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5BCFBF3E-0967-439E-A08D-13EA4F894766}" xr6:coauthVersionLast="36" xr6:coauthVersionMax="36" xr10:uidLastSave="{00000000-0000-0000-0000-000000000000}"/>
  <bookViews>
    <workbookView xWindow="0" yWindow="0" windowWidth="5895" windowHeight="5070" firstSheet="1" activeTab="2" xr2:uid="{00000000-000D-0000-FFFF-FFFF00000000}"/>
  </bookViews>
  <sheets>
    <sheet name="Sheet2" sheetId="2" state="hidden" r:id="rId1"/>
    <sheet name="Summary" sheetId="4" r:id="rId2"/>
    <sheet name="Sitelist" sheetId="3" r:id="rId3"/>
    <sheet name="Sheet7" sheetId="11" r:id="rId4"/>
    <sheet name="Sheet3" sheetId="6" r:id="rId5"/>
  </sheets>
  <definedNames>
    <definedName name="_xlnm._FilterDatabase" localSheetId="0" hidden="1">Sheet2!$A$1:$N$19</definedName>
    <definedName name="_xlnm._FilterDatabase" localSheetId="3" hidden="1">Sheet7!$B$2:$K$76</definedName>
    <definedName name="_xlnm._FilterDatabase" localSheetId="2" hidden="1">Sitelist!$A$3:$BW$100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1" i="3" l="1"/>
  <c r="BS21" i="3"/>
  <c r="BP21" i="3"/>
  <c r="BM21" i="3"/>
  <c r="BV19" i="3"/>
  <c r="BS19" i="3"/>
  <c r="BP19" i="3"/>
  <c r="BM19" i="3"/>
  <c r="BV18" i="3"/>
  <c r="BS18" i="3"/>
  <c r="BP18" i="3"/>
  <c r="BM18" i="3"/>
  <c r="BV16" i="3"/>
  <c r="BS16" i="3"/>
  <c r="BP16" i="3"/>
  <c r="BM16" i="3"/>
  <c r="BV14" i="3"/>
  <c r="BS14" i="3"/>
  <c r="BP14" i="3"/>
  <c r="BM14" i="3"/>
  <c r="BV13" i="3"/>
  <c r="BS13" i="3"/>
  <c r="BP13" i="3"/>
  <c r="BM13" i="3"/>
  <c r="BV12" i="3"/>
  <c r="BS12" i="3"/>
  <c r="BP12" i="3"/>
  <c r="BM12" i="3"/>
  <c r="BV10" i="3"/>
  <c r="BS10" i="3"/>
  <c r="BP10" i="3"/>
  <c r="BM10" i="3"/>
  <c r="BV9" i="3"/>
  <c r="BS9" i="3"/>
  <c r="BP9" i="3"/>
  <c r="BM9" i="3"/>
  <c r="BV8" i="3"/>
  <c r="BS8" i="3"/>
  <c r="BP8" i="3"/>
  <c r="BM8" i="3"/>
  <c r="BV6" i="3"/>
  <c r="BS6" i="3"/>
  <c r="BP6" i="3"/>
  <c r="BM6" i="3"/>
  <c r="BV5" i="3"/>
  <c r="BS5" i="3"/>
  <c r="BP5" i="3"/>
  <c r="BM5" i="3"/>
  <c r="X21" i="3" l="1"/>
  <c r="X17" i="3"/>
  <c r="X20" i="3"/>
  <c r="X19" i="3"/>
  <c r="X18" i="3"/>
  <c r="X16" i="3"/>
  <c r="X14" i="3"/>
  <c r="X13" i="3"/>
  <c r="X12" i="3"/>
  <c r="X9" i="3"/>
  <c r="X15" i="3"/>
  <c r="X11" i="3"/>
  <c r="X10" i="3"/>
  <c r="X8" i="3"/>
  <c r="X7" i="3"/>
  <c r="X5" i="3"/>
  <c r="X4" i="3"/>
</calcChain>
</file>

<file path=xl/sharedStrings.xml><?xml version="1.0" encoding="utf-8"?>
<sst xmlns="http://schemas.openxmlformats.org/spreadsheetml/2006/main" count="5343" uniqueCount="522">
  <si>
    <t>Kabupaten</t>
  </si>
  <si>
    <t>INSMG2975-2</t>
  </si>
  <si>
    <t>JATENG</t>
  </si>
  <si>
    <t>DEMAK</t>
  </si>
  <si>
    <t>IN20_CJ_0681</t>
  </si>
  <si>
    <t>BREBES</t>
  </si>
  <si>
    <t>INSMG2177-2</t>
  </si>
  <si>
    <t>BLORA</t>
  </si>
  <si>
    <t>INYKT_2048-1</t>
  </si>
  <si>
    <t>CILACAP</t>
  </si>
  <si>
    <t>INYKT0722-3</t>
  </si>
  <si>
    <t>INSCJ21_0130</t>
  </si>
  <si>
    <t>BANJARNEGARA</t>
  </si>
  <si>
    <t>INPLB1151-1</t>
  </si>
  <si>
    <t>SUMBAGSEL</t>
  </si>
  <si>
    <t>MUARO JAMBI</t>
  </si>
  <si>
    <t>INCJ_22_9086</t>
  </si>
  <si>
    <t>IN20_CJ_0707</t>
  </si>
  <si>
    <t>BOYOLALI</t>
  </si>
  <si>
    <t>ZSMG_2458</t>
  </si>
  <si>
    <t>BATANG</t>
  </si>
  <si>
    <t>HUNew_LMP0245-2</t>
  </si>
  <si>
    <t>PRINGSEWU</t>
  </si>
  <si>
    <t>HUNew_LMP0018-3</t>
  </si>
  <si>
    <t>LAMPUNG SELATAN</t>
  </si>
  <si>
    <t>ZSMG_1594</t>
  </si>
  <si>
    <t>KUDUS</t>
  </si>
  <si>
    <t>IN20_JB_0787</t>
  </si>
  <si>
    <t>JABODETABEK</t>
  </si>
  <si>
    <t>BOGOR</t>
  </si>
  <si>
    <t>IN20_JB_0287</t>
  </si>
  <si>
    <t>LEBAK</t>
  </si>
  <si>
    <t>HUNew_LMP0257-3</t>
  </si>
  <si>
    <t>LAMPUNG TENGAH</t>
  </si>
  <si>
    <t>NLMP_0553</t>
  </si>
  <si>
    <t>LAMPUNG TIMUR</t>
  </si>
  <si>
    <t>INWJ21_0540</t>
  </si>
  <si>
    <t>JABAR</t>
  </si>
  <si>
    <t>GARUT</t>
  </si>
  <si>
    <t>SF_ID</t>
  </si>
  <si>
    <t>RF_Height</t>
  </si>
  <si>
    <t>Tx_Height</t>
  </si>
  <si>
    <t>SR_m</t>
  </si>
  <si>
    <t>REGIONAL</t>
  </si>
  <si>
    <t>B2S
(yes/no)</t>
  </si>
  <si>
    <t>Note</t>
  </si>
  <si>
    <t>Infra Propose TBG</t>
  </si>
  <si>
    <t>Status Lahan</t>
  </si>
  <si>
    <t>Legalitas Lahan</t>
  </si>
  <si>
    <t>Lead Time
RFI</t>
  </si>
  <si>
    <t>Max Tower
Height</t>
  </si>
  <si>
    <t>Density</t>
  </si>
  <si>
    <t>YES</t>
  </si>
  <si>
    <t>Macro GF</t>
  </si>
  <si>
    <t>Private</t>
  </si>
  <si>
    <t>Hak Milik</t>
  </si>
  <si>
    <t>as request</t>
  </si>
  <si>
    <t>rural</t>
  </si>
  <si>
    <t xml:space="preserve">Lokasi nom berada di perbatasan kota jambi yg msh terkendala Issue moratorium, need check actual lokasi ke pihak kelurahan </t>
  </si>
  <si>
    <t>Urban</t>
  </si>
  <si>
    <t>Non SHM</t>
  </si>
  <si>
    <t>Rural</t>
  </si>
  <si>
    <t>NO</t>
  </si>
  <si>
    <t>LAHAN HIJAU 500M</t>
  </si>
  <si>
    <t>Mitra</t>
  </si>
  <si>
    <t>Sonumb</t>
  </si>
  <si>
    <t>Site id</t>
  </si>
  <si>
    <t>Site ID Operator</t>
  </si>
  <si>
    <t>Kabupaten/Kota</t>
  </si>
  <si>
    <t>Long NOM</t>
  </si>
  <si>
    <t>Lat NOM</t>
  </si>
  <si>
    <t>CAND</t>
  </si>
  <si>
    <t>Long CAND</t>
  </si>
  <si>
    <t>Lat CAND</t>
  </si>
  <si>
    <t>Distance (m)</t>
  </si>
  <si>
    <t>Antenna Height / RF</t>
  </si>
  <si>
    <t>Propose Tower Height</t>
  </si>
  <si>
    <t>Progress</t>
  </si>
  <si>
    <t>Tgl. Hunting</t>
  </si>
  <si>
    <t>Submit Validasi Date</t>
  </si>
  <si>
    <t>Validasi Date (H3I)</t>
  </si>
  <si>
    <t>Status Validasi</t>
  </si>
  <si>
    <t>Remark</t>
  </si>
  <si>
    <t>Nama LL</t>
  </si>
  <si>
    <t>CP LL</t>
  </si>
  <si>
    <t>Site Address</t>
  </si>
  <si>
    <t>Status Tanah</t>
  </si>
  <si>
    <t>BAN</t>
  </si>
  <si>
    <t>Luas Lahan</t>
  </si>
  <si>
    <t>Final Status</t>
  </si>
  <si>
    <t>A</t>
  </si>
  <si>
    <t>SiteName_Operator*</t>
  </si>
  <si>
    <t>SiteName_PKP</t>
  </si>
  <si>
    <t>Operator_Id</t>
  </si>
  <si>
    <t>No_FPKI_STIP</t>
  </si>
  <si>
    <t>Tgl_FPKI_STIP</t>
  </si>
  <si>
    <t>STIP 8</t>
  </si>
  <si>
    <t>SMART8</t>
  </si>
  <si>
    <t>PKP</t>
  </si>
  <si>
    <t>059530/TBG-PKP/SMART8/MKT/07/2022</t>
  </si>
  <si>
    <t>1017711023</t>
  </si>
  <si>
    <t>059529/TBG-PKP/SMART8/MKT/07/2022</t>
  </si>
  <si>
    <t>1017701023</t>
  </si>
  <si>
    <t>059528/TBG-PKP/SMART8/MKT/07/2022</t>
  </si>
  <si>
    <t>059527/TBG-PKP/SMART8/MKT/07/2022</t>
  </si>
  <si>
    <t>1279531023</t>
  </si>
  <si>
    <t>059526/TBG-PKP/SMART8/MKT/07/2022</t>
  </si>
  <si>
    <t>1455281023</t>
  </si>
  <si>
    <t>059525/TBG-PKP/SMART8/MKT/07/2022</t>
  </si>
  <si>
    <t>1017691023</t>
  </si>
  <si>
    <t>059524/TBG-PKP/SMART8/MKT/07/2022</t>
  </si>
  <si>
    <t>059523/TBG-PKP/SMART8/MKT/07/2022</t>
  </si>
  <si>
    <t>1455271023</t>
  </si>
  <si>
    <t>059522/TBG-PKP/SMART8/MKT/07/2022</t>
  </si>
  <si>
    <t>1455261023</t>
  </si>
  <si>
    <t>059521/TBG-PKP/SMART8/MKT/07/2022</t>
  </si>
  <si>
    <t>1455251023</t>
  </si>
  <si>
    <t>059520/TBG-PKP/SMART8/MKT/07/2022</t>
  </si>
  <si>
    <t>059519/TBG-PKP/SMART8/MKT/07/2022</t>
  </si>
  <si>
    <t>1455241023</t>
  </si>
  <si>
    <t>059518/TBG-PKP/SMART8/MKT/07/2022</t>
  </si>
  <si>
    <t>059517/TBG-PKP/SMART8/MKT/07/2022</t>
  </si>
  <si>
    <t>1455221023</t>
  </si>
  <si>
    <t>059516/TBG-PKP/SMART8/MKT/07/2022</t>
  </si>
  <si>
    <t>1455211023</t>
  </si>
  <si>
    <t>059515/TBG-PKP/SMART8/MKT/07/2022</t>
  </si>
  <si>
    <t>059514/TBG-PKP/SMART8/MKT/07/2022</t>
  </si>
  <si>
    <t>1455191023</t>
  </si>
  <si>
    <t>059513/TBG-PKP/SMART8/MKT/07/2022</t>
  </si>
  <si>
    <t>-7.20044</t>
  </si>
  <si>
    <t>107.81538</t>
  </si>
  <si>
    <t>Jawa Barat</t>
  </si>
  <si>
    <t>Lampung</t>
  </si>
  <si>
    <t>Jabodetabek (Outer)</t>
  </si>
  <si>
    <t>Jawa Tengah</t>
  </si>
  <si>
    <t>PRING SEWU</t>
  </si>
  <si>
    <t>Sumatera Bagian Selatan</t>
  </si>
  <si>
    <t>Regional_Name</t>
  </si>
  <si>
    <t>TRITAMA</t>
  </si>
  <si>
    <t>BNP</t>
  </si>
  <si>
    <t>NAYAKA</t>
  </si>
  <si>
    <t>PRASETIA</t>
  </si>
  <si>
    <t>AULIA</t>
  </si>
  <si>
    <t>Hunting - Plan On Site 13/7</t>
  </si>
  <si>
    <t>D</t>
  </si>
  <si>
    <t>#Kand</t>
  </si>
  <si>
    <t>Count of SiteName_PKP</t>
  </si>
  <si>
    <t>Grand Total</t>
  </si>
  <si>
    <t>Column Labels</t>
  </si>
  <si>
    <t>BPI</t>
  </si>
  <si>
    <t>CMI</t>
  </si>
  <si>
    <t>MIT</t>
  </si>
  <si>
    <t>MTC</t>
  </si>
  <si>
    <t>Konfirmasi PKP</t>
  </si>
  <si>
    <t>(All)</t>
  </si>
  <si>
    <t>Validasi OG</t>
  </si>
  <si>
    <t>Regional</t>
  </si>
  <si>
    <t>Confirm PKP</t>
  </si>
  <si>
    <t>NY Confirm PKP</t>
  </si>
  <si>
    <t>SR__m_</t>
  </si>
  <si>
    <t>ISAT</t>
  </si>
  <si>
    <t>XL</t>
  </si>
  <si>
    <t>Recommendation  RNE</t>
  </si>
  <si>
    <t>TSSR Review</t>
  </si>
  <si>
    <t>Gnet Track (4G)</t>
  </si>
  <si>
    <t>Candidate A</t>
  </si>
  <si>
    <t>Candidate B</t>
  </si>
  <si>
    <t>Candidate C</t>
  </si>
  <si>
    <t>Candidate D</t>
  </si>
  <si>
    <t>Review Date by RNE</t>
  </si>
  <si>
    <t>Remark Recommendation RNE</t>
  </si>
  <si>
    <t>Propose Shifting by RNE</t>
  </si>
  <si>
    <t>Status TSSR</t>
  </si>
  <si>
    <t>Remark Data TSSR</t>
  </si>
  <si>
    <t>Remark LOS</t>
  </si>
  <si>
    <t>Propose Height</t>
  </si>
  <si>
    <t>Selected Candidate</t>
  </si>
  <si>
    <t>Long Cand Priority</t>
  </si>
  <si>
    <t>Lat Cand Priority</t>
  </si>
  <si>
    <t>#Candidate</t>
  </si>
  <si>
    <t>TSEL</t>
  </si>
  <si>
    <t>H3I</t>
  </si>
  <si>
    <t>SF</t>
  </si>
  <si>
    <t>POI</t>
  </si>
  <si>
    <t>Nearest Site Existing</t>
  </si>
  <si>
    <t>Long Cand A</t>
  </si>
  <si>
    <t>Lat Cand A</t>
  </si>
  <si>
    <t>Distance NOM to Cand A</t>
  </si>
  <si>
    <t>Long Cand B</t>
  </si>
  <si>
    <t>Lat Cand B</t>
  </si>
  <si>
    <t>Distance NOM to Cand B</t>
  </si>
  <si>
    <t>Long Cand C</t>
  </si>
  <si>
    <t>Lat Cand C</t>
  </si>
  <si>
    <t>Distance NOM to Cand C</t>
  </si>
  <si>
    <t>Long Cand D</t>
  </si>
  <si>
    <t>Lat Cand D</t>
  </si>
  <si>
    <t>Distance NOM to Cand D</t>
  </si>
  <si>
    <t>PIC</t>
  </si>
  <si>
    <t>TSSR Submit</t>
  </si>
  <si>
    <t>Submit Date</t>
  </si>
  <si>
    <t>Done</t>
  </si>
  <si>
    <t>On Going Review</t>
  </si>
  <si>
    <t>Dwi K</t>
  </si>
  <si>
    <t>Avip</t>
  </si>
  <si>
    <t>NOK</t>
  </si>
  <si>
    <t>Rehunting</t>
  </si>
  <si>
    <t>-7.492739, 108.760976</t>
  </si>
  <si>
    <t>TSSR Complete</t>
  </si>
  <si>
    <t>Kandidat terlalu jauh dan mendekati eksisting, propose rehunting di sekitaran koordinat (-7.492739, 108.760976)</t>
  </si>
  <si>
    <t>LOS</t>
  </si>
  <si>
    <t>Sekolahan, Masjid, Pemukiman</t>
  </si>
  <si>
    <t>No Info</t>
  </si>
  <si>
    <t>Reza</t>
  </si>
  <si>
    <t>Waiting TSSR Complete</t>
  </si>
  <si>
    <t>TSSR Not Complete</t>
  </si>
  <si>
    <t>Sekolahan, Minimarket, Klinik, Pemukiman</t>
  </si>
  <si>
    <t>-7.207756, 108.901385</t>
  </si>
  <si>
    <t>Kandidat terlalu jauh dan sektor tidak maksimal, propose rehunting di sekitaran koordinat (-7.207756, 108.901385). Dan format TSSR tolong di sesuaikan dengan standart TSSR TBG</t>
  </si>
  <si>
    <t>Sekolahan, Minimarket, Masjid, Pemukiman</t>
  </si>
  <si>
    <t>-6.95201, 110.586789</t>
  </si>
  <si>
    <t>Kandidat terlalu jauh dan mendekati eksisting, propose rehunting di sekitaran koordinat (-6.95201, 110.586789). Dan lengkapi gnettrack 5 operator</t>
  </si>
  <si>
    <t>Pondok Pesantren, Kantor Desa, Pemukiman</t>
  </si>
  <si>
    <t>Sudah STIP 1</t>
  </si>
  <si>
    <t>1324191023</t>
  </si>
  <si>
    <t>PKP GARUT SAMARANG</t>
  </si>
  <si>
    <t>PKP LEBAK WARUNGGUNG</t>
  </si>
  <si>
    <t>PKP PRINGSEWU SUKOHARJO</t>
  </si>
  <si>
    <t>PKP MUARO JAMBI GELAM</t>
  </si>
  <si>
    <t>PKP CILACAP KEDUNGREJA</t>
  </si>
  <si>
    <t>PKP BREBES BANTARKAWUNG</t>
  </si>
  <si>
    <t>Done Submitted</t>
  </si>
  <si>
    <t>TSSR Need Revision</t>
  </si>
  <si>
    <t>Wrong TSSR Format</t>
  </si>
  <si>
    <t>TSSR salah format, Tidak ada Foto POI, Gnettrack Not Complete (TSEL,XL,ISAT,H3I,SF), Tidak ada Foto Tower Existing Terdekat</t>
  </si>
  <si>
    <t>Status Review</t>
  </si>
  <si>
    <t>Gnettrack Not Complete (ISAT,H3I)</t>
  </si>
  <si>
    <t>Pasar Traditional, Puskesmas, Masjid, Pemukiman</t>
  </si>
  <si>
    <t>-6.82758, 110.8425</t>
  </si>
  <si>
    <t>Kandidat terlalu jauh dari target coverage, propose rehunting lahan alfamart PKP (H495 - PATIMURA KDS) di koordinat (-6.82758, 110.8425). Dan ambil gnettrack 5 operator di kandidat rehunting</t>
  </si>
  <si>
    <t>Sekolahan, Pondok Pesantren, Minimarket, Kantor Desa, Masjid, Pemukiman</t>
  </si>
  <si>
    <t>510 m (DMT)</t>
  </si>
  <si>
    <t>Sekolahan, Masjid, Pabrik, Pemukiman</t>
  </si>
  <si>
    <t>Cek di sekitaran koordinat -7.44284, 110.64416 apakah ada tower existing karena sinyal TSEL bagus. Dan lengkapi Gnettrack Not Complete (XL,H3I,SF)</t>
  </si>
  <si>
    <t>Sekolahan, Kantor Desa, Masjid, Pemukiman</t>
  </si>
  <si>
    <t>Gnettrack Not Complete (TSEL,ISAT,SF)</t>
  </si>
  <si>
    <t>-85 (2G)</t>
  </si>
  <si>
    <t>Sekolahan, Pasar Traditional, Kantor Desa, Masjid, Pemukiman</t>
  </si>
  <si>
    <t>Gnettrack Not Complete (ISAT,SF)</t>
  </si>
  <si>
    <t>Sekolahan, Pasar Traditional, Minimarket, Bank, Pertokoan, Perumahan</t>
  </si>
  <si>
    <t>500 m (Protelindo)</t>
  </si>
  <si>
    <t>Done Review</t>
  </si>
  <si>
    <t>OK</t>
  </si>
  <si>
    <t>Potency</t>
  </si>
  <si>
    <t>Not Valid (diambil tidak pada kandidat)</t>
  </si>
  <si>
    <t>Sekolahan, Pondok Pesantren, Minimarket, Masjid, Pemukiman</t>
  </si>
  <si>
    <t>TLP Name</t>
  </si>
  <si>
    <t>TLP Site Id</t>
  </si>
  <si>
    <t>TLP Site Name</t>
  </si>
  <si>
    <t>Lat</t>
  </si>
  <si>
    <t>Long</t>
  </si>
  <si>
    <t>Provinsi</t>
  </si>
  <si>
    <t>Residence</t>
  </si>
  <si>
    <t>W554</t>
  </si>
  <si>
    <t>SIMPANG TIGA</t>
  </si>
  <si>
    <t>NANGGROE ACEH DARUSSALAM</t>
  </si>
  <si>
    <t>BENER MERIAH</t>
  </si>
  <si>
    <t>1DO3</t>
  </si>
  <si>
    <t>DUSUN BANGKO</t>
  </si>
  <si>
    <t>JAMBI</t>
  </si>
  <si>
    <t>MERANGIN</t>
  </si>
  <si>
    <t>2DG6</t>
  </si>
  <si>
    <t>BUKIT PERMATA</t>
  </si>
  <si>
    <t>KEPULAUAN RIAU</t>
  </si>
  <si>
    <t>B A T A M</t>
  </si>
  <si>
    <t>W143</t>
  </si>
  <si>
    <t>MU CITY</t>
  </si>
  <si>
    <t>SUMATERA UTARA</t>
  </si>
  <si>
    <t>MEDAN</t>
  </si>
  <si>
    <t>P637</t>
  </si>
  <si>
    <t>CAHAYA NEGERI-SELUMA</t>
  </si>
  <si>
    <t>BENGKULU</t>
  </si>
  <si>
    <t>SELUMA</t>
  </si>
  <si>
    <t>P588</t>
  </si>
  <si>
    <t>LINTAS LEBONG</t>
  </si>
  <si>
    <t>LEBONG</t>
  </si>
  <si>
    <t>2DL6</t>
  </si>
  <si>
    <t>NEW GOLDEN LAND</t>
  </si>
  <si>
    <t>P660</t>
  </si>
  <si>
    <t>AIR ITAM-PALI</t>
  </si>
  <si>
    <t>SUMATERA SELATAN</t>
  </si>
  <si>
    <t>MUARA ENIM</t>
  </si>
  <si>
    <t>W137</t>
  </si>
  <si>
    <t>BUMI SERDANG DAMAI</t>
  </si>
  <si>
    <t>DELI SERDANG</t>
  </si>
  <si>
    <t>Indosat</t>
  </si>
  <si>
    <t>SUMBAGUT</t>
  </si>
  <si>
    <t>SUMBAGTENG</t>
  </si>
  <si>
    <t>Hunting</t>
  </si>
  <si>
    <t>Desainpack</t>
  </si>
  <si>
    <t>Validasi Done</t>
  </si>
  <si>
    <t>Operator/Regional</t>
  </si>
  <si>
    <t>0112941004</t>
  </si>
  <si>
    <t>0608561004</t>
  </si>
  <si>
    <t>0508131004</t>
  </si>
  <si>
    <t>0234311004</t>
  </si>
  <si>
    <t>0903611004</t>
  </si>
  <si>
    <t>0903621004</t>
  </si>
  <si>
    <t>0508141004</t>
  </si>
  <si>
    <t>0722891004</t>
  </si>
  <si>
    <t>0234321004</t>
  </si>
  <si>
    <t>PREPARE ERECTION</t>
  </si>
  <si>
    <t>TOWER FOUNDATION</t>
  </si>
  <si>
    <t>2108171004</t>
  </si>
  <si>
    <t>2010191004</t>
  </si>
  <si>
    <t>2010201004</t>
  </si>
  <si>
    <t>1G6G</t>
  </si>
  <si>
    <t>1PS5</t>
  </si>
  <si>
    <t>1PV7</t>
  </si>
  <si>
    <t>AMIN JAYA</t>
  </si>
  <si>
    <t>SIMPANG PANDAN</t>
  </si>
  <si>
    <t>SUNGAI LAUR</t>
  </si>
  <si>
    <t>KOTAWARINGIN BARAT</t>
  </si>
  <si>
    <t>SINTANG</t>
  </si>
  <si>
    <t>KETAPANG</t>
  </si>
  <si>
    <t>KALIMANTAN</t>
  </si>
  <si>
    <t>ME OG</t>
  </si>
  <si>
    <t>RFI</t>
  </si>
  <si>
    <t>OPERATOR/REGIONAL</t>
  </si>
  <si>
    <t>1V77</t>
  </si>
  <si>
    <t>WONOSARI</t>
  </si>
  <si>
    <t>V504</t>
  </si>
  <si>
    <t>WERAGATI</t>
  </si>
  <si>
    <t>1S48</t>
  </si>
  <si>
    <t>UNDRU TALIWANG</t>
  </si>
  <si>
    <t>P313</t>
  </si>
  <si>
    <t>TULUNG SARI</t>
  </si>
  <si>
    <t>P589</t>
  </si>
  <si>
    <t>TANJUNG AGUNG</t>
  </si>
  <si>
    <t>T166</t>
  </si>
  <si>
    <t>TAMAN WALET 2</t>
  </si>
  <si>
    <t>V185</t>
  </si>
  <si>
    <t>SILIWANGI KUNINGAN</t>
  </si>
  <si>
    <t>1JC1</t>
  </si>
  <si>
    <t>SETIALAKSANA</t>
  </si>
  <si>
    <t>P254</t>
  </si>
  <si>
    <t>SEKONJING</t>
  </si>
  <si>
    <t>1D75</t>
  </si>
  <si>
    <t>SAROLANGUN 2</t>
  </si>
  <si>
    <t>CF42</t>
  </si>
  <si>
    <t>RENGAS BANDUNG 2</t>
  </si>
  <si>
    <t>1SJ4</t>
  </si>
  <si>
    <t>RAYA KUMBUNG</t>
  </si>
  <si>
    <t>1SF3</t>
  </si>
  <si>
    <t>RAYA JEROWARU</t>
  </si>
  <si>
    <t>H979</t>
  </si>
  <si>
    <t>PUCANG ARGO DMK</t>
  </si>
  <si>
    <t>L071</t>
  </si>
  <si>
    <t>PSR. GISTING</t>
  </si>
  <si>
    <t>X698</t>
  </si>
  <si>
    <t>PONDOK BITUNG F</t>
  </si>
  <si>
    <t>P349</t>
  </si>
  <si>
    <t>PERINTIS</t>
  </si>
  <si>
    <t>I506</t>
  </si>
  <si>
    <t>PANEMBANGAN</t>
  </si>
  <si>
    <t>V650</t>
  </si>
  <si>
    <t>NANGGELA</t>
  </si>
  <si>
    <t>H915</t>
  </si>
  <si>
    <t>LINGK KALIWUNGU KDL</t>
  </si>
  <si>
    <t>BD61</t>
  </si>
  <si>
    <t>LAWANG CONDONG</t>
  </si>
  <si>
    <t>1SC8</t>
  </si>
  <si>
    <t>LABUHAN SUMBAWA</t>
  </si>
  <si>
    <t>1V78</t>
  </si>
  <si>
    <t>KTM MESUJI</t>
  </si>
  <si>
    <t>V686</t>
  </si>
  <si>
    <t>GUWA KIDUL</t>
  </si>
  <si>
    <t>1V46</t>
  </si>
  <si>
    <t>ETHANOL 3</t>
  </si>
  <si>
    <t>N426</t>
  </si>
  <si>
    <t>CITIIS</t>
  </si>
  <si>
    <t>B932</t>
  </si>
  <si>
    <t>CISINGA</t>
  </si>
  <si>
    <t>N617</t>
  </si>
  <si>
    <t>CIKANCANA</t>
  </si>
  <si>
    <t>BE23</t>
  </si>
  <si>
    <t>CIDEMPET</t>
  </si>
  <si>
    <t>N489</t>
  </si>
  <si>
    <t>CIDAUN CIBUNTU</t>
  </si>
  <si>
    <t>V661</t>
  </si>
  <si>
    <t>CIAWIJAPURA</t>
  </si>
  <si>
    <t>Q479</t>
  </si>
  <si>
    <t>CEPAKA</t>
  </si>
  <si>
    <t>V633</t>
  </si>
  <si>
    <t>BUNDER 2</t>
  </si>
  <si>
    <t>1J19</t>
  </si>
  <si>
    <t>BUANA TAMAN SARI</t>
  </si>
  <si>
    <t>1VA4</t>
  </si>
  <si>
    <t>BINAKARSA</t>
  </si>
  <si>
    <t>1SP3</t>
  </si>
  <si>
    <t>BATUJAI PRAYA</t>
  </si>
  <si>
    <t>1J4A</t>
  </si>
  <si>
    <t>CINTALANGGENG</t>
  </si>
  <si>
    <t>Q580</t>
  </si>
  <si>
    <t>PANDAK BANDUNG</t>
  </si>
  <si>
    <t>U932</t>
  </si>
  <si>
    <t>MAU. NANGAHURE</t>
  </si>
  <si>
    <t>1VF3</t>
  </si>
  <si>
    <t>REST AREA 172</t>
  </si>
  <si>
    <t>U925</t>
  </si>
  <si>
    <t>RTG. WAE CES</t>
  </si>
  <si>
    <t>TF32</t>
  </si>
  <si>
    <t>METRO CIBOGO</t>
  </si>
  <si>
    <t>1VE8</t>
  </si>
  <si>
    <t>MUARA TENANG</t>
  </si>
  <si>
    <t>L650</t>
  </si>
  <si>
    <t>KEDATON LAMSEL</t>
  </si>
  <si>
    <t>P770</t>
  </si>
  <si>
    <t>SUKARAJA</t>
  </si>
  <si>
    <t>L651</t>
  </si>
  <si>
    <t>LEMATANG</t>
  </si>
  <si>
    <t>Q137</t>
  </si>
  <si>
    <t>SENGGIGI 1</t>
  </si>
  <si>
    <t>Q060</t>
  </si>
  <si>
    <t>ABIANBASE</t>
  </si>
  <si>
    <t>X225</t>
  </si>
  <si>
    <t>TANAH BARU POMAD</t>
  </si>
  <si>
    <t>C931</t>
  </si>
  <si>
    <t>SUKALUYU</t>
  </si>
  <si>
    <t>X858</t>
  </si>
  <si>
    <t>SPBU SHOLEH ISKANDAR</t>
  </si>
  <si>
    <t>1SM3</t>
  </si>
  <si>
    <t>SAYO INDAH</t>
  </si>
  <si>
    <t>BE24</t>
  </si>
  <si>
    <t>REOG BARU</t>
  </si>
  <si>
    <t>1J78</t>
  </si>
  <si>
    <t>RAYA BHARATA</t>
  </si>
  <si>
    <t>K216</t>
  </si>
  <si>
    <t>KERAJINAN</t>
  </si>
  <si>
    <t>X398</t>
  </si>
  <si>
    <t>KAMP. LIO</t>
  </si>
  <si>
    <t>V007</t>
  </si>
  <si>
    <t>D.I PANJAITAN</t>
  </si>
  <si>
    <t>X787</t>
  </si>
  <si>
    <t>CIFOR F</t>
  </si>
  <si>
    <t>1SL9</t>
  </si>
  <si>
    <t>BUNG HATTA GEGUTU</t>
  </si>
  <si>
    <t>JB97</t>
  </si>
  <si>
    <t>SIRNAJAYA SUKAMAKMUR</t>
  </si>
  <si>
    <t>Q296</t>
  </si>
  <si>
    <t>RAYA KUTA TAXA</t>
  </si>
  <si>
    <t>Q377</t>
  </si>
  <si>
    <t>GATSU BATU CULUNG</t>
  </si>
  <si>
    <t>LAMPUNG</t>
  </si>
  <si>
    <t>Kab.MESUJI</t>
  </si>
  <si>
    <t>Kab.MAJALENGKA</t>
  </si>
  <si>
    <t>Kab.SUMBAWA BARAT</t>
  </si>
  <si>
    <t>Kab.OKU TIMUR</t>
  </si>
  <si>
    <t>Kab.LEBONG</t>
  </si>
  <si>
    <t>Kab.TANGERANG</t>
  </si>
  <si>
    <t>Kab.KUNINGAN</t>
  </si>
  <si>
    <t>Kab.BEKASI</t>
  </si>
  <si>
    <t>Kab.OGAN ILIR</t>
  </si>
  <si>
    <t>Kab.SAROLANGUN</t>
  </si>
  <si>
    <t>Kab.LOMBOK TENGAH</t>
  </si>
  <si>
    <t>Kab.LOMBOK TIMUR</t>
  </si>
  <si>
    <t>Kab.DEMAK</t>
  </si>
  <si>
    <t>Kab.TANGGAMUS</t>
  </si>
  <si>
    <t>Kab.BOGOR</t>
  </si>
  <si>
    <t>Kab.TULANG BAWANG</t>
  </si>
  <si>
    <t>Kab.BANYUMAS</t>
  </si>
  <si>
    <t>Kab.CIREBON</t>
  </si>
  <si>
    <t>Kab.KENDAL</t>
  </si>
  <si>
    <t>TASIKMALAYA</t>
  </si>
  <si>
    <t>Kab.SUMBAWA</t>
  </si>
  <si>
    <t>Kab.CIANJUR</t>
  </si>
  <si>
    <t>Kab.TASIKMALAYA</t>
  </si>
  <si>
    <t>Kab.SUMEDANG</t>
  </si>
  <si>
    <t>Kab.TABANAN</t>
  </si>
  <si>
    <t>Kab.SELUMA</t>
  </si>
  <si>
    <t>Kab.KARAWANG</t>
  </si>
  <si>
    <t>Kab.OGAN KOMERING ILIR</t>
  </si>
  <si>
    <t>Kab.SIKKA</t>
  </si>
  <si>
    <t>Kab.TULANG BAWANG BARAT</t>
  </si>
  <si>
    <t>Kab.MANGGARAI</t>
  </si>
  <si>
    <t>Kab.LAMPUNG SELATAN</t>
  </si>
  <si>
    <t>Kab.LOMBOK BARAT</t>
  </si>
  <si>
    <t>Kab.BADUNG</t>
  </si>
  <si>
    <t>MATARAM</t>
  </si>
  <si>
    <t>BANDUNG</t>
  </si>
  <si>
    <t>JAKARTA BARAT</t>
  </si>
  <si>
    <t>DEPOK</t>
  </si>
  <si>
    <t>Kab.INDRAMAYU</t>
  </si>
  <si>
    <t>BALINUSRA</t>
  </si>
  <si>
    <t>JABODETABEK (INNER)</t>
  </si>
  <si>
    <t>JABODETABEK (OUTER)</t>
  </si>
  <si>
    <t>Majaa</t>
  </si>
  <si>
    <t>KLS</t>
  </si>
  <si>
    <t>Orlie</t>
  </si>
  <si>
    <t>Tritama</t>
  </si>
  <si>
    <t>TG66</t>
  </si>
  <si>
    <t>C616</t>
  </si>
  <si>
    <t>CD46</t>
  </si>
  <si>
    <t>C603</t>
  </si>
  <si>
    <t>JA80</t>
  </si>
  <si>
    <t>RUKO DIAMOND (ROMD)</t>
  </si>
  <si>
    <t>PURI CIKARANG HIJAU</t>
  </si>
  <si>
    <t>PINANGSIA</t>
  </si>
  <si>
    <t>PONDOK GEDE PERMAI</t>
  </si>
  <si>
    <t>TANGERANG</t>
  </si>
  <si>
    <t>BEKASI</t>
  </si>
  <si>
    <t>KARAWANG</t>
  </si>
  <si>
    <t>KOTA BOGOR</t>
  </si>
  <si>
    <t>KOTA DEPOK</t>
  </si>
  <si>
    <t>KOTA TANGERANG</t>
  </si>
  <si>
    <t>GRAND WISATA 1</t>
  </si>
  <si>
    <t>Rotua</t>
  </si>
  <si>
    <t>Datatel</t>
  </si>
  <si>
    <t>SiteName</t>
  </si>
  <si>
    <t>STIP</t>
  </si>
  <si>
    <t>Operator</t>
  </si>
  <si>
    <t>Company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</si>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</sst>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[$-409]d\-mmm\-yy;@"/>
    <numFmt numFmtId="166" formatCode="[$-409]dd\-mmm\-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222A35"/>
      <name val="Calibri"/>
      <family val="2"/>
    </font>
    <font>
      <b/>
      <sz val="11"/>
      <color rgb="FFFFFFFF"/>
      <name val="Calibri"/>
      <family val="2"/>
    </font>
    <font>
      <sz val="11"/>
      <color rgb="FF222A35"/>
      <name val="Calibri"/>
      <family val="2"/>
    </font>
    <font>
      <sz val="11"/>
      <color rgb="FF000000"/>
      <name val="Calibri"/>
      <family val="2"/>
    </font>
    <font>
      <sz val="10"/>
      <color rgb="FF222A35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FF00"/>
        <bgColor theme="5" tint="-0.499984740745262"/>
      </patternFill>
    </fill>
    <fill>
      <patternFill patternType="solid">
        <fgColor rgb="FFFFC000"/>
        <bgColor theme="5" tint="-0.499984740745262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5" tint="-0.499984740745262"/>
      </top>
      <bottom/>
      <diagonal/>
    </border>
    <border>
      <left/>
      <right/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thin">
        <color theme="5" tint="-0.499984740745262"/>
      </top>
      <bottom style="thin">
        <color theme="5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/>
      <diagonal/>
    </border>
    <border>
      <left/>
      <right/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43" fontId="7" fillId="0" borderId="1" xfId="1" applyFont="1" applyFill="1" applyBorder="1" applyAlignment="1">
      <alignment horizontal="left" vertical="center"/>
    </xf>
    <xf numFmtId="43" fontId="7" fillId="0" borderId="1" xfId="1" quotePrefix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15" fillId="6" borderId="1" xfId="0" applyFont="1" applyFill="1" applyBorder="1" applyAlignment="1">
      <alignment horizontal="center" vertical="center" wrapText="1"/>
    </xf>
    <xf numFmtId="18" fontId="15" fillId="9" borderId="1" xfId="0" applyNumberFormat="1" applyFont="1" applyFill="1" applyBorder="1" applyAlignment="1">
      <alignment horizontal="center" vertical="center" wrapText="1"/>
    </xf>
    <xf numFmtId="18" fontId="16" fillId="10" borderId="1" xfId="0" applyNumberFormat="1" applyFont="1" applyFill="1" applyBorder="1" applyAlignment="1">
      <alignment horizontal="center" vertical="center" wrapText="1"/>
    </xf>
    <xf numFmtId="18" fontId="16" fillId="4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8" fontId="16" fillId="12" borderId="1" xfId="0" applyNumberFormat="1" applyFont="1" applyFill="1" applyBorder="1" applyAlignment="1">
      <alignment horizontal="center" vertical="center" wrapText="1"/>
    </xf>
    <xf numFmtId="18" fontId="16" fillId="7" borderId="1" xfId="0" applyNumberFormat="1" applyFont="1" applyFill="1" applyBorder="1" applyAlignment="1">
      <alignment horizontal="center" vertical="center" wrapText="1"/>
    </xf>
    <xf numFmtId="18" fontId="16" fillId="8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left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5" fontId="11" fillId="0" borderId="1" xfId="0" quotePrefix="1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2" fontId="11" fillId="0" borderId="1" xfId="0" applyNumberFormat="1" applyFont="1" applyBorder="1" applyAlignment="1">
      <alignment vertical="center"/>
    </xf>
    <xf numFmtId="0" fontId="11" fillId="13" borderId="1" xfId="0" applyFont="1" applyFill="1" applyBorder="1" applyAlignment="1">
      <alignment vertical="center"/>
    </xf>
    <xf numFmtId="2" fontId="11" fillId="13" borderId="1" xfId="0" applyNumberFormat="1" applyFont="1" applyFill="1" applyBorder="1" applyAlignment="1">
      <alignment vertical="center"/>
    </xf>
    <xf numFmtId="166" fontId="11" fillId="13" borderId="1" xfId="0" applyNumberFormat="1" applyFont="1" applyFill="1" applyBorder="1" applyAlignment="1">
      <alignment horizontal="center" vertical="center"/>
    </xf>
    <xf numFmtId="165" fontId="11" fillId="13" borderId="1" xfId="0" applyNumberFormat="1" applyFont="1" applyFill="1" applyBorder="1" applyAlignment="1">
      <alignment horizontal="center" vertical="center"/>
    </xf>
    <xf numFmtId="165" fontId="11" fillId="13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20" fillId="16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" fontId="7" fillId="0" borderId="1" xfId="1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5" fontId="8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5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165" fontId="11" fillId="0" borderId="1" xfId="0" applyNumberFormat="1" applyFont="1" applyFill="1" applyBorder="1" applyAlignment="1">
      <alignment horizontal="left"/>
    </xf>
    <xf numFmtId="2" fontId="11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1" fontId="13" fillId="0" borderId="1" xfId="1" applyNumberFormat="1" applyFont="1" applyFill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66" fontId="11" fillId="0" borderId="1" xfId="0" applyNumberFormat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3" fillId="18" borderId="10" xfId="0" applyFont="1" applyFill="1" applyBorder="1" applyAlignment="1">
      <alignment horizontal="left"/>
    </xf>
    <xf numFmtId="0" fontId="23" fillId="18" borderId="10" xfId="0" applyNumberFormat="1" applyFont="1" applyFill="1" applyBorder="1" applyAlignment="1">
      <alignment horizontal="center" vertical="center"/>
    </xf>
    <xf numFmtId="0" fontId="0" fillId="19" borderId="11" xfId="0" applyNumberFormat="1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left"/>
    </xf>
    <xf numFmtId="0" fontId="22" fillId="17" borderId="12" xfId="0" applyNumberFormat="1" applyFont="1" applyFill="1" applyBorder="1" applyAlignment="1">
      <alignment horizontal="center" vertical="center"/>
    </xf>
    <xf numFmtId="0" fontId="0" fillId="19" borderId="11" xfId="0" applyFont="1" applyFill="1" applyBorder="1" applyAlignment="1">
      <alignment horizontal="left" indent="1"/>
    </xf>
    <xf numFmtId="0" fontId="0" fillId="0" borderId="1" xfId="0" applyNumberFormat="1" applyBorder="1" applyAlignment="1">
      <alignment horizontal="left"/>
    </xf>
    <xf numFmtId="0" fontId="0" fillId="0" borderId="1" xfId="0" applyBorder="1"/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5" fontId="7" fillId="5" borderId="1" xfId="0" applyNumberFormat="1" applyFont="1" applyFill="1" applyBorder="1" applyAlignment="1">
      <alignment horizontal="left" vertical="center"/>
    </xf>
    <xf numFmtId="0" fontId="11" fillId="0" borderId="1" xfId="0" applyFont="1" applyBorder="1"/>
    <xf numFmtId="0" fontId="2" fillId="0" borderId="1" xfId="0" applyFont="1" applyBorder="1" applyAlignment="1">
      <alignment horizontal="right" vertical="center"/>
    </xf>
    <xf numFmtId="1" fontId="7" fillId="0" borderId="1" xfId="1" applyNumberFormat="1" applyFont="1" applyFill="1" applyBorder="1" applyAlignment="1">
      <alignment horizontal="center" vertical="center"/>
    </xf>
    <xf numFmtId="43" fontId="7" fillId="2" borderId="1" xfId="1" applyFont="1" applyFill="1" applyBorder="1" applyAlignment="1">
      <alignment horizontal="center" vertical="center"/>
    </xf>
    <xf numFmtId="15" fontId="8" fillId="5" borderId="1" xfId="0" applyNumberFormat="1" applyFont="1" applyFill="1" applyBorder="1" applyAlignment="1">
      <alignment horizontal="center" vertical="center"/>
    </xf>
    <xf numFmtId="43" fontId="7" fillId="5" borderId="1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22" fillId="17" borderId="9" xfId="0" applyFont="1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3" fontId="7" fillId="0" borderId="1" xfId="1" applyFont="1" applyFill="1" applyBorder="1" applyAlignment="1">
      <alignment horizontal="left" vertical="center" wrapText="1"/>
    </xf>
    <xf numFmtId="43" fontId="10" fillId="0" borderId="1" xfId="2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22" fillId="17" borderId="8" xfId="0" applyFont="1" applyFill="1" applyBorder="1"/>
    <xf numFmtId="0" fontId="22" fillId="17" borderId="8" xfId="0" applyFont="1" applyFill="1" applyBorder="1" applyAlignment="1">
      <alignment horizontal="center" vertical="center" wrapText="1"/>
    </xf>
    <xf numFmtId="0" fontId="22" fillId="17" borderId="9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left" indent="1"/>
    </xf>
    <xf numFmtId="0" fontId="0" fillId="0" borderId="11" xfId="0" applyNumberFormat="1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left"/>
    </xf>
    <xf numFmtId="0" fontId="22" fillId="0" borderId="12" xfId="0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18" fontId="16" fillId="7" borderId="1" xfId="0" applyNumberFormat="1" applyFont="1" applyFill="1" applyBorder="1" applyAlignment="1">
      <alignment horizontal="center" vertical="center" wrapText="1"/>
    </xf>
    <xf numFmtId="18" fontId="16" fillId="8" borderId="1" xfId="0" applyNumberFormat="1" applyFont="1" applyFill="1" applyBorder="1" applyAlignment="1">
      <alignment horizontal="center" vertical="center" wrapText="1"/>
    </xf>
    <xf numFmtId="1" fontId="11" fillId="0" borderId="14" xfId="0" applyNumberFormat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2" fontId="11" fillId="0" borderId="14" xfId="0" applyNumberFormat="1" applyFont="1" applyFill="1" applyBorder="1" applyAlignment="1">
      <alignment horizontal="left"/>
    </xf>
    <xf numFmtId="0" fontId="13" fillId="0" borderId="14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1" fontId="13" fillId="0" borderId="14" xfId="1" applyNumberFormat="1" applyFont="1" applyFill="1" applyBorder="1" applyAlignment="1">
      <alignment horizontal="left" vertical="center"/>
    </xf>
    <xf numFmtId="43" fontId="7" fillId="0" borderId="14" xfId="1" applyFont="1" applyFill="1" applyBorder="1" applyAlignment="1">
      <alignment horizontal="left" vertical="center"/>
    </xf>
    <xf numFmtId="15" fontId="8" fillId="0" borderId="14" xfId="0" applyNumberFormat="1" applyFont="1" applyFill="1" applyBorder="1" applyAlignment="1">
      <alignment horizontal="left" vertical="center"/>
    </xf>
    <xf numFmtId="0" fontId="11" fillId="0" borderId="14" xfId="0" applyNumberFormat="1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166" fontId="11" fillId="0" borderId="14" xfId="0" applyNumberFormat="1" applyFont="1" applyFill="1" applyBorder="1" applyAlignment="1">
      <alignment horizontal="left" vertical="center"/>
    </xf>
    <xf numFmtId="165" fontId="11" fillId="0" borderId="14" xfId="0" quotePrefix="1" applyNumberFormat="1" applyFont="1" applyFill="1" applyBorder="1" applyAlignment="1">
      <alignment horizontal="left" vertical="center"/>
    </xf>
    <xf numFmtId="0" fontId="11" fillId="0" borderId="14" xfId="0" quotePrefix="1" applyFont="1" applyFill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7" fillId="5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5" borderId="14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15" fontId="7" fillId="5" borderId="14" xfId="0" applyNumberFormat="1" applyFont="1" applyFill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1" fontId="7" fillId="0" borderId="14" xfId="1" applyNumberFormat="1" applyFont="1" applyFill="1" applyBorder="1" applyAlignment="1">
      <alignment horizontal="center" vertical="center"/>
    </xf>
    <xf numFmtId="1" fontId="7" fillId="0" borderId="14" xfId="1" applyNumberFormat="1" applyFont="1" applyFill="1" applyBorder="1" applyAlignment="1">
      <alignment horizontal="left" vertical="center"/>
    </xf>
    <xf numFmtId="43" fontId="7" fillId="2" borderId="14" xfId="1" applyFont="1" applyFill="1" applyBorder="1" applyAlignment="1">
      <alignment horizontal="center" vertical="center"/>
    </xf>
    <xf numFmtId="15" fontId="8" fillId="5" borderId="14" xfId="0" applyNumberFormat="1" applyFont="1" applyFill="1" applyBorder="1" applyAlignment="1">
      <alignment horizontal="center" vertical="center"/>
    </xf>
    <xf numFmtId="0" fontId="0" fillId="0" borderId="14" xfId="0" applyBorder="1"/>
    <xf numFmtId="0" fontId="8" fillId="0" borderId="14" xfId="0" applyFont="1" applyFill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6" fillId="5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 vertical="center"/>
    </xf>
    <xf numFmtId="0" fontId="0" fillId="0" borderId="2" xfId="0" applyBorder="1"/>
    <xf numFmtId="0" fontId="16" fillId="10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NumberFormat="1"/>
    <xf numFmtId="0" fontId="22" fillId="17" borderId="7" xfId="0" applyFont="1" applyFill="1" applyBorder="1" applyAlignment="1">
      <alignment horizontal="center" vertical="center" wrapText="1"/>
    </xf>
    <xf numFmtId="0" fontId="22" fillId="17" borderId="13" xfId="0" applyFont="1" applyFill="1" applyBorder="1" applyAlignment="1">
      <alignment horizontal="center" vertical="center" wrapText="1"/>
    </xf>
    <xf numFmtId="0" fontId="24" fillId="21" borderId="8" xfId="0" applyFont="1" applyFill="1" applyBorder="1" applyAlignment="1">
      <alignment horizontal="center"/>
    </xf>
    <xf numFmtId="0" fontId="24" fillId="20" borderId="8" xfId="0" applyFont="1" applyFill="1" applyBorder="1" applyAlignment="1">
      <alignment horizontal="center"/>
    </xf>
    <xf numFmtId="18" fontId="16" fillId="4" borderId="1" xfId="0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18" fontId="16" fillId="7" borderId="1" xfId="0" applyNumberFormat="1" applyFont="1" applyFill="1" applyBorder="1" applyAlignment="1">
      <alignment horizontal="center" vertical="center" wrapText="1"/>
    </xf>
    <xf numFmtId="18" fontId="16" fillId="8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25" fillId="2" borderId="0" xfId="0" applyFont="1" applyFill="1"/>
    <xf numFmtId="0" fontId="25" fillId="2" borderId="1" xfId="0" applyFont="1" applyFill="1" applyBorder="1"/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15" fontId="7" fillId="2" borderId="1" xfId="0" applyNumberFormat="1" applyFont="1" applyFill="1" applyBorder="1" applyAlignment="1">
      <alignment horizontal="left" vertical="center"/>
    </xf>
    <xf numFmtId="0" fontId="16" fillId="2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 Sucipto" refreshedDate="44824.479837037034" createdVersion="6" refreshedVersion="6" minRefreshableVersion="3" recordCount="92" xr:uid="{00000000-000A-0000-FFFF-FFFF57000000}">
  <cacheSource type="worksheet">
    <worksheetSource ref="A3:BW95" sheet="Sitelist"/>
  </cacheSource>
  <cacheFields count="75">
    <cacheField name="Sonumb" numFmtId="0">
      <sharedItems containsSemiMixedTypes="0" containsString="0" containsNumber="1" containsInteger="1" minValue="40788750041" maxValue="230777880231"/>
    </cacheField>
    <cacheField name="Site id" numFmtId="0">
      <sharedItems containsMixedTypes="1" containsNumber="1" containsInteger="1" minValue="608481023" maxValue="1910811004"/>
    </cacheField>
    <cacheField name="Mitra" numFmtId="0">
      <sharedItems containsBlank="1" count="10">
        <s v="AULIA"/>
        <s v="TRITAMA"/>
        <s v="BNP"/>
        <s v="BPI"/>
        <s v="PRASETIA"/>
        <s v="CMI"/>
        <s v="MIT"/>
        <s v="NAYAKA"/>
        <s v="MTC"/>
        <m/>
      </sharedItems>
    </cacheField>
    <cacheField name="Site ID Operator" numFmtId="0">
      <sharedItems/>
    </cacheField>
    <cacheField name="SiteName_PKP" numFmtId="0">
      <sharedItems/>
    </cacheField>
    <cacheField name="Konfirmasi PKP" numFmtId="0">
      <sharedItems containsBlank="1"/>
    </cacheField>
    <cacheField name="SiteName_Operator*" numFmtId="0">
      <sharedItems containsBlank="1"/>
    </cacheField>
    <cacheField name="STIPCategory" numFmtId="0">
      <sharedItems count="2">
        <s v="Sudah STIP 1"/>
        <s v="STIP 8"/>
      </sharedItems>
    </cacheField>
    <cacheField name="Operator_Id" numFmtId="0">
      <sharedItems count="2">
        <s v="SMART8"/>
        <s v="Indosat"/>
      </sharedItems>
    </cacheField>
    <cacheField name="Company_Id" numFmtId="0">
      <sharedItems/>
    </cacheField>
    <cacheField name="No_FPKI_STIP" numFmtId="0">
      <sharedItems containsBlank="1"/>
    </cacheField>
    <cacheField name="Tgl_FPKI_STIP" numFmtId="0">
      <sharedItems containsSemiMixedTypes="0" containsNonDate="0" containsDate="1" containsString="0" minDate="2022-07-06T11:08:00" maxDate="2022-09-20T00:00:00"/>
    </cacheField>
    <cacheField name="RF_Height" numFmtId="0">
      <sharedItems containsString="0" containsBlank="1" containsNumber="1" minValue="25" maxValue="80"/>
    </cacheField>
    <cacheField name="Tx_Height" numFmtId="0">
      <sharedItems containsString="0" containsBlank="1" containsNumber="1" containsInteger="1" minValue="26" maxValue="40"/>
    </cacheField>
    <cacheField name="SR__m_" numFmtId="0">
      <sharedItems containsString="0" containsBlank="1" containsNumber="1" containsInteger="1" minValue="150" maxValue="250"/>
    </cacheField>
    <cacheField name="Regional_Name" numFmtId="0">
      <sharedItems count="22">
        <s v="JABAR"/>
        <s v="LAMPUNG"/>
        <s v="JABODETABEK (OUTER)"/>
        <s v="JATENG"/>
        <s v="SUMBAGSEL"/>
        <s v="SUMBAGUT"/>
        <s v="SUMBAGTENG"/>
        <s v="KALIMANTAN"/>
        <s v="BALINUSRA"/>
        <s v="JABODETABEK (INNER)"/>
        <s v="Jawa Tengah" u="1"/>
        <s v="SUMATERA UTARA" u="1"/>
        <s v="NUSA TENGGARA BARAT" u="1"/>
        <s v="BANTEN" u="1"/>
        <s v="SUMATERA SELATAN" u="1"/>
        <s v="Sumatera Bagian Selatan" u="1"/>
        <s v="JAMBI" u="1"/>
        <s v="Jawa Barat" u="1"/>
        <s v="NUSA TENGGARA TIMUR" u="1"/>
        <s v="BENGKULU" u="1"/>
        <s v="KEPULAUAN RIAU" u="1"/>
        <s v="NANGGROE ACEH DARUSSALAM" u="1"/>
      </sharedItems>
    </cacheField>
    <cacheField name="Kabupaten/Kota" numFmtId="0">
      <sharedItems/>
    </cacheField>
    <cacheField name="Long NOM" numFmtId="0">
      <sharedItems containsMixedTypes="1" containsNumber="1" minValue="96.872500000000002" maxValue="122.1598"/>
    </cacheField>
    <cacheField name="Lat NOM" numFmtId="0">
      <sharedItems containsMixedTypes="1" containsNumber="1" minValue="-8.8025400000000005" maxValue="4.7205539999999999"/>
    </cacheField>
    <cacheField name="CAND" numFmtId="0">
      <sharedItems containsBlank="1"/>
    </cacheField>
    <cacheField name="#Kand" numFmtId="0">
      <sharedItems containsString="0" containsBlank="1" containsNumber="1" containsInteger="1" minValue="1" maxValue="3" count="3">
        <n v="3"/>
        <m/>
        <n v="1"/>
      </sharedItems>
    </cacheField>
    <cacheField name="Long CAND" numFmtId="0">
      <sharedItems containsString="0" containsBlank="1" containsNumber="1" minValue="107.81516999999999" maxValue="111.30716"/>
    </cacheField>
    <cacheField name="Lat CAND" numFmtId="0">
      <sharedItems containsString="0" containsBlank="1" containsNumber="1" minValue="-7.6592500000000001" maxValue="-6.9553599999999998"/>
    </cacheField>
    <cacheField name="Distance (m)" numFmtId="0">
      <sharedItems containsString="0" containsBlank="1" containsNumber="1" minValue="55.14025739138809" maxValue="12307906.331092969"/>
    </cacheField>
    <cacheField name="Antenna Height / RF" numFmtId="0">
      <sharedItems containsNonDate="0" containsString="0" containsBlank="1"/>
    </cacheField>
    <cacheField name="Propose Tower Height" numFmtId="0">
      <sharedItems containsString="0" containsBlank="1" containsNumber="1" containsInteger="1" minValue="42" maxValue="62"/>
    </cacheField>
    <cacheField name="Progress" numFmtId="0">
      <sharedItems containsNonDate="0" containsString="0" containsBlank="1"/>
    </cacheField>
    <cacheField name="Tgl. Hunting" numFmtId="0">
      <sharedItems containsNonDate="0" containsString="0" containsBlank="1"/>
    </cacheField>
    <cacheField name="Submit Validasi Date" numFmtId="0">
      <sharedItems containsNonDate="0" containsString="0" containsBlank="1"/>
    </cacheField>
    <cacheField name="Validasi Date (H3I)" numFmtId="0">
      <sharedItems containsNonDate="0" containsString="0" containsBlank="1"/>
    </cacheField>
    <cacheField name="Status Validasi" numFmtId="0">
      <sharedItems containsNonDate="0" containsString="0" containsBlank="1"/>
    </cacheField>
    <cacheField name="Remark" numFmtId="0">
      <sharedItems containsBlank="1"/>
    </cacheField>
    <cacheField name="Nama LL" numFmtId="0">
      <sharedItems containsNonDate="0" containsString="0" containsBlank="1"/>
    </cacheField>
    <cacheField name="CP LL" numFmtId="0">
      <sharedItems containsNonDate="0" containsString="0" containsBlank="1"/>
    </cacheField>
    <cacheField name="Site Address" numFmtId="0">
      <sharedItems containsNonDate="0" containsString="0" containsBlank="1"/>
    </cacheField>
    <cacheField name="Status Tanah" numFmtId="0">
      <sharedItems containsNonDate="0" containsString="0" containsBlank="1"/>
    </cacheField>
    <cacheField name="BAN" numFmtId="0">
      <sharedItems containsNonDate="0" containsString="0" containsBlank="1"/>
    </cacheField>
    <cacheField name="Luas Lahan" numFmtId="0">
      <sharedItems containsNonDate="0" containsString="0" containsBlank="1"/>
    </cacheField>
    <cacheField name="Final Status" numFmtId="0">
      <sharedItems containsNonDate="0" containsString="0" containsBlank="1"/>
    </cacheField>
    <cacheField name="Progress2" numFmtId="0">
      <sharedItems count="9">
        <s v="ME OG"/>
        <s v="Validasi OG"/>
        <s v="RFI"/>
        <s v="Rehunting"/>
        <s v="TOWER FOUNDATION"/>
        <s v="Desainpack"/>
        <s v="PREPARE ERECTION"/>
        <s v="Validasi Done"/>
        <s v="Hunting"/>
      </sharedItems>
    </cacheField>
    <cacheField name="Submit Date" numFmtId="0">
      <sharedItems containsNonDate="0" containsDate="1" containsString="0" containsBlank="1" minDate="2022-07-13T00:00:00" maxDate="2022-07-26T00:00:00"/>
    </cacheField>
    <cacheField name="TSSR Submit" numFmtId="0">
      <sharedItems containsBlank="1"/>
    </cacheField>
    <cacheField name="Review Date by RNE" numFmtId="0">
      <sharedItems containsNonDate="0" containsDate="1" containsString="0" containsBlank="1" minDate="1899-12-30T00:00:00" maxDate="2022-08-02T00:00:00"/>
    </cacheField>
    <cacheField name="Status Review" numFmtId="0">
      <sharedItems containsBlank="1"/>
    </cacheField>
    <cacheField name="Recommendation  RNE" numFmtId="0">
      <sharedItems containsBlank="1"/>
    </cacheField>
    <cacheField name="Remark Recommendation RNE" numFmtId="0">
      <sharedItems containsBlank="1"/>
    </cacheField>
    <cacheField name="Propose Shifting by RNE" numFmtId="0">
      <sharedItems containsBlank="1" containsMixedTypes="1" containsNumber="1" containsInteger="1" minValue="0" maxValue="0"/>
    </cacheField>
    <cacheField name="Status TSSR" numFmtId="0">
      <sharedItems containsBlank="1"/>
    </cacheField>
    <cacheField name="Remark Data TSSR" numFmtId="0">
      <sharedItems containsBlank="1" containsMixedTypes="1" containsNumber="1" containsInteger="1" minValue="0" maxValue="0"/>
    </cacheField>
    <cacheField name="Remark LOS" numFmtId="0">
      <sharedItems containsBlank="1" containsMixedTypes="1" containsNumber="1" containsInteger="1" minValue="0" maxValue="0"/>
    </cacheField>
    <cacheField name="Propose Height" numFmtId="0">
      <sharedItems containsString="0" containsBlank="1" containsNumber="1" containsInteger="1" minValue="0" maxValue="72"/>
    </cacheField>
    <cacheField name="Selected Candidate" numFmtId="0">
      <sharedItems containsBlank="1" containsMixedTypes="1" containsNumber="1" containsInteger="1" minValue="0" maxValue="0"/>
    </cacheField>
    <cacheField name="Long Cand Priority" numFmtId="0">
      <sharedItems containsString="0" containsBlank="1" containsNumber="1" minValue="0" maxValue="111.3905"/>
    </cacheField>
    <cacheField name="Lat Cand Priority" numFmtId="0">
      <sharedItems containsString="0" containsBlank="1" containsNumber="1" minValue="-7.6592500000000001" maxValue="0"/>
    </cacheField>
    <cacheField name="#Candidate" numFmtId="0">
      <sharedItems containsString="0" containsBlank="1" containsNumber="1" containsInteger="1" minValue="0" maxValue="4"/>
    </cacheField>
    <cacheField name="TSEL" numFmtId="0">
      <sharedItems containsBlank="1" containsMixedTypes="1" containsNumber="1" containsInteger="1" minValue="-119" maxValue="0"/>
    </cacheField>
    <cacheField name="XL" numFmtId="0">
      <sharedItems containsString="0" containsBlank="1" containsNumber="1" containsInteger="1" minValue="-119" maxValue="0"/>
    </cacheField>
    <cacheField name="ISAT" numFmtId="0">
      <sharedItems containsString="0" containsBlank="1" containsNumber="1" containsInteger="1" minValue="-111" maxValue="0"/>
    </cacheField>
    <cacheField name="H3I" numFmtId="0">
      <sharedItems containsString="0" containsBlank="1" containsNumber="1" containsInteger="1" minValue="-117" maxValue="0"/>
    </cacheField>
    <cacheField name="SF" numFmtId="0">
      <sharedItems containsString="0" containsBlank="1" containsNumber="1" containsInteger="1" minValue="-115" maxValue="0"/>
    </cacheField>
    <cacheField name="POI" numFmtId="0">
      <sharedItems containsBlank="1" containsMixedTypes="1" containsNumber="1" containsInteger="1" minValue="0" maxValue="0"/>
    </cacheField>
    <cacheField name="Nearest Site Existing" numFmtId="0">
      <sharedItems containsBlank="1" containsMixedTypes="1" containsNumber="1" containsInteger="1" minValue="0" maxValue="0"/>
    </cacheField>
    <cacheField name="Long Cand A" numFmtId="0">
      <sharedItems containsString="0" containsBlank="1" containsNumber="1" minValue="0" maxValue="111.3905"/>
    </cacheField>
    <cacheField name="Lat Cand A" numFmtId="0">
      <sharedItems containsString="0" containsBlank="1" containsNumber="1" minValue="-7.6592500000000001" maxValue="0"/>
    </cacheField>
    <cacheField name="Distance NOM to Cand A" numFmtId="0">
      <sharedItems containsString="0" containsBlank="1" containsNumber="1" minValue="279.94970678272722" maxValue="12367442.437082067"/>
    </cacheField>
    <cacheField name="Long Cand B" numFmtId="0">
      <sharedItems containsString="0" containsBlank="1" containsNumber="1" minValue="0" maxValue="107.05038"/>
    </cacheField>
    <cacheField name="Lat Cand B" numFmtId="0">
      <sharedItems containsString="0" containsBlank="1" containsNumber="1" minValue="-6.4323699999999997" maxValue="0"/>
    </cacheField>
    <cacheField name="Distance NOM to Cand B" numFmtId="0">
      <sharedItems containsString="0" containsBlank="1" containsNumber="1" minValue="0" maxValue="12091935.704808919"/>
    </cacheField>
    <cacheField name="Long Cand C" numFmtId="0">
      <sharedItems containsString="0" containsBlank="1" containsNumber="1" minValue="0" maxValue="105.6614"/>
    </cacheField>
    <cacheField name="Lat Cand C" numFmtId="0">
      <sharedItems containsString="0" containsBlank="1" containsNumber="1" minValue="-5.0923499999999997" maxValue="0"/>
    </cacheField>
    <cacheField name="Distance NOM to Cand C" numFmtId="0">
      <sharedItems containsString="0" containsBlank="1" containsNumber="1" minValue="0" maxValue="12091935.704808919"/>
    </cacheField>
    <cacheField name="Long Cand D" numFmtId="0">
      <sharedItems containsString="0" containsBlank="1" containsNumber="1" minValue="0" maxValue="105.65908"/>
    </cacheField>
    <cacheField name="Lat Cand D" numFmtId="0">
      <sharedItems containsString="0" containsBlank="1" containsNumber="1" minValue="-5.0902200000000004" maxValue="0"/>
    </cacheField>
    <cacheField name="Distance NOM to Cand D" numFmtId="0">
      <sharedItems containsString="0" containsBlank="1" containsNumber="1" minValue="0" maxValue="12091935.704808919"/>
    </cacheField>
    <cacheField name="PIC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n v="230777500231"/>
    <n v="1279731023"/>
    <x v="0"/>
    <s v="INWJ21_0540"/>
    <s v="PKP GARUT SAMARANG"/>
    <s v="Confirm PKP"/>
    <s v="INWJ21_0540"/>
    <x v="0"/>
    <x v="0"/>
    <s v="PKP"/>
    <s v="059530/TBG-PKP/SMART8/MKT/07/2022"/>
    <d v="2022-07-06T11:08:05"/>
    <n v="51"/>
    <n v="26"/>
    <n v="250"/>
    <x v="0"/>
    <s v="GARUT"/>
    <s v="107.81538"/>
    <s v="-7.20044"/>
    <s v="A"/>
    <x v="0"/>
    <n v="107.81516999999999"/>
    <n v="-7.1999899999999997"/>
    <n v="55.14025739138809"/>
    <m/>
    <n v="52"/>
    <m/>
    <m/>
    <m/>
    <m/>
    <m/>
    <m/>
    <m/>
    <m/>
    <m/>
    <m/>
    <m/>
    <m/>
    <m/>
    <x v="0"/>
    <d v="2022-07-14T00:00:00"/>
    <s v="Done"/>
    <d v="1899-12-30T00:00:00"/>
    <m/>
    <s v="NOK"/>
    <s v="On Going Review"/>
    <n v="0"/>
    <s v="On Going Review"/>
    <n v="0"/>
    <n v="0"/>
    <n v="0"/>
    <n v="0"/>
    <n v="0"/>
    <n v="0"/>
    <n v="0"/>
    <n v="0"/>
    <n v="0"/>
    <n v="0"/>
    <n v="0"/>
    <n v="0"/>
    <n v="0"/>
    <n v="0"/>
    <n v="0"/>
    <n v="0"/>
    <n v="11972383.562870853"/>
    <n v="0"/>
    <n v="0"/>
    <n v="11972383.562870853"/>
    <n v="0"/>
    <n v="0"/>
    <n v="11972383.562870853"/>
    <n v="0"/>
    <n v="0"/>
    <n v="11972383.562870853"/>
    <s v="Dwi K"/>
  </r>
  <r>
    <n v="230775490231"/>
    <s v="1017711023"/>
    <x v="0"/>
    <s v="NLMP_0553"/>
    <s v="NLMP_0553"/>
    <s v="NY Confirm PKP"/>
    <s v="NLMP_0553"/>
    <x v="1"/>
    <x v="0"/>
    <s v="PKP"/>
    <s v="059529/TBG-PKP/SMART8/MKT/07/2022"/>
    <d v="2022-07-06T11:08:05"/>
    <n v="56.666666666666998"/>
    <n v="32"/>
    <n v="250"/>
    <x v="1"/>
    <s v="LAMPUNG TIMUR"/>
    <n v="105.66164999999999"/>
    <n v="-5.0912249999999997"/>
    <m/>
    <x v="1"/>
    <m/>
    <m/>
    <n v="11741944.084138162"/>
    <m/>
    <m/>
    <m/>
    <m/>
    <m/>
    <m/>
    <m/>
    <s v="Hunting - Plan On Site 13/7"/>
    <m/>
    <m/>
    <m/>
    <m/>
    <m/>
    <m/>
    <m/>
    <x v="1"/>
    <d v="2022-07-15T00:00:00"/>
    <s v="Done Submitted"/>
    <d v="2022-07-25T00:00:00"/>
    <s v="TSSR Need Revision"/>
    <s v="Waiting TSSR Complete"/>
    <s v="Wrong TSSR Format"/>
    <m/>
    <s v="Wrong TSSR Format"/>
    <s v="TSSR salah format, Tidak ada Foto POI, Gnettrack Not Complete (TSEL,XL,ISAT,H3I,SF), Tidak ada Foto Tower Existing Terdekat"/>
    <s v="LOS"/>
    <n v="62"/>
    <s v="A"/>
    <n v="105.66166"/>
    <n v="-5.0915600000000003"/>
    <n v="4"/>
    <m/>
    <m/>
    <m/>
    <m/>
    <m/>
    <m/>
    <m/>
    <n v="105.66166"/>
    <n v="-5.0915600000000003"/>
    <n v="11741993.513328532"/>
    <n v="105.66083999999999"/>
    <n v="-5.0912100000000002"/>
    <n v="11741903.68933709"/>
    <n v="105.6614"/>
    <n v="-5.0923499999999997"/>
    <n v="11741962.540467616"/>
    <n v="105.65908"/>
    <n v="-5.0902200000000004"/>
    <n v="11741711.555949083"/>
    <m/>
  </r>
  <r>
    <n v="230775480231"/>
    <s v="1017701023"/>
    <x v="0"/>
    <s v="HUNew_LMP0257-3"/>
    <s v="HUNew_LMP0257-3"/>
    <s v="NY Confirm PKP"/>
    <s v="HUNew_LMP0257-3"/>
    <x v="1"/>
    <x v="0"/>
    <s v="PKP"/>
    <s v="059528/TBG-PKP/SMART8/MKT/07/2022"/>
    <d v="2022-07-06T11:08:05"/>
    <n v="65.666666666666998"/>
    <n v="38"/>
    <n v="250"/>
    <x v="1"/>
    <s v="LAMPUNG TENGAH"/>
    <n v="105.44447"/>
    <n v="-4.7132670000000001"/>
    <m/>
    <x v="1"/>
    <m/>
    <m/>
    <m/>
    <m/>
    <m/>
    <m/>
    <m/>
    <m/>
    <m/>
    <m/>
    <s v="Hunting - Plan On Site 13/7"/>
    <m/>
    <m/>
    <m/>
    <m/>
    <m/>
    <m/>
    <m/>
    <x v="1"/>
    <d v="2022-07-19T00:00:00"/>
    <s v="Done Submitted"/>
    <d v="2022-07-28T00:00:00"/>
    <s v="TSSR Need Revision"/>
    <s v="Waiting TSSR Complete"/>
    <s v="TSSR Not Complete"/>
    <m/>
    <s v="TSSR Not Complete"/>
    <s v="Gnettrack Not Complete (ISAT,H3I)"/>
    <s v="LOS"/>
    <n v="72"/>
    <s v="A"/>
    <n v="105.44683000000001"/>
    <n v="-4.7127100000000004"/>
    <n v="2"/>
    <n v="-119"/>
    <n v="-112"/>
    <m/>
    <m/>
    <n v="-107"/>
    <s v="Pasar Traditional, Puskesmas, Masjid, Pemukiman"/>
    <s v="No Info"/>
    <n v="105.44683000000001"/>
    <n v="-4.7127100000000004"/>
    <n v="11719201.474003166"/>
    <n v="105.44593999999999"/>
    <n v="-4.7094199999999997"/>
    <n v="11719111.170359608"/>
    <m/>
    <m/>
    <n v="0"/>
    <m/>
    <m/>
    <n v="0"/>
    <s v="Avip"/>
  </r>
  <r>
    <n v="230777490231"/>
    <s v="1324191023"/>
    <x v="1"/>
    <s v="IN20_JB_0287"/>
    <s v="PKP LEBAK WARUNGGUNG"/>
    <s v="Confirm PKP"/>
    <s v="IN20_JB_0287"/>
    <x v="0"/>
    <x v="0"/>
    <s v="PKP"/>
    <s v="059527/TBG-PKP/SMART8/MKT/07/2022"/>
    <d v="2022-07-06T11:08:05"/>
    <n v="53"/>
    <n v="36"/>
    <n v="250"/>
    <x v="2"/>
    <s v="LEBAK"/>
    <n v="106.19463"/>
    <n v="-6.3018549999999998"/>
    <m/>
    <x v="1"/>
    <m/>
    <m/>
    <n v="11797076.841883246"/>
    <m/>
    <m/>
    <m/>
    <m/>
    <m/>
    <m/>
    <m/>
    <m/>
    <m/>
    <m/>
    <m/>
    <m/>
    <m/>
    <m/>
    <m/>
    <x v="2"/>
    <d v="2022-07-13T00:00:00"/>
    <s v="Done"/>
    <d v="1899-12-30T00:00:00"/>
    <m/>
    <s v="Waiting TSSR Complete"/>
    <s v="On Going Review"/>
    <n v="0"/>
    <s v="On Going Review"/>
    <n v="0"/>
    <n v="0"/>
    <n v="0"/>
    <n v="0"/>
    <n v="0"/>
    <n v="0"/>
    <n v="0"/>
    <n v="0"/>
    <n v="0"/>
    <n v="0"/>
    <n v="0"/>
    <n v="0"/>
    <n v="0"/>
    <n v="0"/>
    <n v="0"/>
    <n v="0"/>
    <n v="11797126.321629461"/>
    <n v="0"/>
    <n v="0"/>
    <n v="11797126.321629461"/>
    <n v="0"/>
    <n v="0"/>
    <n v="11797126.321629461"/>
    <n v="0"/>
    <n v="0"/>
    <n v="11797126.321629461"/>
    <s v="Dwi K"/>
  </r>
  <r>
    <n v="230775460231"/>
    <s v="1279531023"/>
    <x v="2"/>
    <s v="IN20_JB_0787"/>
    <s v="IN20_JB_0787"/>
    <s v="NY Confirm PKP"/>
    <s v="IN20_JB_0787"/>
    <x v="1"/>
    <x v="0"/>
    <s v="PKP"/>
    <s v="059526/TBG-PKP/SMART8/MKT/07/2022"/>
    <d v="2022-07-06T11:08:04"/>
    <n v="36"/>
    <n v="26"/>
    <n v="150"/>
    <x v="2"/>
    <s v="BOGOR"/>
    <n v="107.04884"/>
    <n v="-6.4354680000000002"/>
    <m/>
    <x v="1"/>
    <m/>
    <m/>
    <n v="11890930.560510186"/>
    <m/>
    <m/>
    <m/>
    <m/>
    <m/>
    <m/>
    <m/>
    <m/>
    <m/>
    <m/>
    <m/>
    <m/>
    <m/>
    <m/>
    <m/>
    <x v="1"/>
    <d v="2022-07-15T00:00:00"/>
    <s v="Done Submitted"/>
    <d v="2022-07-26T00:00:00"/>
    <s v="TSSR Need Revision"/>
    <s v="Waiting TSSR Complete"/>
    <s v="Wrong TSSR Format"/>
    <m/>
    <s v="Wrong TSSR Format"/>
    <s v="TSSR salah format, Tidak ada Foto POI, Gnettrack Not Complete (TSEL,XL,ISAT,H3I,SF), Tidak ada Foto Tower Existing Terdekat"/>
    <s v="LOS"/>
    <n v="42"/>
    <s v="A"/>
    <n v="107.04841"/>
    <n v="-6.4355200000000004"/>
    <n v="2"/>
    <m/>
    <m/>
    <m/>
    <m/>
    <m/>
    <m/>
    <m/>
    <n v="107.04841"/>
    <n v="-6.4355200000000004"/>
    <n v="11890932.750789665"/>
    <n v="107.05038"/>
    <n v="-6.4323699999999997"/>
    <n v="11891162.326477326"/>
    <m/>
    <m/>
    <n v="0"/>
    <m/>
    <m/>
    <n v="0"/>
    <s v="Dwi K"/>
  </r>
  <r>
    <n v="230775450231"/>
    <s v="1455281023"/>
    <x v="3"/>
    <s v="ZSMG_1594"/>
    <s v="ZSMG_1594"/>
    <s v="NY Confirm PKP"/>
    <s v="ZSMG_1594"/>
    <x v="1"/>
    <x v="0"/>
    <s v="PKP"/>
    <s v="059525/TBG-PKP/SMART8/MKT/07/2022"/>
    <d v="2022-07-06T11:08:04"/>
    <n v="35"/>
    <n v="32"/>
    <n v="150"/>
    <x v="3"/>
    <s v="KUDUS"/>
    <n v="110.8428"/>
    <n v="-6.8289210000000002"/>
    <m/>
    <x v="1"/>
    <m/>
    <m/>
    <n v="12307906.331092969"/>
    <m/>
    <m/>
    <m/>
    <m/>
    <m/>
    <m/>
    <m/>
    <m/>
    <m/>
    <m/>
    <m/>
    <m/>
    <m/>
    <m/>
    <m/>
    <x v="3"/>
    <d v="2022-07-25T00:00:00"/>
    <s v="Done Submitted"/>
    <d v="2022-08-01T00:00:00"/>
    <s v="Rehunting"/>
    <s v="NOK"/>
    <s v="Rehunting"/>
    <s v="-6.82758, 110.8425"/>
    <s v="Rehunting"/>
    <s v="Kandidat terlalu jauh dari target coverage, propose rehunting lahan alfamart PKP (H495 - PATIMURA KDS) di koordinat (-6.82758, 110.8425). Dan ambil gnettrack 5 operator di kandidat rehunting"/>
    <s v="LOS"/>
    <n v="42"/>
    <m/>
    <m/>
    <m/>
    <m/>
    <m/>
    <m/>
    <m/>
    <m/>
    <m/>
    <s v="Sekolahan, Pondok Pesantren, Minimarket, Kantor Desa, Masjid, Pemukiman"/>
    <s v="510 m (DMT)"/>
    <n v="110.84213"/>
    <n v="-6.8371899999999997"/>
    <n v="12307842.452043515"/>
    <m/>
    <m/>
    <n v="0"/>
    <m/>
    <m/>
    <n v="0"/>
    <m/>
    <m/>
    <n v="0"/>
    <n v="0"/>
  </r>
  <r>
    <n v="230775440231"/>
    <s v="1017691023"/>
    <x v="0"/>
    <s v="HUNew_LMP0018-3"/>
    <s v="HUNew_LMP0018-3"/>
    <s v="NY Confirm PKP"/>
    <s v="HUNew_LMP0018-3"/>
    <x v="1"/>
    <x v="0"/>
    <s v="PKP"/>
    <s v="059524/TBG-PKP/SMART8/MKT/07/2022"/>
    <d v="2022-07-06T11:08:04"/>
    <n v="52"/>
    <n v="26"/>
    <n v="250"/>
    <x v="1"/>
    <s v="LAMPUNG SELATAN"/>
    <n v="105.36426"/>
    <n v="-5.3830460000000002"/>
    <m/>
    <x v="1"/>
    <m/>
    <m/>
    <n v="11708202.825746471"/>
    <m/>
    <m/>
    <m/>
    <m/>
    <m/>
    <m/>
    <m/>
    <s v="Hunting - Plan On Site 13/7"/>
    <m/>
    <m/>
    <m/>
    <m/>
    <m/>
    <m/>
    <m/>
    <x v="1"/>
    <d v="2022-07-19T00:00:00"/>
    <s v="Done Submitted"/>
    <d v="2022-07-28T00:00:00"/>
    <s v="TSSR Need Revision"/>
    <s v="Waiting TSSR Complete"/>
    <s v="TSSR Not Complete"/>
    <m/>
    <s v="TSSR Not Complete"/>
    <s v="Gnettrack Not Complete (ISAT,H3I)"/>
    <s v="LOS"/>
    <n v="52"/>
    <s v="A"/>
    <n v="105.36384"/>
    <n v="-5.3835100000000002"/>
    <n v="2"/>
    <n v="-108"/>
    <n v="-110"/>
    <m/>
    <m/>
    <n v="-109"/>
    <s v="Sekolahan, Masjid, Pabrik, Pemukiman"/>
    <s v="No Info"/>
    <n v="105.36384"/>
    <n v="-5.3835100000000002"/>
    <n v="11708204.1227095"/>
    <n v="105.36597999999999"/>
    <n v="-5.3845599999999996"/>
    <n v="11708437.941966781"/>
    <m/>
    <m/>
    <n v="0"/>
    <m/>
    <m/>
    <n v="0"/>
    <s v="Avip"/>
  </r>
  <r>
    <n v="230777880231"/>
    <n v="1017741023"/>
    <x v="4"/>
    <s v="HUNew_LMP0245-2"/>
    <s v="PKP PRINGSEWU SUKOHARJO"/>
    <s v="Confirm PKP"/>
    <s v="HUNew_LMP0245-2"/>
    <x v="0"/>
    <x v="0"/>
    <s v="PKP"/>
    <s v="059523/TBG-PKP/SMART8/MKT/07/2022"/>
    <d v="2022-07-06T11:08:04"/>
    <n v="50.25"/>
    <n v="40"/>
    <n v="250"/>
    <x v="1"/>
    <s v="PRING SEWU"/>
    <n v="104.96767"/>
    <n v="-5.269768"/>
    <m/>
    <x v="1"/>
    <m/>
    <m/>
    <n v="11664625.390266031"/>
    <m/>
    <m/>
    <m/>
    <m/>
    <m/>
    <m/>
    <m/>
    <m/>
    <m/>
    <m/>
    <m/>
    <m/>
    <m/>
    <m/>
    <m/>
    <x v="4"/>
    <d v="2022-07-19T00:00:00"/>
    <s v="Done"/>
    <d v="1899-12-30T00:00:00"/>
    <m/>
    <s v="Waiting TSSR Complete"/>
    <s v="On Going Review"/>
    <n v="0"/>
    <s v="On Going Review"/>
    <n v="0"/>
    <n v="0"/>
    <n v="0"/>
    <n v="0"/>
    <n v="0"/>
    <n v="0"/>
    <n v="0"/>
    <n v="0"/>
    <n v="0"/>
    <n v="0"/>
    <n v="0"/>
    <n v="0"/>
    <n v="0"/>
    <n v="0"/>
    <n v="0"/>
    <n v="0"/>
    <n v="11664674.314479358"/>
    <n v="0"/>
    <n v="0"/>
    <n v="11664674.314479358"/>
    <n v="0"/>
    <n v="0"/>
    <n v="11664674.314479358"/>
    <n v="0"/>
    <n v="0"/>
    <n v="11664674.314479358"/>
    <s v="Avip"/>
  </r>
  <r>
    <n v="230775420231"/>
    <s v="1455271023"/>
    <x v="5"/>
    <s v="ZSMG_2458"/>
    <s v="ZSMG_2458"/>
    <s v="NY Confirm PKP"/>
    <s v="ZSMG_2458"/>
    <x v="1"/>
    <x v="0"/>
    <s v="PKP"/>
    <s v="059522/TBG-PKP/SMART8/MKT/07/2022"/>
    <d v="2022-07-06T11:08:04"/>
    <n v="56"/>
    <n v="27"/>
    <n v="250"/>
    <x v="3"/>
    <s v="BATANG"/>
    <n v="109.95332999999999"/>
    <n v="-7.0096189999999998"/>
    <s v="D"/>
    <x v="2"/>
    <m/>
    <m/>
    <n v="12208921.79113796"/>
    <m/>
    <m/>
    <m/>
    <m/>
    <m/>
    <m/>
    <m/>
    <m/>
    <m/>
    <m/>
    <m/>
    <m/>
    <m/>
    <m/>
    <m/>
    <x v="1"/>
    <d v="2022-07-25T00:00:00"/>
    <s v="Done Submitted"/>
    <d v="2022-08-01T00:00:00"/>
    <s v="TSSR Need Revision"/>
    <s v="Waiting TSSR Complete"/>
    <s v="Wrong TSSR Format"/>
    <m/>
    <s v="Wrong TSSR Format"/>
    <s v="TSSR salah format, Tidak ada Foto POI, Gnettrack Not Complete (TSEL,XL,ISAT,H3I,SF), Tidak ada Foto Tower Existing Terdekat"/>
    <s v="LOS"/>
    <n v="62"/>
    <s v="A"/>
    <n v="109.95425"/>
    <n v="-7.0091799999999997"/>
    <n v="1"/>
    <m/>
    <m/>
    <m/>
    <m/>
    <m/>
    <m/>
    <m/>
    <n v="109.95425"/>
    <n v="-7.0091799999999997"/>
    <n v="12209076.594110243"/>
    <m/>
    <m/>
    <n v="0"/>
    <m/>
    <m/>
    <n v="0"/>
    <m/>
    <m/>
    <n v="0"/>
    <n v="0"/>
  </r>
  <r>
    <n v="230775410231"/>
    <s v="1455261023"/>
    <x v="6"/>
    <s v="IN20_CJ_0707"/>
    <s v="IN20_CJ_0707"/>
    <s v="NY Confirm PKP"/>
    <s v="IN20_CJ_0707"/>
    <x v="1"/>
    <x v="0"/>
    <s v="PKP"/>
    <s v="059521/TBG-PKP/SMART8/MKT/07/2022"/>
    <d v="2022-07-06T11:08:03"/>
    <n v="54"/>
    <n v="26"/>
    <n v="250"/>
    <x v="3"/>
    <s v="BOYOLALI"/>
    <n v="110.63831"/>
    <n v="-7.4460110000000004"/>
    <s v="A"/>
    <x v="2"/>
    <n v="110.63882"/>
    <n v="-7.4450900000000004"/>
    <n v="116.83217345864631"/>
    <m/>
    <n v="62"/>
    <m/>
    <m/>
    <m/>
    <m/>
    <m/>
    <m/>
    <m/>
    <m/>
    <m/>
    <m/>
    <m/>
    <m/>
    <m/>
    <x v="1"/>
    <d v="2022-07-25T00:00:00"/>
    <s v="Done Submitted"/>
    <d v="2022-08-01T00:00:00"/>
    <s v="TSSR Need Revision"/>
    <s v="Waiting TSSR Complete"/>
    <s v="TSSR Not Complete"/>
    <m/>
    <s v="TSSR Not Complete"/>
    <s v="Cek di sekitaran koordinat -7.44284, 110.64416 apakah ada tower existing karena sinyal TSEL bagus. Dan lengkapi Gnettrack Not Complete (XL,H3I,SF)"/>
    <s v="LOS"/>
    <n v="62"/>
    <s v="A"/>
    <n v="110.63882"/>
    <n v="-7.4450900000000004"/>
    <n v="1"/>
    <n v="-83"/>
    <m/>
    <n v="-107"/>
    <m/>
    <m/>
    <s v="Sekolahan, Kantor Desa, Masjid, Pemukiman"/>
    <s v="No Info"/>
    <n v="110.63882"/>
    <n v="-7.4450900000000004"/>
    <n v="12282257.442593258"/>
    <m/>
    <m/>
    <n v="0"/>
    <m/>
    <m/>
    <n v="0"/>
    <m/>
    <m/>
    <n v="0"/>
    <n v="0"/>
  </r>
  <r>
    <n v="230775400231"/>
    <s v="1455251023"/>
    <x v="6"/>
    <s v="INCJ_22_9086"/>
    <s v="INCJ_22_9086"/>
    <s v="NY Confirm PKP"/>
    <s v="INCJ_22_9086"/>
    <x v="1"/>
    <x v="0"/>
    <s v="PKP"/>
    <s v="059520/TBG-PKP/SMART8/MKT/07/2022"/>
    <d v="2022-07-06T11:08:03"/>
    <n v="52"/>
    <n v="29"/>
    <n v="250"/>
    <x v="3"/>
    <s v="BLORA"/>
    <n v="111.39051000000001"/>
    <n v="-7.0045099999999998"/>
    <s v="A"/>
    <x v="2"/>
    <n v="110.3905"/>
    <n v="-7.0047499999999996"/>
    <n v="110365.62424629049"/>
    <m/>
    <n v="52"/>
    <m/>
    <m/>
    <m/>
    <m/>
    <m/>
    <m/>
    <m/>
    <m/>
    <m/>
    <m/>
    <m/>
    <m/>
    <m/>
    <x v="1"/>
    <d v="2022-07-25T00:00:00"/>
    <s v="Done Submitted"/>
    <d v="2022-08-01T00:00:00"/>
    <s v="TSSR Need Revision"/>
    <s v="Waiting TSSR Complete"/>
    <s v="TSSR Not Complete"/>
    <m/>
    <s v="TSSR Not Complete"/>
    <s v="Gnettrack Not Complete (TSEL,ISAT,SF)"/>
    <s v="LOS"/>
    <n v="52"/>
    <s v="A"/>
    <n v="111.3905"/>
    <n v="-7.0047499999999996"/>
    <n v="1"/>
    <s v="-85 (2G)"/>
    <n v="-111"/>
    <m/>
    <n v="-104"/>
    <m/>
    <s v="Sekolahan, Pasar Traditional, Kantor Desa, Masjid, Pemukiman"/>
    <s v="No Info"/>
    <n v="111.3905"/>
    <n v="-7.0047499999999996"/>
    <n v="12367442.437082067"/>
    <m/>
    <m/>
    <n v="0"/>
    <m/>
    <m/>
    <n v="0"/>
    <m/>
    <m/>
    <n v="0"/>
    <n v="0"/>
  </r>
  <r>
    <n v="230777740231"/>
    <n v="608481023"/>
    <x v="7"/>
    <s v="INPLB1151-1"/>
    <s v="PKP MUARO JAMBI GELAM"/>
    <s v="Confirm PKP"/>
    <s v="INPLB1151-1"/>
    <x v="0"/>
    <x v="0"/>
    <s v="PKP"/>
    <s v="059519/TBG-PKP/SMART8/MKT/07/2022"/>
    <d v="2022-07-06T11:08:03"/>
    <n v="33.566666666666997"/>
    <n v="34"/>
    <n v="250"/>
    <x v="4"/>
    <s v="MUARO JAMBI"/>
    <n v="103.67341"/>
    <n v="-1.642228"/>
    <m/>
    <x v="1"/>
    <m/>
    <m/>
    <n v="11527272.26039819"/>
    <m/>
    <m/>
    <m/>
    <m/>
    <m/>
    <m/>
    <m/>
    <s v="Hunting - Plan On Site 13/7"/>
    <m/>
    <m/>
    <m/>
    <m/>
    <m/>
    <m/>
    <m/>
    <x v="5"/>
    <d v="2022-07-19T00:00:00"/>
    <s v="Done"/>
    <d v="1899-12-30T00:00:00"/>
    <m/>
    <s v="Waiting TSSR Complete"/>
    <s v="On Going Review"/>
    <n v="0"/>
    <s v="On Going Review"/>
    <n v="0"/>
    <n v="0"/>
    <n v="0"/>
    <n v="0"/>
    <n v="0"/>
    <n v="0"/>
    <n v="0"/>
    <n v="0"/>
    <n v="0"/>
    <n v="0"/>
    <n v="0"/>
    <n v="0"/>
    <n v="0"/>
    <n v="0"/>
    <n v="0"/>
    <n v="0"/>
    <n v="11527320.608519819"/>
    <n v="0"/>
    <n v="0"/>
    <n v="11527320.608519819"/>
    <n v="0"/>
    <n v="0"/>
    <n v="11527320.608519819"/>
    <n v="0"/>
    <n v="0"/>
    <n v="11527320.608519819"/>
    <s v="Dwi K"/>
  </r>
  <r>
    <n v="230775380231"/>
    <s v="1455241023"/>
    <x v="8"/>
    <s v="INSCJ21_0130"/>
    <s v="INSCJ21_0130"/>
    <s v="NY Confirm PKP"/>
    <s v="INSCJ21_0130"/>
    <x v="1"/>
    <x v="0"/>
    <s v="PKP"/>
    <s v="059518/TBG-PKP/SMART8/MKT/07/2022"/>
    <d v="2022-07-06T11:08:03"/>
    <n v="36"/>
    <n v="28"/>
    <n v="250"/>
    <x v="3"/>
    <s v="BANJARNEGARA"/>
    <n v="109.42983"/>
    <n v="-7.4753509999999999"/>
    <s v="A"/>
    <x v="2"/>
    <n v="109.43104"/>
    <n v="-7.4748200000000002"/>
    <n v="145.88448380426476"/>
    <m/>
    <n v="42"/>
    <m/>
    <m/>
    <m/>
    <m/>
    <m/>
    <m/>
    <m/>
    <m/>
    <m/>
    <m/>
    <m/>
    <m/>
    <m/>
    <x v="1"/>
    <d v="2022-07-25T00:00:00"/>
    <s v="Done Submitted"/>
    <d v="2022-08-01T00:00:00"/>
    <s v="TSSR Need Revision"/>
    <s v="Waiting TSSR Complete"/>
    <s v="TSSR Not Complete"/>
    <m/>
    <s v="TSSR Not Complete"/>
    <s v="Gnettrack Not Complete (ISAT,SF)"/>
    <s v="LOS"/>
    <n v="42"/>
    <s v="A"/>
    <n v="109.43104"/>
    <n v="-7.4748200000000002"/>
    <n v="1"/>
    <n v="-105"/>
    <n v="-113"/>
    <m/>
    <n v="-95"/>
    <m/>
    <s v="Sekolahan, Pasar Traditional, Minimarket, Bank, Pertokoan, Perumahan"/>
    <s v="500 m (Protelindo)"/>
    <n v="109.43104"/>
    <n v="-7.4748200000000002"/>
    <n v="12149087.868347039"/>
    <m/>
    <m/>
    <n v="0"/>
    <m/>
    <m/>
    <n v="0"/>
    <m/>
    <m/>
    <n v="0"/>
    <n v="0"/>
  </r>
  <r>
    <n v="230777730231"/>
    <n v="1455821023"/>
    <x v="3"/>
    <s v="INYKT0722-3"/>
    <s v="PKP CILACAP KEDUNGREJA"/>
    <s v="Confirm PKP"/>
    <s v="INYKT0722-3"/>
    <x v="0"/>
    <x v="0"/>
    <s v="PKP"/>
    <s v="059517/TBG-PKP/SMART8/MKT/07/2022"/>
    <d v="2022-07-06T11:08:03"/>
    <n v="51"/>
    <n v="32"/>
    <n v="250"/>
    <x v="3"/>
    <s v="CILACAP"/>
    <n v="108.76043"/>
    <n v="-7.4936980000000002"/>
    <s v="A"/>
    <x v="2"/>
    <n v="108.7606"/>
    <n v="-7.4962099999999996"/>
    <n v="279.9485289410905"/>
    <m/>
    <n v="52"/>
    <m/>
    <m/>
    <m/>
    <m/>
    <m/>
    <m/>
    <m/>
    <m/>
    <m/>
    <m/>
    <m/>
    <m/>
    <m/>
    <x v="6"/>
    <d v="2022-07-14T00:00:00"/>
    <s v="Done"/>
    <d v="2022-07-20T00:00:00"/>
    <m/>
    <s v="NOK"/>
    <s v="Rehunting"/>
    <s v="-7.492739, 108.760976"/>
    <s v="TSSR Complete"/>
    <s v="Kandidat terlalu jauh dan mendekati eksisting, propose rehunting di sekitaran koordinat (-7.492739, 108.760976)"/>
    <s v="LOS"/>
    <n v="52"/>
    <n v="0"/>
    <n v="0"/>
    <n v="0"/>
    <n v="0"/>
    <n v="-107"/>
    <n v="-109"/>
    <n v="-105"/>
    <n v="-98"/>
    <n v="-108"/>
    <s v="Sekolahan, Masjid, Pemukiman"/>
    <s v="No Info"/>
    <n v="108.7606"/>
    <n v="-7.4962099999999996"/>
    <n v="279.94970678272722"/>
    <n v="0"/>
    <n v="0"/>
    <n v="12075135.212016843"/>
    <n v="0"/>
    <n v="0"/>
    <n v="12075135.212016843"/>
    <n v="0"/>
    <n v="0"/>
    <n v="12075135.212016843"/>
    <s v="Reza"/>
  </r>
  <r>
    <n v="230775360231"/>
    <s v="1455221023"/>
    <x v="3"/>
    <s v="INYKT_2048-1"/>
    <s v="INYKT_2048-1"/>
    <s v="NY Confirm PKP"/>
    <s v="INYKT_2048-1"/>
    <x v="1"/>
    <x v="0"/>
    <s v="PKP"/>
    <s v="059516/TBG-PKP/SMART8/MKT/07/2022"/>
    <d v="2022-07-06T11:08:03"/>
    <n v="46"/>
    <n v="27"/>
    <n v="250"/>
    <x v="3"/>
    <s v="CILACAP"/>
    <n v="109.14027"/>
    <n v="-7.6574010000000001"/>
    <s v="A"/>
    <x v="2"/>
    <n v="109.13934999999999"/>
    <n v="-7.6592500000000001"/>
    <n v="229.23781616048171"/>
    <m/>
    <n v="52"/>
    <m/>
    <m/>
    <m/>
    <m/>
    <m/>
    <m/>
    <m/>
    <m/>
    <m/>
    <m/>
    <m/>
    <m/>
    <m/>
    <x v="7"/>
    <d v="2022-07-14T00:00:00"/>
    <s v="Done Submitted"/>
    <d v="2022-07-27T00:00:00"/>
    <s v="Done Review"/>
    <s v="OK"/>
    <s v="Potency"/>
    <m/>
    <s v="TSSR Complete"/>
    <s v="TSSR Complete"/>
    <s v="LOS"/>
    <n v="52"/>
    <s v="A"/>
    <n v="109.13925"/>
    <n v="-7.6592500000000001"/>
    <n v="1"/>
    <n v="-100"/>
    <n v="-91"/>
    <n v="-111"/>
    <n v="-117"/>
    <n v="-115"/>
    <s v="Sekolahan, Minimarket, Klinik, Pemukiman"/>
    <s v="No Info"/>
    <n v="109.13925"/>
    <n v="-7.6592500000000001"/>
    <n v="12116015.043225789"/>
    <m/>
    <m/>
    <n v="0"/>
    <m/>
    <m/>
    <n v="0"/>
    <m/>
    <m/>
    <n v="0"/>
    <s v="Reza"/>
  </r>
  <r>
    <n v="230775350231"/>
    <s v="1455211023"/>
    <x v="6"/>
    <s v="INSMG2177-2"/>
    <s v="INSMG2177-2"/>
    <s v="NY Confirm PKP"/>
    <s v="INSMG2177-2"/>
    <x v="1"/>
    <x v="0"/>
    <s v="PKP"/>
    <s v="059515/TBG-PKP/SMART8/MKT/07/2022"/>
    <d v="2022-07-06T11:08:02"/>
    <n v="49"/>
    <n v="27"/>
    <n v="250"/>
    <x v="3"/>
    <s v="BLORA"/>
    <n v="111.30713"/>
    <n v="-7.0239649999999996"/>
    <s v="A"/>
    <x v="2"/>
    <n v="111.30716"/>
    <n v="-7.0254700000000003"/>
    <n v="167.38040974076219"/>
    <m/>
    <n v="52"/>
    <m/>
    <m/>
    <m/>
    <m/>
    <m/>
    <m/>
    <m/>
    <m/>
    <m/>
    <m/>
    <m/>
    <m/>
    <m/>
    <x v="1"/>
    <d v="2022-07-25T00:00:00"/>
    <s v="Done Submitted"/>
    <d v="2022-08-01T00:00:00"/>
    <s v="TSSR Need Revision"/>
    <s v="Waiting TSSR Complete"/>
    <s v="TSSR Not Complete"/>
    <m/>
    <s v="TSSR Not Complete"/>
    <s v="Gnettrack Not Complete (TSEL,ISAT,SF)"/>
    <s v="LOS"/>
    <n v="52"/>
    <s v="A"/>
    <n v="111.30716"/>
    <n v="-7.0254700000000003"/>
    <n v="1"/>
    <s v="Not Valid (diambil tidak pada kandidat)"/>
    <n v="-119"/>
    <m/>
    <n v="-111"/>
    <m/>
    <s v="Sekolahan, Pondok Pesantren, Minimarket, Masjid, Pemukiman"/>
    <s v="No Info"/>
    <n v="111.30716"/>
    <n v="-7.0254700000000003"/>
    <n v="12358145.428117573"/>
    <m/>
    <m/>
    <n v="0"/>
    <m/>
    <m/>
    <n v="0"/>
    <m/>
    <m/>
    <n v="0"/>
    <n v="0"/>
  </r>
  <r>
    <n v="230777750231"/>
    <n v="1455831023"/>
    <x v="5"/>
    <s v="IN20_CJ_0681"/>
    <s v="PKP BREBES BANTARKAWUNG"/>
    <s v="Confirm PKP"/>
    <s v="IN20_CJ_0681"/>
    <x v="0"/>
    <x v="0"/>
    <s v="PKP"/>
    <s v="059514/TBG-PKP/SMART8/MKT/07/2022"/>
    <d v="2022-07-06T11:08:02"/>
    <n v="52"/>
    <n v="26"/>
    <n v="250"/>
    <x v="3"/>
    <s v="BREBES"/>
    <n v="108.900408"/>
    <n v="-7.2093590000000001"/>
    <m/>
    <x v="1"/>
    <m/>
    <m/>
    <n v="12091884.988567213"/>
    <m/>
    <m/>
    <m/>
    <m/>
    <m/>
    <m/>
    <m/>
    <m/>
    <m/>
    <m/>
    <m/>
    <m/>
    <m/>
    <m/>
    <m/>
    <x v="4"/>
    <d v="2022-07-19T00:00:00"/>
    <s v="Done"/>
    <d v="2022-07-20T00:00:00"/>
    <m/>
    <s v="NOK"/>
    <s v="Rehunting"/>
    <s v="-7.207756, 108.901385"/>
    <s v="TSSR Not Complete"/>
    <s v="Kandidat terlalu jauh dan sektor tidak maksimal, propose rehunting di sekitaran koordinat (-7.207756, 108.901385). Dan format TSSR tolong di sesuaikan dengan standart TSSR TBG"/>
    <s v="LOS"/>
    <n v="52"/>
    <n v="0"/>
    <n v="0"/>
    <n v="0"/>
    <n v="0"/>
    <n v="-100"/>
    <n v="-108"/>
    <n v="-107"/>
    <n v="0"/>
    <n v="-103"/>
    <s v="Sekolahan, Minimarket, Masjid, Pemukiman"/>
    <s v="No Info"/>
    <n v="108.89749"/>
    <n v="-7.2097100000000003"/>
    <n v="324.25895585352737"/>
    <n v="0"/>
    <n v="0"/>
    <n v="12091935.704808919"/>
    <n v="0"/>
    <n v="0"/>
    <n v="12091935.704808919"/>
    <n v="0"/>
    <n v="0"/>
    <n v="12091935.704808919"/>
    <s v="Reza"/>
  </r>
  <r>
    <n v="230775330231"/>
    <s v="1455191023"/>
    <x v="8"/>
    <s v="INSMG2975-2"/>
    <s v="INSMG2975-2"/>
    <s v="NY Confirm PKP"/>
    <s v="INSMG2975-2"/>
    <x v="1"/>
    <x v="0"/>
    <s v="PKP"/>
    <s v="059513/TBG-PKP/SMART8/MKT/07/2022"/>
    <d v="2022-07-06T11:08:00"/>
    <n v="47"/>
    <n v="29"/>
    <n v="250"/>
    <x v="3"/>
    <s v="DEMAK"/>
    <n v="110.58478700000001"/>
    <n v="-6.9528319999999999"/>
    <s v="A"/>
    <x v="2"/>
    <n v="110.58441000000001"/>
    <n v="-6.9553599999999998"/>
    <n v="284.1628666912531"/>
    <m/>
    <n v="52"/>
    <m/>
    <m/>
    <m/>
    <m/>
    <m/>
    <m/>
    <m/>
    <m/>
    <m/>
    <m/>
    <m/>
    <m/>
    <m/>
    <x v="3"/>
    <d v="2022-07-15T00:00:00"/>
    <s v="Done Submitted"/>
    <d v="2022-07-20T00:00:00"/>
    <s v="Rehunting"/>
    <s v="NOK"/>
    <s v="Rehunting"/>
    <s v="-6.95201, 110.586789"/>
    <s v="Rehunting"/>
    <s v="Kandidat terlalu jauh dan mendekati eksisting, propose rehunting di sekitaran koordinat (-6.95201, 110.586789). Dan lengkapi gnettrack 5 operator"/>
    <s v="LOS"/>
    <n v="52"/>
    <m/>
    <m/>
    <m/>
    <m/>
    <n v="-105"/>
    <n v="-99"/>
    <m/>
    <n v="-94"/>
    <m/>
    <s v="Pondok Pesantren, Kantor Desa, Pemukiman"/>
    <s v="No Info"/>
    <n v="110.58441000000001"/>
    <n v="-6.9553599999999998"/>
    <n v="12278825.937764926"/>
    <m/>
    <m/>
    <n v="0"/>
    <m/>
    <m/>
    <n v="0"/>
    <m/>
    <m/>
    <n v="0"/>
    <s v="Reza"/>
  </r>
  <r>
    <n v="40788750041"/>
    <s v="0112941004"/>
    <x v="9"/>
    <s v="W554"/>
    <s v="SIMPANG TIGA"/>
    <m/>
    <m/>
    <x v="1"/>
    <x v="1"/>
    <s v="PKP"/>
    <m/>
    <d v="2022-08-16T00:00:00"/>
    <m/>
    <m/>
    <m/>
    <x v="5"/>
    <s v="BENER MERIAH"/>
    <n v="96.872500000000002"/>
    <n v="4.7205539999999999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8760041"/>
    <s v="0608561004"/>
    <x v="9"/>
    <s v="1DO3"/>
    <s v="DUSUN BANGKO"/>
    <m/>
    <m/>
    <x v="1"/>
    <x v="1"/>
    <s v="PKP"/>
    <m/>
    <d v="2022-08-16T00:00:00"/>
    <m/>
    <m/>
    <m/>
    <x v="4"/>
    <s v="MERANGIN"/>
    <n v="102.29940000000001"/>
    <n v="-2.0664199999999999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8770041"/>
    <s v="0508131004"/>
    <x v="9"/>
    <s v="2DG6"/>
    <s v="BUKIT PERMATA"/>
    <m/>
    <m/>
    <x v="1"/>
    <x v="1"/>
    <s v="PKP"/>
    <m/>
    <d v="2022-08-16T00:00:00"/>
    <m/>
    <m/>
    <m/>
    <x v="6"/>
    <s v="B A T A M"/>
    <n v="103.9958"/>
    <n v="1.0326500000000001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8780041"/>
    <s v="0234311004"/>
    <x v="9"/>
    <s v="W143"/>
    <s v="MU CITY"/>
    <m/>
    <m/>
    <x v="1"/>
    <x v="1"/>
    <s v="PKP"/>
    <m/>
    <d v="2022-08-16T00:00:00"/>
    <m/>
    <m/>
    <m/>
    <x v="5"/>
    <s v="MEDAN"/>
    <n v="98.690280000000001"/>
    <n v="3.6953529999999999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8790041"/>
    <s v="0903611004"/>
    <x v="9"/>
    <s v="P637"/>
    <s v="CAHAYA NEGERI-SELUMA"/>
    <m/>
    <m/>
    <x v="1"/>
    <x v="1"/>
    <s v="PKP"/>
    <m/>
    <d v="2022-08-16T00:00:00"/>
    <m/>
    <m/>
    <m/>
    <x v="4"/>
    <s v="SELUMA"/>
    <n v="102.3907"/>
    <n v="-3.93011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8800041"/>
    <s v="0903621004"/>
    <x v="9"/>
    <s v="P588"/>
    <s v="LINTAS LEBONG"/>
    <m/>
    <m/>
    <x v="1"/>
    <x v="1"/>
    <s v="PKP"/>
    <m/>
    <d v="2022-08-16T00:00:00"/>
    <m/>
    <m/>
    <m/>
    <x v="4"/>
    <s v="LEBONG"/>
    <n v="102.2602"/>
    <n v="-3.1352099999999998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8810041"/>
    <s v="0508141004"/>
    <x v="9"/>
    <s v="2DL6"/>
    <s v="NEW GOLDEN LAND"/>
    <m/>
    <m/>
    <x v="1"/>
    <x v="1"/>
    <s v="PKP"/>
    <m/>
    <d v="2022-08-16T00:00:00"/>
    <m/>
    <m/>
    <m/>
    <x v="6"/>
    <s v="B A T A M"/>
    <n v="104.0371"/>
    <n v="1.1117809999999999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8820041"/>
    <s v="0722891004"/>
    <x v="9"/>
    <s v="P660"/>
    <s v="AIR ITAM-PALI"/>
    <m/>
    <m/>
    <x v="1"/>
    <x v="1"/>
    <s v="PKP"/>
    <m/>
    <d v="2022-08-16T00:00:00"/>
    <m/>
    <m/>
    <m/>
    <x v="4"/>
    <s v="MUARA ENIM"/>
    <n v="104.0766"/>
    <n v="-3.11069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8830041"/>
    <s v="0234321004"/>
    <x v="9"/>
    <s v="W137"/>
    <s v="BUMI SERDANG DAMAI"/>
    <m/>
    <m/>
    <x v="1"/>
    <x v="1"/>
    <s v="PKP"/>
    <m/>
    <d v="2022-08-16T00:00:00"/>
    <m/>
    <m/>
    <m/>
    <x v="5"/>
    <s v="DELI SERDANG"/>
    <n v="98.698409999999996"/>
    <n v="3.487473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9540041"/>
    <s v="2108171004"/>
    <x v="9"/>
    <s v="1G6G"/>
    <s v="AMIN JAYA"/>
    <m/>
    <m/>
    <x v="1"/>
    <x v="1"/>
    <s v="PKP"/>
    <m/>
    <d v="2022-09-02T00:00:00"/>
    <m/>
    <m/>
    <m/>
    <x v="7"/>
    <s v="KOTAWARINGIN BARAT"/>
    <n v="111.95014999999999"/>
    <n v="-2.4474878690000001"/>
    <m/>
    <x v="1"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9530041"/>
    <s v="2010191004"/>
    <x v="9"/>
    <s v="1PS5"/>
    <s v="SIMPANG PANDAN"/>
    <m/>
    <m/>
    <x v="1"/>
    <x v="1"/>
    <s v="PKP"/>
    <m/>
    <d v="2022-09-02T00:00:00"/>
    <m/>
    <m/>
    <m/>
    <x v="7"/>
    <s v="SINTANG"/>
    <n v="111.47471"/>
    <n v="-4.0149999999999998E-2"/>
    <m/>
    <x v="1"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89550041"/>
    <s v="2010201004"/>
    <x v="9"/>
    <s v="1PV7"/>
    <s v="SUNGAI LAUR"/>
    <m/>
    <m/>
    <x v="1"/>
    <x v="1"/>
    <s v="PKP"/>
    <m/>
    <d v="2022-09-02T00:00:00"/>
    <m/>
    <m/>
    <m/>
    <x v="7"/>
    <s v="KETAPANG"/>
    <n v="110.48573"/>
    <n v="-0.95669730600000003"/>
    <m/>
    <x v="1"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850041"/>
    <n v="1018151004"/>
    <x v="9"/>
    <s v="1V77"/>
    <s v="WONOSARI"/>
    <m/>
    <m/>
    <x v="1"/>
    <x v="1"/>
    <s v="PKP"/>
    <m/>
    <d v="2022-09-19T00:00:00"/>
    <n v="60"/>
    <m/>
    <m/>
    <x v="1"/>
    <s v="Kab.MESUJI"/>
    <n v="105.5196"/>
    <n v="-4.0305900000000001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860041"/>
    <n v="1281381004"/>
    <x v="9"/>
    <s v="V504"/>
    <s v="WERAGATI"/>
    <m/>
    <m/>
    <x v="1"/>
    <x v="1"/>
    <s v="PKP"/>
    <m/>
    <d v="2022-09-19T00:00:00"/>
    <n v="40"/>
    <m/>
    <m/>
    <x v="0"/>
    <s v="Kab.MAJALENGKA"/>
    <n v="108.3018"/>
    <n v="-6.7682500000000001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870041"/>
    <n v="1807031004"/>
    <x v="9"/>
    <s v="1S48"/>
    <s v="UNDRU TALIWANG"/>
    <m/>
    <m/>
    <x v="1"/>
    <x v="1"/>
    <s v="PKP"/>
    <m/>
    <d v="2022-09-19T00:00:00"/>
    <n v="50"/>
    <m/>
    <m/>
    <x v="8"/>
    <s v="Kab.SUMBAWA BARAT"/>
    <n v="116.8533"/>
    <n v="-8.7470800000000004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880041"/>
    <n v="722981004"/>
    <x v="9"/>
    <s v="P313"/>
    <s v="TULUNG SARI"/>
    <m/>
    <m/>
    <x v="1"/>
    <x v="1"/>
    <s v="PKP"/>
    <m/>
    <d v="2022-09-19T00:00:00"/>
    <n v="60"/>
    <m/>
    <m/>
    <x v="4"/>
    <s v="Kab.OKU TIMUR"/>
    <n v="104.6981"/>
    <n v="-4.0419999999999998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890041"/>
    <n v="903691004"/>
    <x v="9"/>
    <s v="P589"/>
    <s v="TANJUNG AGUNG"/>
    <m/>
    <m/>
    <x v="1"/>
    <x v="1"/>
    <s v="PKP"/>
    <m/>
    <d v="2022-09-19T00:00:00"/>
    <n v="50"/>
    <m/>
    <m/>
    <x v="4"/>
    <s v="Kab.LEBONG"/>
    <n v="102.181"/>
    <n v="-3.1528100000000001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00041"/>
    <n v="1324731004"/>
    <x v="9"/>
    <s v="T166"/>
    <s v="TAMAN WALET 2"/>
    <m/>
    <m/>
    <x v="1"/>
    <x v="1"/>
    <s v="PKP"/>
    <m/>
    <d v="2022-09-19T00:00:00"/>
    <n v="40"/>
    <m/>
    <m/>
    <x v="2"/>
    <s v="Kab.TANGERANG"/>
    <n v="106.5354"/>
    <n v="-6.14660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10041"/>
    <n v="1281391004"/>
    <x v="9"/>
    <s v="V185"/>
    <s v="SILIWANGI KUNINGAN"/>
    <m/>
    <m/>
    <x v="1"/>
    <x v="1"/>
    <s v="PKP"/>
    <m/>
    <d v="2022-09-19T00:00:00"/>
    <n v="40"/>
    <m/>
    <m/>
    <x v="0"/>
    <s v="Kab.KUNINGAN"/>
    <n v="108.4881"/>
    <n v="-6.9690200000000004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20041"/>
    <n v="1281401004"/>
    <x v="9"/>
    <s v="1JC1"/>
    <s v="SETIALAKSANA"/>
    <m/>
    <m/>
    <x v="1"/>
    <x v="1"/>
    <s v="PKP"/>
    <m/>
    <d v="2022-09-19T00:00:00"/>
    <n v="40"/>
    <m/>
    <m/>
    <x v="2"/>
    <s v="Kab.BEKASI"/>
    <n v="107.1725"/>
    <n v="-6.0831799999999996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30041"/>
    <n v="722991004"/>
    <x v="9"/>
    <s v="P254"/>
    <s v="SEKONJING"/>
    <m/>
    <m/>
    <x v="1"/>
    <x v="1"/>
    <s v="PKP"/>
    <m/>
    <d v="2022-09-19T00:00:00"/>
    <n v="40"/>
    <m/>
    <m/>
    <x v="4"/>
    <s v="Kab.OGAN ILIR"/>
    <n v="104.7256"/>
    <n v="-3.3082500000000001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40041"/>
    <n v="608661004"/>
    <x v="9"/>
    <s v="1D75"/>
    <s v="SAROLANGUN 2"/>
    <m/>
    <m/>
    <x v="1"/>
    <x v="1"/>
    <s v="PKP"/>
    <m/>
    <d v="2022-09-19T00:00:00"/>
    <n v="40"/>
    <m/>
    <m/>
    <x v="4"/>
    <s v="Kab.SAROLANGUN"/>
    <n v="102.73009999999999"/>
    <n v="-2.3081800000000001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50041"/>
    <n v="1281411004"/>
    <x v="9"/>
    <s v="CF42"/>
    <s v="RENGAS BANDUNG 2"/>
    <m/>
    <m/>
    <x v="1"/>
    <x v="1"/>
    <s v="PKP"/>
    <m/>
    <d v="2022-09-19T00:00:00"/>
    <n v="40"/>
    <m/>
    <m/>
    <x v="2"/>
    <s v="Kab.BEKASI"/>
    <n v="107.2278"/>
    <n v="-6.27268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60041"/>
    <n v="1807041004"/>
    <x v="9"/>
    <s v="1SJ4"/>
    <s v="RAYA KUMBUNG"/>
    <m/>
    <m/>
    <x v="1"/>
    <x v="1"/>
    <s v="PKP"/>
    <m/>
    <d v="2022-09-19T00:00:00"/>
    <n v="50"/>
    <m/>
    <m/>
    <x v="8"/>
    <s v="Kab.LOMBOK TENGAH"/>
    <n v="116.1862"/>
    <n v="-8.6414500000000007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70041"/>
    <n v="1807051004"/>
    <x v="9"/>
    <s v="1SF3"/>
    <s v="RAYA JEROWARU"/>
    <m/>
    <m/>
    <x v="1"/>
    <x v="1"/>
    <s v="PKP"/>
    <m/>
    <d v="2022-09-19T00:00:00"/>
    <n v="50"/>
    <m/>
    <m/>
    <x v="8"/>
    <s v="Kab.LOMBOK TIMUR"/>
    <n v="116.4851"/>
    <n v="-8.8025400000000005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80041"/>
    <n v="1457971004"/>
    <x v="9"/>
    <s v="H979"/>
    <s v="PUCANG ARGO DMK"/>
    <m/>
    <m/>
    <x v="1"/>
    <x v="1"/>
    <s v="PKP"/>
    <m/>
    <d v="2022-09-19T00:00:00"/>
    <n v="40"/>
    <m/>
    <m/>
    <x v="3"/>
    <s v="Kab.DEMAK"/>
    <n v="110.4903"/>
    <n v="-7.0437700000000003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8990041"/>
    <n v="1018161004"/>
    <x v="9"/>
    <s v="L071"/>
    <s v="PSR. GISTING"/>
    <m/>
    <m/>
    <x v="1"/>
    <x v="1"/>
    <s v="PKP"/>
    <m/>
    <d v="2022-09-19T00:00:00"/>
    <n v="40"/>
    <m/>
    <m/>
    <x v="1"/>
    <s v="Kab.TANGGAMUS"/>
    <n v="104.7338"/>
    <n v="-5.4203099999999997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000041"/>
    <n v="1281421004"/>
    <x v="9"/>
    <s v="X698"/>
    <s v="PONDOK BITUNG F"/>
    <m/>
    <m/>
    <x v="1"/>
    <x v="1"/>
    <s v="PKP"/>
    <m/>
    <d v="2022-09-19T00:00:00"/>
    <n v="40"/>
    <m/>
    <m/>
    <x v="2"/>
    <s v="Kab.BOGOR"/>
    <n v="106.773"/>
    <n v="-6.65249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010041"/>
    <n v="1018171004"/>
    <x v="9"/>
    <s v="P349"/>
    <s v="PERINTIS"/>
    <m/>
    <m/>
    <x v="1"/>
    <x v="1"/>
    <s v="PKP"/>
    <m/>
    <d v="2022-09-19T00:00:00"/>
    <n v="40"/>
    <m/>
    <m/>
    <x v="1"/>
    <s v="Kab.TULANG BAWANG"/>
    <n v="105.23099999999999"/>
    <n v="-4.2856100000000001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020041"/>
    <n v="1457981004"/>
    <x v="9"/>
    <s v="I506"/>
    <s v="PANEMBANGAN"/>
    <m/>
    <m/>
    <x v="1"/>
    <x v="1"/>
    <s v="PKP"/>
    <m/>
    <d v="2022-09-19T00:00:00"/>
    <n v="50"/>
    <m/>
    <m/>
    <x v="3"/>
    <s v="Kab.BANYUMAS"/>
    <n v="109.1327"/>
    <n v="-7.3842400000000001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030041"/>
    <n v="1281431004"/>
    <x v="9"/>
    <s v="V650"/>
    <s v="NANGGELA"/>
    <m/>
    <m/>
    <x v="1"/>
    <x v="1"/>
    <s v="PKP"/>
    <m/>
    <d v="2022-09-19T00:00:00"/>
    <n v="50"/>
    <m/>
    <m/>
    <x v="0"/>
    <s v="Kab.CIREBON"/>
    <n v="108.56140000000001"/>
    <n v="-6.8103800000000003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050041"/>
    <n v="1457991004"/>
    <x v="9"/>
    <s v="H915"/>
    <s v="LINGK KALIWUNGU KDL"/>
    <m/>
    <m/>
    <x v="1"/>
    <x v="1"/>
    <s v="PKP"/>
    <m/>
    <d v="2022-09-19T00:00:00"/>
    <n v="40"/>
    <m/>
    <m/>
    <x v="3"/>
    <s v="Kab.KENDAL"/>
    <n v="110.25490000000001"/>
    <n v="-6.9406299999999996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060041"/>
    <n v="1281441004"/>
    <x v="9"/>
    <s v="BD61"/>
    <s v="LAWANG CONDONG"/>
    <m/>
    <m/>
    <x v="1"/>
    <x v="1"/>
    <s v="PKP"/>
    <m/>
    <d v="2022-09-19T00:00:00"/>
    <n v="40"/>
    <m/>
    <m/>
    <x v="0"/>
    <s v="TASIKMALAYA"/>
    <n v="108.2568"/>
    <n v="-7.3476600000000003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070041"/>
    <n v="1807061004"/>
    <x v="9"/>
    <s v="1SC8"/>
    <s v="LABUHAN SUMBAWA"/>
    <m/>
    <m/>
    <x v="1"/>
    <x v="1"/>
    <s v="PKP"/>
    <m/>
    <d v="2022-09-19T00:00:00"/>
    <n v="40"/>
    <m/>
    <m/>
    <x v="8"/>
    <s v="Kab.SUMBAWA"/>
    <n v="117.3974"/>
    <n v="-8.47245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080041"/>
    <n v="1018181004"/>
    <x v="9"/>
    <s v="1V78"/>
    <s v="KTM MESUJI"/>
    <m/>
    <m/>
    <x v="1"/>
    <x v="1"/>
    <s v="PKP"/>
    <m/>
    <d v="2022-09-19T00:00:00"/>
    <n v="60"/>
    <m/>
    <m/>
    <x v="1"/>
    <s v="Kab.MESUJI"/>
    <n v="105.56319999999999"/>
    <n v="-3.9988100000000002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090041"/>
    <n v="1281451004"/>
    <x v="9"/>
    <s v="V686"/>
    <s v="GUWA KIDUL"/>
    <m/>
    <m/>
    <x v="1"/>
    <x v="1"/>
    <s v="PKP"/>
    <m/>
    <d v="2022-09-19T00:00:00"/>
    <n v="40"/>
    <m/>
    <m/>
    <x v="0"/>
    <s v="Kab.CIREBON"/>
    <n v="108.38160000000001"/>
    <n v="-6.5587099999999996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100041"/>
    <n v="1018191004"/>
    <x v="9"/>
    <s v="1V46"/>
    <s v="ETHANOL 3"/>
    <m/>
    <m/>
    <x v="1"/>
    <x v="1"/>
    <s v="PKP"/>
    <m/>
    <d v="2022-09-19T00:00:00"/>
    <n v="50"/>
    <m/>
    <m/>
    <x v="1"/>
    <s v="Kab.TULANG BAWANG"/>
    <n v="105.2094"/>
    <n v="-4.28287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110041"/>
    <n v="1281461004"/>
    <x v="9"/>
    <s v="N426"/>
    <s v="CITIIS"/>
    <m/>
    <m/>
    <x v="1"/>
    <x v="1"/>
    <s v="PKP"/>
    <m/>
    <d v="2022-09-19T00:00:00"/>
    <n v="50"/>
    <m/>
    <m/>
    <x v="0"/>
    <s v="Kab.CIANJUR"/>
    <n v="107.14230000000001"/>
    <n v="-7.0877600000000003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120041"/>
    <n v="1281471004"/>
    <x v="9"/>
    <s v="B932"/>
    <s v="CISINGA"/>
    <m/>
    <m/>
    <x v="1"/>
    <x v="1"/>
    <s v="PKP"/>
    <m/>
    <d v="2022-09-19T00:00:00"/>
    <n v="50"/>
    <m/>
    <m/>
    <x v="0"/>
    <s v="Kab.TASIKMALAYA"/>
    <n v="108.1191"/>
    <n v="-7.3086200000000003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130041"/>
    <n v="1281481004"/>
    <x v="9"/>
    <s v="N617"/>
    <s v="CIKANCANA"/>
    <m/>
    <m/>
    <x v="1"/>
    <x v="1"/>
    <s v="PKP"/>
    <m/>
    <d v="2022-09-19T00:00:00"/>
    <n v="50"/>
    <m/>
    <m/>
    <x v="0"/>
    <s v="Kab.CIANJUR"/>
    <n v="107.0843"/>
    <n v="-6.8872299999999997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140041"/>
    <n v="1281491004"/>
    <x v="9"/>
    <s v="BE23"/>
    <s v="CIDEMPET"/>
    <m/>
    <m/>
    <x v="1"/>
    <x v="1"/>
    <s v="PKP"/>
    <m/>
    <d v="2022-09-19T00:00:00"/>
    <n v="50"/>
    <m/>
    <m/>
    <x v="0"/>
    <s v="Kab.SUMEDANG"/>
    <n v="108.00920000000001"/>
    <n v="-6.7509899999999998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150041"/>
    <n v="1281501004"/>
    <x v="9"/>
    <s v="N489"/>
    <s v="CIDAUN CIBUNTU"/>
    <m/>
    <m/>
    <x v="1"/>
    <x v="1"/>
    <s v="PKP"/>
    <m/>
    <d v="2022-09-19T00:00:00"/>
    <n v="50"/>
    <m/>
    <m/>
    <x v="0"/>
    <s v="Kab.CIANJUR"/>
    <n v="107.25709999999999"/>
    <n v="-7.4860699999999998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160041"/>
    <n v="1281511004"/>
    <x v="9"/>
    <s v="V661"/>
    <s v="CIAWIJAPURA"/>
    <m/>
    <m/>
    <x v="1"/>
    <x v="1"/>
    <s v="PKP"/>
    <m/>
    <d v="2022-09-19T00:00:00"/>
    <n v="50"/>
    <m/>
    <m/>
    <x v="0"/>
    <s v="Kab.CIREBON"/>
    <n v="108.5933"/>
    <n v="-6.8538100000000002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170041"/>
    <n v="1721901004"/>
    <x v="9"/>
    <s v="Q479"/>
    <s v="CEPAKA"/>
    <m/>
    <m/>
    <x v="1"/>
    <x v="1"/>
    <s v="PKP"/>
    <m/>
    <d v="2022-09-19T00:00:00"/>
    <n v="50"/>
    <m/>
    <m/>
    <x v="8"/>
    <s v="Kab.TABANAN"/>
    <n v="115.14279999999999"/>
    <n v="-8.60796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180041"/>
    <n v="1281521004"/>
    <x v="9"/>
    <s v="V633"/>
    <s v="BUNDER 2"/>
    <m/>
    <m/>
    <x v="1"/>
    <x v="1"/>
    <s v="PKP"/>
    <m/>
    <d v="2022-09-19T00:00:00"/>
    <n v="40"/>
    <m/>
    <m/>
    <x v="0"/>
    <s v="Kab.CIREBON"/>
    <n v="108.3729"/>
    <n v="-6.61413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200041"/>
    <n v="1281531004"/>
    <x v="9"/>
    <s v="1J19"/>
    <s v="BUANA TAMAN SARI"/>
    <m/>
    <m/>
    <x v="1"/>
    <x v="1"/>
    <s v="PKP"/>
    <m/>
    <d v="2022-09-19T00:00:00"/>
    <n v="40"/>
    <m/>
    <m/>
    <x v="2"/>
    <s v="Kab.KARAWANG"/>
    <n v="107.3335"/>
    <n v="-6.3126300000000004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210041"/>
    <n v="723001004"/>
    <x v="9"/>
    <s v="1VA4"/>
    <s v="BINAKARSA"/>
    <m/>
    <m/>
    <x v="1"/>
    <x v="1"/>
    <s v="PKP"/>
    <m/>
    <d v="2022-09-19T00:00:00"/>
    <n v="60"/>
    <m/>
    <m/>
    <x v="4"/>
    <s v="Kab.OGAN KOMERING ILIR"/>
    <n v="104.8729"/>
    <n v="-4.1076300000000003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220041"/>
    <n v="1807071004"/>
    <x v="9"/>
    <s v="1SP3"/>
    <s v="BATUJAI PRAYA"/>
    <m/>
    <m/>
    <x v="1"/>
    <x v="1"/>
    <s v="PKP"/>
    <m/>
    <d v="2022-09-19T00:00:00"/>
    <n v="50"/>
    <m/>
    <m/>
    <x v="8"/>
    <s v="Kab.LOMBOK TENGAH"/>
    <n v="116.2483"/>
    <n v="-8.7304899999999996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240041"/>
    <n v="1281541004"/>
    <x v="9"/>
    <s v="1J4A"/>
    <s v="CINTALANGGENG"/>
    <m/>
    <m/>
    <x v="1"/>
    <x v="1"/>
    <s v="PKP"/>
    <m/>
    <d v="2022-09-19T00:00:00"/>
    <n v="40"/>
    <m/>
    <m/>
    <x v="2"/>
    <s v="Kab.KARAWANG"/>
    <n v="107.23439999999999"/>
    <n v="-6.5072400000000004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250041"/>
    <n v="1721911004"/>
    <x v="9"/>
    <s v="Q580"/>
    <s v="PANDAK BANDUNG"/>
    <m/>
    <m/>
    <x v="1"/>
    <x v="1"/>
    <s v="PKP"/>
    <m/>
    <d v="2022-09-19T00:00:00"/>
    <n v="40"/>
    <m/>
    <m/>
    <x v="8"/>
    <s v="Kab.TABANAN"/>
    <n v="115.13939999999999"/>
    <n v="-8.5718700000000005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260041"/>
    <n v="1910801004"/>
    <x v="9"/>
    <s v="U932"/>
    <s v="MAU. NANGAHURE"/>
    <m/>
    <m/>
    <x v="1"/>
    <x v="1"/>
    <s v="PKP"/>
    <m/>
    <d v="2022-09-19T00:00:00"/>
    <n v="80"/>
    <m/>
    <m/>
    <x v="8"/>
    <s v="Kab.SIKKA"/>
    <n v="122.1598"/>
    <n v="-8.56006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270041"/>
    <n v="1018201004"/>
    <x v="9"/>
    <s v="1VF3"/>
    <s v="REST AREA 172"/>
    <m/>
    <m/>
    <x v="1"/>
    <x v="1"/>
    <s v="PKP"/>
    <m/>
    <d v="2022-09-19T00:00:00"/>
    <n v="60"/>
    <m/>
    <m/>
    <x v="1"/>
    <s v="Kab.TULANG BAWANG BARAT"/>
    <n v="105.182"/>
    <n v="-4.6007800000000003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280041"/>
    <n v="1910811004"/>
    <x v="9"/>
    <s v="U925"/>
    <s v="RTG. WAE CES"/>
    <m/>
    <m/>
    <x v="1"/>
    <x v="1"/>
    <s v="PKP"/>
    <m/>
    <d v="2022-09-19T00:00:00"/>
    <n v="40"/>
    <m/>
    <m/>
    <x v="8"/>
    <s v="Kab.MANGGARAI"/>
    <n v="120.4661"/>
    <n v="-8.6049600000000002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290041"/>
    <n v="1324741004"/>
    <x v="9"/>
    <s v="TF32"/>
    <s v="METRO CIBOGO"/>
    <m/>
    <m/>
    <x v="1"/>
    <x v="1"/>
    <s v="PKP"/>
    <m/>
    <d v="2022-09-19T00:00:00"/>
    <n v="40"/>
    <m/>
    <m/>
    <x v="2"/>
    <s v="Kab.TANGERANG"/>
    <n v="106.6448"/>
    <n v="-6.3290800000000003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00041"/>
    <n v="1018211004"/>
    <x v="9"/>
    <s v="1VE8"/>
    <s v="MUARA TENANG"/>
    <m/>
    <m/>
    <x v="1"/>
    <x v="1"/>
    <s v="PKP"/>
    <m/>
    <d v="2022-09-19T00:00:00"/>
    <n v="60"/>
    <m/>
    <m/>
    <x v="1"/>
    <s v="Kab.MESUJI"/>
    <n v="105.39100000000001"/>
    <n v="-3.9930500000000002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10041"/>
    <n v="1018221004"/>
    <x v="9"/>
    <s v="L650"/>
    <s v="KEDATON LAMSEL"/>
    <m/>
    <m/>
    <x v="1"/>
    <x v="1"/>
    <s v="PKP"/>
    <m/>
    <d v="2022-09-19T00:00:00"/>
    <n v="60"/>
    <m/>
    <m/>
    <x v="1"/>
    <s v="Kab.LAMPUNG SELATAN"/>
    <n v="105.6026"/>
    <n v="-5.72137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20041"/>
    <n v="903701004"/>
    <x v="9"/>
    <s v="P770"/>
    <s v="SUKARAJA"/>
    <m/>
    <m/>
    <x v="1"/>
    <x v="1"/>
    <s v="PKP"/>
    <m/>
    <d v="2022-09-19T00:00:00"/>
    <n v="60"/>
    <m/>
    <m/>
    <x v="4"/>
    <s v="Kab.SELUMA"/>
    <n v="102.4218"/>
    <n v="-3.9698699999999998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30041"/>
    <n v="1018231004"/>
    <x v="9"/>
    <s v="L651"/>
    <s v="LEMATANG"/>
    <m/>
    <m/>
    <x v="1"/>
    <x v="1"/>
    <s v="PKP"/>
    <m/>
    <d v="2022-09-19T00:00:00"/>
    <n v="60"/>
    <m/>
    <m/>
    <x v="1"/>
    <s v="Kab.LAMPUNG SELATAN"/>
    <n v="105.3466"/>
    <n v="-5.4126500000000002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40041"/>
    <n v="1807081004"/>
    <x v="9"/>
    <s v="Q137"/>
    <s v="SENGGIGI 1"/>
    <m/>
    <m/>
    <x v="1"/>
    <x v="1"/>
    <s v="PKP"/>
    <m/>
    <d v="2022-09-19T00:00:00"/>
    <n v="40"/>
    <m/>
    <m/>
    <x v="8"/>
    <s v="Kab.LOMBOK BARAT"/>
    <n v="116.0498"/>
    <n v="-8.5001599999999993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50041"/>
    <n v="1721921004"/>
    <x v="9"/>
    <s v="Q060"/>
    <s v="ABIANBASE"/>
    <m/>
    <m/>
    <x v="1"/>
    <x v="1"/>
    <s v="PKP"/>
    <m/>
    <d v="2022-09-19T00:00:00"/>
    <n v="40"/>
    <m/>
    <m/>
    <x v="8"/>
    <s v="Kab.BADUNG"/>
    <n v="115.17149999999999"/>
    <n v="-8.6037300000000005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60041"/>
    <n v="1281551004"/>
    <x v="9"/>
    <s v="X225"/>
    <s v="TANAH BARU POMAD"/>
    <m/>
    <m/>
    <x v="1"/>
    <x v="1"/>
    <s v="PKP"/>
    <m/>
    <d v="2022-09-19T00:00:00"/>
    <n v="30"/>
    <m/>
    <m/>
    <x v="2"/>
    <s v="BOGOR"/>
    <n v="106.8248"/>
    <n v="-6.55264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70041"/>
    <n v="1281561004"/>
    <x v="9"/>
    <s v="C931"/>
    <s v="SUKALUYU"/>
    <m/>
    <m/>
    <x v="1"/>
    <x v="1"/>
    <s v="PKP"/>
    <m/>
    <d v="2022-09-19T00:00:00"/>
    <n v="30"/>
    <m/>
    <m/>
    <x v="2"/>
    <s v="Kab.KARAWANG"/>
    <n v="107.2867"/>
    <n v="-6.33206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80041"/>
    <n v="1281571004"/>
    <x v="9"/>
    <s v="X858"/>
    <s v="SPBU SHOLEH ISKANDAR"/>
    <m/>
    <m/>
    <x v="1"/>
    <x v="1"/>
    <s v="PKP"/>
    <m/>
    <d v="2022-09-19T00:00:00"/>
    <n v="30"/>
    <m/>
    <m/>
    <x v="2"/>
    <s v="BOGOR"/>
    <n v="106.7816"/>
    <n v="-6.5567500000000001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390041"/>
    <n v="1807091004"/>
    <x v="9"/>
    <s v="1SM3"/>
    <s v="SAYO INDAH"/>
    <m/>
    <m/>
    <x v="1"/>
    <x v="1"/>
    <s v="PKP"/>
    <m/>
    <d v="2022-09-19T00:00:00"/>
    <n v="30"/>
    <m/>
    <m/>
    <x v="8"/>
    <s v="MATARAM"/>
    <n v="116.1486"/>
    <n v="-8.599780000000000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00041"/>
    <n v="1281581004"/>
    <x v="9"/>
    <s v="BE24"/>
    <s v="REOG BARU"/>
    <m/>
    <m/>
    <x v="1"/>
    <x v="1"/>
    <s v="PKP"/>
    <m/>
    <d v="2022-09-19T00:00:00"/>
    <n v="30"/>
    <m/>
    <m/>
    <x v="0"/>
    <s v="BANDUNG"/>
    <n v="107.6323"/>
    <n v="-6.93607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10041"/>
    <n v="1281591004"/>
    <x v="9"/>
    <s v="1J78"/>
    <s v="RAYA BHARATA"/>
    <m/>
    <m/>
    <x v="1"/>
    <x v="1"/>
    <s v="PKP"/>
    <m/>
    <d v="2022-09-19T00:00:00"/>
    <n v="30"/>
    <m/>
    <m/>
    <x v="2"/>
    <s v="Kab.KARAWANG"/>
    <n v="107.27970000000001"/>
    <n v="-6.3372700000000002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20041"/>
    <n v="1140021004"/>
    <x v="9"/>
    <s v="K216"/>
    <s v="KERAJINAN"/>
    <m/>
    <m/>
    <x v="1"/>
    <x v="1"/>
    <s v="PKP"/>
    <m/>
    <d v="2022-09-19T00:00:00"/>
    <n v="25"/>
    <m/>
    <m/>
    <x v="9"/>
    <s v="JAKARTA BARAT"/>
    <n v="106.8115"/>
    <n v="-6.1542399999999997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30041"/>
    <n v="1281601004"/>
    <x v="9"/>
    <s v="X398"/>
    <s v="KAMP. LIO"/>
    <m/>
    <m/>
    <x v="1"/>
    <x v="1"/>
    <s v="PKP"/>
    <m/>
    <d v="2022-09-19T00:00:00"/>
    <n v="25"/>
    <m/>
    <m/>
    <x v="2"/>
    <s v="DEPOK"/>
    <n v="106.8182"/>
    <n v="-6.3950399999999998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40041"/>
    <n v="1281611004"/>
    <x v="9"/>
    <s v="V007"/>
    <s v="D.I PANJAITAN"/>
    <m/>
    <m/>
    <x v="1"/>
    <x v="1"/>
    <s v="PKP"/>
    <m/>
    <d v="2022-09-19T00:00:00"/>
    <n v="30"/>
    <m/>
    <m/>
    <x v="0"/>
    <s v="Kab.INDRAMAYU"/>
    <n v="108.3274"/>
    <n v="-6.3339800000000004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50041"/>
    <n v="1281621004"/>
    <x v="9"/>
    <s v="X787"/>
    <s v="CIFOR F"/>
    <m/>
    <m/>
    <x v="1"/>
    <x v="1"/>
    <s v="PKP"/>
    <m/>
    <d v="2022-09-19T00:00:00"/>
    <n v="30"/>
    <m/>
    <m/>
    <x v="2"/>
    <s v="BOGOR"/>
    <n v="106.7503"/>
    <n v="-6.5567299999999999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60041"/>
    <n v="1807101004"/>
    <x v="9"/>
    <s v="1SL9"/>
    <s v="BUNG HATTA GEGUTU"/>
    <m/>
    <m/>
    <x v="1"/>
    <x v="1"/>
    <s v="PKP"/>
    <m/>
    <d v="2022-09-19T00:00:00"/>
    <n v="30"/>
    <m/>
    <m/>
    <x v="8"/>
    <s v="MATARAM"/>
    <n v="116.11920000000001"/>
    <n v="-8.5646400000000007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70041"/>
    <n v="1281631004"/>
    <x v="9"/>
    <s v="JB97"/>
    <s v="SIRNAJAYA SUKAMAKMUR"/>
    <m/>
    <m/>
    <x v="1"/>
    <x v="1"/>
    <s v="PKP"/>
    <m/>
    <d v="2022-09-19T00:00:00"/>
    <n v="30"/>
    <m/>
    <m/>
    <x v="2"/>
    <s v="Kab.BOGOR"/>
    <n v="107.0235"/>
    <n v="-6.5943699999999996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80041"/>
    <n v="1721931004"/>
    <x v="9"/>
    <s v="Q296"/>
    <s v="RAYA KUTA TAXA"/>
    <m/>
    <m/>
    <x v="1"/>
    <x v="1"/>
    <s v="PKP"/>
    <m/>
    <d v="2022-09-19T00:00:00"/>
    <n v="30"/>
    <m/>
    <m/>
    <x v="8"/>
    <s v="Kab.BADUNG"/>
    <n v="115.18129999999999"/>
    <n v="-8.7113899999999997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99490041"/>
    <n v="1721941004"/>
    <x v="9"/>
    <s v="Q377"/>
    <s v="GATSU BATU CULUNG"/>
    <m/>
    <m/>
    <x v="1"/>
    <x v="1"/>
    <s v="PKP"/>
    <m/>
    <d v="2022-09-19T00:00:00"/>
    <n v="30"/>
    <m/>
    <m/>
    <x v="8"/>
    <s v="Kab.BADUNG"/>
    <n v="115.1772"/>
    <n v="-8.6369900000000008"/>
    <m/>
    <x v="1"/>
    <m/>
    <m/>
    <m/>
    <m/>
    <m/>
    <m/>
    <m/>
    <m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Regional">
  <location ref="A4:K24" firstHeaderRow="1" firstDataRow="3" firstDataCol="1" rowPageCount="2" colPageCount="1"/>
  <pivotFields count="75">
    <pivotField subtotalTop="0" showAll="0" defaultSubtotal="0"/>
    <pivotField subtotalTop="0" showAll="0" defaultSubtotal="0"/>
    <pivotField axis="axisPage" subtotalTop="0" showAll="0" defaultSubtotal="0">
      <items count="10">
        <item x="0"/>
        <item x="2"/>
        <item x="7"/>
        <item x="4"/>
        <item x="1"/>
        <item x="9"/>
        <item x="3"/>
        <item x="5"/>
        <item x="6"/>
        <item x="8"/>
      </items>
    </pivotField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  <pivotField axis="axisCol" subtotalTop="0" showAll="0" defaultSubtotal="0">
      <items count="2">
        <item x="0"/>
        <item x="1"/>
      </items>
    </pivotField>
    <pivotField axis="axisRow" subtotalTop="0" showAll="0" defaultSubtotal="0">
      <items count="2">
        <item x="0"/>
        <item x="1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22">
        <item m="1" x="15"/>
        <item x="5"/>
        <item x="6"/>
        <item x="4"/>
        <item x="1"/>
        <item x="9"/>
        <item x="2"/>
        <item m="1" x="17"/>
        <item x="0"/>
        <item m="1" x="10"/>
        <item x="3"/>
        <item x="7"/>
        <item x="8"/>
        <item m="1" x="14"/>
        <item m="1" x="19"/>
        <item m="1" x="13"/>
        <item m="1" x="16"/>
        <item m="1" x="11"/>
        <item m="1" x="12"/>
        <item m="1" x="18"/>
        <item m="1" x="21"/>
        <item m="1" x="20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showAll="0" defaultSubtotal="0">
      <items count="3">
        <item x="2"/>
        <item x="0"/>
        <item x="1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subtotalTop="0" showAll="0" defaultSubtotal="0">
      <items count="9">
        <item x="2"/>
        <item x="0"/>
        <item x="6"/>
        <item x="4"/>
        <item x="5"/>
        <item x="7"/>
        <item x="1"/>
        <item x="3"/>
        <item x="8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2">
    <field x="8"/>
    <field x="15"/>
  </rowFields>
  <rowItems count="18">
    <i>
      <x/>
    </i>
    <i r="1">
      <x v="3"/>
    </i>
    <i r="1">
      <x v="4"/>
    </i>
    <i r="1">
      <x v="6"/>
    </i>
    <i r="1">
      <x v="8"/>
    </i>
    <i r="1">
      <x v="10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 t="grand">
      <x/>
    </i>
  </rowItems>
  <colFields count="2">
    <field x="7"/>
    <field x="39"/>
  </colFields>
  <colItems count="10">
    <i>
      <x/>
      <x/>
    </i>
    <i r="1">
      <x v="1"/>
    </i>
    <i r="1">
      <x v="2"/>
    </i>
    <i r="1">
      <x v="3"/>
    </i>
    <i r="1">
      <x v="4"/>
    </i>
    <i>
      <x v="1"/>
      <x v="5"/>
    </i>
    <i r="1">
      <x v="6"/>
    </i>
    <i r="1">
      <x v="7"/>
    </i>
    <i r="1">
      <x v="8"/>
    </i>
    <i t="grand">
      <x/>
    </i>
  </colItems>
  <pageFields count="2">
    <pageField fld="2" hier="-1"/>
    <pageField fld="20" hier="-1"/>
  </pageFields>
  <dataFields count="1">
    <dataField name="Count of SiteName_PKP" fld="4" subtotal="count" baseField="0" baseItem="0"/>
  </dataFields>
  <formats count="23">
    <format dxfId="25">
      <pivotArea outline="0" collapsedLevelsAreSubtotals="1" fieldPosition="0"/>
    </format>
    <format dxfId="24">
      <pivotArea field="20" type="button" dataOnly="0" labelOnly="1" outline="0" axis="axisPage" fieldPosition="1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20" count="0"/>
        </references>
      </pivotArea>
    </format>
    <format dxfId="21">
      <pivotArea dataOnly="0" labelOnly="1" grandCol="1" outline="0" fieldPosition="0"/>
    </format>
    <format dxfId="20">
      <pivotArea outline="0" collapsedLevelsAreSubtotals="1" fieldPosition="0"/>
    </format>
    <format dxfId="19">
      <pivotArea field="20" type="button" dataOnly="0" labelOnly="1" outline="0" axis="axisPage" fieldPosition="1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20" count="0"/>
        </references>
      </pivotArea>
    </format>
    <format dxfId="16">
      <pivotArea dataOnly="0" labelOnly="1" grandCol="1" outline="0" fieldPosition="0"/>
    </format>
    <format dxfId="15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14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13">
      <pivotArea dataOnly="0" labelOnly="1" fieldPosition="0">
        <references count="1">
          <reference field="39" count="0"/>
        </references>
      </pivotArea>
    </format>
    <format dxfId="12">
      <pivotArea dataOnly="0" labelOnly="1" fieldPosition="0">
        <references count="1">
          <reference field="7" count="1" defaultSubtotal="1">
            <x v="1"/>
          </reference>
        </references>
      </pivotArea>
    </format>
    <format dxfId="11">
      <pivotArea dataOnly="0" labelOnly="1" grandCol="1" outline="0" fieldPosition="0"/>
    </format>
    <format dxfId="10">
      <pivotArea field="8" type="button" dataOnly="0" labelOnly="1" outline="0" axis="axisRow" fieldPosition="0"/>
    </format>
    <format dxfId="9">
      <pivotArea dataOnly="0" labelOnly="1" grandCol="1" outline="0" fieldPosition="0"/>
    </format>
    <format dxfId="8">
      <pivotArea dataOnly="0" labelOnly="1" fieldPosition="0">
        <references count="2">
          <reference field="7" count="1" selected="0">
            <x v="0"/>
          </reference>
          <reference field="39" count="5">
            <x v="0"/>
            <x v="1"/>
            <x v="2"/>
            <x v="3"/>
            <x v="4"/>
          </reference>
        </references>
      </pivotArea>
    </format>
    <format dxfId="7">
      <pivotArea dataOnly="0" labelOnly="1" fieldPosition="0">
        <references count="2">
          <reference field="7" count="1" selected="0">
            <x v="1"/>
          </reference>
          <reference field="39" count="4">
            <x v="5"/>
            <x v="6"/>
            <x v="7"/>
            <x v="8"/>
          </reference>
        </references>
      </pivotArea>
    </format>
    <format dxfId="6">
      <pivotArea field="8" type="button" dataOnly="0" labelOnly="1" outline="0" axis="axisRow" fieldPosition="0"/>
    </format>
    <format dxfId="5">
      <pivotArea dataOnly="0" labelOnly="1" grandCol="1" outline="0" fieldPosition="0"/>
    </format>
    <format dxfId="4">
      <pivotArea dataOnly="0" labelOnly="1" fieldPosition="0">
        <references count="2">
          <reference field="7" count="1" selected="0">
            <x v="0"/>
          </reference>
          <reference field="39" count="5">
            <x v="0"/>
            <x v="1"/>
            <x v="2"/>
            <x v="3"/>
            <x v="4"/>
          </reference>
        </references>
      </pivotArea>
    </format>
    <format dxfId="3">
      <pivotArea dataOnly="0" labelOnly="1" fieldPosition="0">
        <references count="2">
          <reference field="7" count="1" selected="0">
            <x v="1"/>
          </reference>
          <reference field="39" count="4">
            <x v="5"/>
            <x v="6"/>
            <x v="7"/>
            <x v="8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A3" sqref="A3"/>
    </sheetView>
  </sheetViews>
  <sheetFormatPr defaultRowHeight="15" x14ac:dyDescent="0.25"/>
  <cols>
    <col min="1" max="1" width="17.42578125" customWidth="1"/>
    <col min="2" max="2" width="10.140625" customWidth="1"/>
    <col min="5" max="5" width="12.28515625" customWidth="1"/>
    <col min="6" max="6" width="15.5703125" customWidth="1"/>
    <col min="8" max="8" width="11.7109375" customWidth="1"/>
    <col min="9" max="9" width="10.7109375" customWidth="1"/>
    <col min="11" max="11" width="13.42578125" customWidth="1"/>
    <col min="12" max="12" width="13" customWidth="1"/>
    <col min="13" max="13" width="9.140625" customWidth="1"/>
  </cols>
  <sheetData>
    <row r="1" spans="1:14" ht="18" customHeight="1" x14ac:dyDescent="0.2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0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x14ac:dyDescent="0.25">
      <c r="A2" s="4" t="s">
        <v>1</v>
      </c>
      <c r="B2" s="3">
        <v>47</v>
      </c>
      <c r="C2" s="3">
        <v>29</v>
      </c>
      <c r="D2" s="3">
        <v>250</v>
      </c>
      <c r="E2" s="3" t="s">
        <v>2</v>
      </c>
      <c r="F2" s="1" t="s">
        <v>3</v>
      </c>
      <c r="G2" s="3" t="s">
        <v>52</v>
      </c>
      <c r="H2" s="3"/>
      <c r="I2" s="3" t="s">
        <v>53</v>
      </c>
      <c r="J2" s="3" t="s">
        <v>54</v>
      </c>
      <c r="K2" s="3" t="s">
        <v>55</v>
      </c>
      <c r="L2" s="3">
        <v>120</v>
      </c>
      <c r="M2" s="3" t="s">
        <v>56</v>
      </c>
      <c r="N2" s="3" t="s">
        <v>57</v>
      </c>
    </row>
    <row r="3" spans="1:14" x14ac:dyDescent="0.25">
      <c r="A3" s="4" t="s">
        <v>4</v>
      </c>
      <c r="B3" s="3">
        <v>52</v>
      </c>
      <c r="C3" s="3">
        <v>26</v>
      </c>
      <c r="D3" s="3">
        <v>250</v>
      </c>
      <c r="E3" s="3" t="s">
        <v>2</v>
      </c>
      <c r="F3" s="1" t="s">
        <v>5</v>
      </c>
      <c r="G3" s="3" t="s">
        <v>52</v>
      </c>
      <c r="H3" s="3"/>
      <c r="I3" s="3" t="s">
        <v>53</v>
      </c>
      <c r="J3" s="3" t="s">
        <v>54</v>
      </c>
      <c r="K3" s="3" t="s">
        <v>55</v>
      </c>
      <c r="L3" s="3">
        <v>120</v>
      </c>
      <c r="M3" s="3" t="s">
        <v>56</v>
      </c>
      <c r="N3" s="3" t="s">
        <v>57</v>
      </c>
    </row>
    <row r="4" spans="1:14" x14ac:dyDescent="0.25">
      <c r="A4" s="4" t="s">
        <v>6</v>
      </c>
      <c r="B4" s="3">
        <v>49</v>
      </c>
      <c r="C4" s="3">
        <v>27</v>
      </c>
      <c r="D4" s="3">
        <v>250</v>
      </c>
      <c r="E4" s="3" t="s">
        <v>2</v>
      </c>
      <c r="F4" s="1" t="s">
        <v>7</v>
      </c>
      <c r="G4" s="3" t="s">
        <v>52</v>
      </c>
      <c r="H4" s="3"/>
      <c r="I4" s="3" t="s">
        <v>53</v>
      </c>
      <c r="J4" s="3" t="s">
        <v>54</v>
      </c>
      <c r="K4" s="3" t="s">
        <v>55</v>
      </c>
      <c r="L4" s="3">
        <v>120</v>
      </c>
      <c r="M4" s="3" t="s">
        <v>56</v>
      </c>
      <c r="N4" s="3" t="s">
        <v>57</v>
      </c>
    </row>
    <row r="5" spans="1:14" x14ac:dyDescent="0.25">
      <c r="A5" s="4" t="s">
        <v>8</v>
      </c>
      <c r="B5" s="3">
        <v>46</v>
      </c>
      <c r="C5" s="3">
        <v>27</v>
      </c>
      <c r="D5" s="3">
        <v>250</v>
      </c>
      <c r="E5" s="3" t="s">
        <v>2</v>
      </c>
      <c r="F5" s="1" t="s">
        <v>9</v>
      </c>
      <c r="G5" s="3" t="s">
        <v>52</v>
      </c>
      <c r="H5" s="3"/>
      <c r="I5" s="3" t="s">
        <v>53</v>
      </c>
      <c r="J5" s="3" t="s">
        <v>54</v>
      </c>
      <c r="K5" s="3" t="s">
        <v>55</v>
      </c>
      <c r="L5" s="3">
        <v>150</v>
      </c>
      <c r="M5" s="3" t="s">
        <v>56</v>
      </c>
      <c r="N5" s="3" t="s">
        <v>57</v>
      </c>
    </row>
    <row r="6" spans="1:14" x14ac:dyDescent="0.25">
      <c r="A6" s="4" t="s">
        <v>10</v>
      </c>
      <c r="B6" s="3">
        <v>51</v>
      </c>
      <c r="C6" s="3">
        <v>32</v>
      </c>
      <c r="D6" s="3">
        <v>250</v>
      </c>
      <c r="E6" s="3" t="s">
        <v>2</v>
      </c>
      <c r="F6" s="1" t="s">
        <v>9</v>
      </c>
      <c r="G6" s="3" t="s">
        <v>52</v>
      </c>
      <c r="H6" s="3"/>
      <c r="I6" s="3" t="s">
        <v>53</v>
      </c>
      <c r="J6" s="3" t="s">
        <v>54</v>
      </c>
      <c r="K6" s="3" t="s">
        <v>55</v>
      </c>
      <c r="L6" s="3">
        <v>120</v>
      </c>
      <c r="M6" s="3" t="s">
        <v>56</v>
      </c>
      <c r="N6" s="3" t="s">
        <v>57</v>
      </c>
    </row>
    <row r="7" spans="1:14" x14ac:dyDescent="0.25">
      <c r="A7" s="4" t="s">
        <v>11</v>
      </c>
      <c r="B7" s="3">
        <v>36</v>
      </c>
      <c r="C7" s="3">
        <v>28</v>
      </c>
      <c r="D7" s="3">
        <v>250</v>
      </c>
      <c r="E7" s="3" t="s">
        <v>2</v>
      </c>
      <c r="F7" s="1" t="s">
        <v>12</v>
      </c>
      <c r="G7" s="3" t="s">
        <v>52</v>
      </c>
      <c r="H7" s="3"/>
      <c r="I7" s="3" t="s">
        <v>53</v>
      </c>
      <c r="J7" s="3" t="s">
        <v>54</v>
      </c>
      <c r="K7" s="3" t="s">
        <v>55</v>
      </c>
      <c r="L7" s="3">
        <v>120</v>
      </c>
      <c r="M7" s="3" t="s">
        <v>56</v>
      </c>
      <c r="N7" s="3" t="s">
        <v>57</v>
      </c>
    </row>
    <row r="8" spans="1:14" x14ac:dyDescent="0.25">
      <c r="A8" s="4" t="s">
        <v>13</v>
      </c>
      <c r="B8" s="3">
        <v>33.566666669999996</v>
      </c>
      <c r="C8" s="3">
        <v>34</v>
      </c>
      <c r="D8" s="3">
        <v>250</v>
      </c>
      <c r="E8" s="3" t="s">
        <v>14</v>
      </c>
      <c r="F8" s="1" t="s">
        <v>15</v>
      </c>
      <c r="G8" s="3" t="s">
        <v>52</v>
      </c>
      <c r="H8" s="5" t="s">
        <v>58</v>
      </c>
      <c r="I8" s="3" t="s">
        <v>53</v>
      </c>
      <c r="J8" s="3" t="s">
        <v>54</v>
      </c>
      <c r="K8" s="3" t="s">
        <v>55</v>
      </c>
      <c r="L8" s="3">
        <v>90</v>
      </c>
      <c r="M8" s="3">
        <v>42</v>
      </c>
      <c r="N8" s="3" t="s">
        <v>59</v>
      </c>
    </row>
    <row r="9" spans="1:14" x14ac:dyDescent="0.25">
      <c r="A9" s="4" t="s">
        <v>16</v>
      </c>
      <c r="B9" s="3">
        <v>52</v>
      </c>
      <c r="C9" s="3">
        <v>29</v>
      </c>
      <c r="D9" s="3">
        <v>250</v>
      </c>
      <c r="E9" s="3" t="s">
        <v>2</v>
      </c>
      <c r="F9" s="1" t="s">
        <v>7</v>
      </c>
      <c r="G9" s="3" t="s">
        <v>52</v>
      </c>
      <c r="H9" s="3"/>
      <c r="I9" s="3" t="s">
        <v>53</v>
      </c>
      <c r="J9" s="3" t="s">
        <v>54</v>
      </c>
      <c r="K9" s="3" t="s">
        <v>55</v>
      </c>
      <c r="L9" s="3">
        <v>120</v>
      </c>
      <c r="M9" s="3" t="s">
        <v>56</v>
      </c>
      <c r="N9" s="3" t="s">
        <v>57</v>
      </c>
    </row>
    <row r="10" spans="1:14" x14ac:dyDescent="0.25">
      <c r="A10" s="4" t="s">
        <v>17</v>
      </c>
      <c r="B10" s="3">
        <v>54</v>
      </c>
      <c r="C10" s="3">
        <v>26</v>
      </c>
      <c r="D10" s="3">
        <v>250</v>
      </c>
      <c r="E10" s="3" t="s">
        <v>2</v>
      </c>
      <c r="F10" s="1" t="s">
        <v>18</v>
      </c>
      <c r="G10" s="3" t="s">
        <v>52</v>
      </c>
      <c r="H10" s="3"/>
      <c r="I10" s="3" t="s">
        <v>53</v>
      </c>
      <c r="J10" s="3" t="s">
        <v>54</v>
      </c>
      <c r="K10" s="3" t="s">
        <v>55</v>
      </c>
      <c r="L10" s="3">
        <v>120</v>
      </c>
      <c r="M10" s="3" t="s">
        <v>56</v>
      </c>
      <c r="N10" s="3" t="s">
        <v>57</v>
      </c>
    </row>
    <row r="11" spans="1:14" x14ac:dyDescent="0.25">
      <c r="A11" s="4" t="s">
        <v>19</v>
      </c>
      <c r="B11" s="3">
        <v>56</v>
      </c>
      <c r="C11" s="3">
        <v>27</v>
      </c>
      <c r="D11" s="3">
        <v>250</v>
      </c>
      <c r="E11" s="3" t="s">
        <v>2</v>
      </c>
      <c r="F11" s="1" t="s">
        <v>20</v>
      </c>
      <c r="G11" s="3" t="s">
        <v>52</v>
      </c>
      <c r="H11" s="3"/>
      <c r="I11" s="3" t="s">
        <v>53</v>
      </c>
      <c r="J11" s="3" t="s">
        <v>54</v>
      </c>
      <c r="K11" s="3" t="s">
        <v>55</v>
      </c>
      <c r="L11" s="3">
        <v>120</v>
      </c>
      <c r="M11" s="3" t="s">
        <v>56</v>
      </c>
      <c r="N11" s="3" t="s">
        <v>57</v>
      </c>
    </row>
    <row r="12" spans="1:14" x14ac:dyDescent="0.25">
      <c r="A12" s="4" t="s">
        <v>21</v>
      </c>
      <c r="B12" s="3">
        <v>50.25</v>
      </c>
      <c r="C12" s="3">
        <v>40</v>
      </c>
      <c r="D12" s="3">
        <v>250</v>
      </c>
      <c r="E12" s="3" t="s">
        <v>14</v>
      </c>
      <c r="F12" s="1" t="s">
        <v>22</v>
      </c>
      <c r="G12" s="3" t="s">
        <v>52</v>
      </c>
      <c r="H12" s="3"/>
      <c r="I12" s="3" t="s">
        <v>53</v>
      </c>
      <c r="J12" s="3" t="s">
        <v>54</v>
      </c>
      <c r="K12" s="3" t="s">
        <v>60</v>
      </c>
      <c r="L12" s="3">
        <v>90</v>
      </c>
      <c r="M12" s="3">
        <v>52</v>
      </c>
      <c r="N12" s="3" t="s">
        <v>61</v>
      </c>
    </row>
    <row r="13" spans="1:14" x14ac:dyDescent="0.25">
      <c r="A13" s="4" t="s">
        <v>23</v>
      </c>
      <c r="B13" s="3">
        <v>52</v>
      </c>
      <c r="C13" s="3">
        <v>26</v>
      </c>
      <c r="D13" s="3">
        <v>250</v>
      </c>
      <c r="E13" s="3" t="s">
        <v>14</v>
      </c>
      <c r="F13" s="1" t="s">
        <v>24</v>
      </c>
      <c r="G13" s="3" t="s">
        <v>52</v>
      </c>
      <c r="H13" s="3"/>
      <c r="I13" s="3" t="s">
        <v>53</v>
      </c>
      <c r="J13" s="3" t="s">
        <v>54</v>
      </c>
      <c r="K13" s="3" t="s">
        <v>55</v>
      </c>
      <c r="L13" s="3">
        <v>90</v>
      </c>
      <c r="M13" s="3">
        <v>52</v>
      </c>
      <c r="N13" s="3" t="s">
        <v>61</v>
      </c>
    </row>
    <row r="14" spans="1:14" x14ac:dyDescent="0.25">
      <c r="A14" s="4" t="s">
        <v>25</v>
      </c>
      <c r="B14" s="3">
        <v>35</v>
      </c>
      <c r="C14" s="3">
        <v>32</v>
      </c>
      <c r="D14" s="3">
        <v>150</v>
      </c>
      <c r="E14" s="3" t="s">
        <v>2</v>
      </c>
      <c r="F14" s="1" t="s">
        <v>26</v>
      </c>
      <c r="G14" s="3" t="s">
        <v>62</v>
      </c>
      <c r="H14" s="5" t="s">
        <v>63</v>
      </c>
      <c r="I14" s="3" t="s">
        <v>62</v>
      </c>
      <c r="J14" s="3" t="s">
        <v>62</v>
      </c>
      <c r="K14" s="3" t="s">
        <v>62</v>
      </c>
      <c r="L14" s="3" t="s">
        <v>62</v>
      </c>
      <c r="M14" s="3" t="s">
        <v>62</v>
      </c>
      <c r="N14" s="3" t="s">
        <v>62</v>
      </c>
    </row>
    <row r="15" spans="1:14" x14ac:dyDescent="0.25">
      <c r="A15" s="4" t="s">
        <v>27</v>
      </c>
      <c r="B15" s="3">
        <v>36</v>
      </c>
      <c r="C15" s="3">
        <v>26</v>
      </c>
      <c r="D15" s="3">
        <v>150</v>
      </c>
      <c r="E15" s="3" t="s">
        <v>28</v>
      </c>
      <c r="F15" s="1" t="s">
        <v>29</v>
      </c>
      <c r="G15" s="3" t="s">
        <v>52</v>
      </c>
      <c r="H15" s="3"/>
      <c r="I15" s="3" t="s">
        <v>53</v>
      </c>
      <c r="J15" s="3" t="s">
        <v>54</v>
      </c>
      <c r="K15" s="3" t="s">
        <v>55</v>
      </c>
      <c r="L15" s="3">
        <v>120</v>
      </c>
      <c r="M15" s="3">
        <v>52</v>
      </c>
      <c r="N15" s="3" t="s">
        <v>61</v>
      </c>
    </row>
    <row r="16" spans="1:14" x14ac:dyDescent="0.25">
      <c r="A16" s="4" t="s">
        <v>30</v>
      </c>
      <c r="B16" s="3">
        <v>53</v>
      </c>
      <c r="C16" s="3">
        <v>36</v>
      </c>
      <c r="D16" s="3">
        <v>250</v>
      </c>
      <c r="E16" s="3" t="s">
        <v>28</v>
      </c>
      <c r="F16" s="1" t="s">
        <v>31</v>
      </c>
      <c r="G16" s="3" t="s">
        <v>52</v>
      </c>
      <c r="H16" s="3"/>
      <c r="I16" s="3" t="s">
        <v>53</v>
      </c>
      <c r="J16" s="3" t="s">
        <v>54</v>
      </c>
      <c r="K16" s="3" t="s">
        <v>55</v>
      </c>
      <c r="L16" s="3">
        <v>120</v>
      </c>
      <c r="M16" s="3">
        <v>62</v>
      </c>
      <c r="N16" s="3" t="s">
        <v>61</v>
      </c>
    </row>
    <row r="17" spans="1:14" x14ac:dyDescent="0.25">
      <c r="A17" s="4" t="s">
        <v>32</v>
      </c>
      <c r="B17" s="3">
        <v>65.666666669999998</v>
      </c>
      <c r="C17" s="3">
        <v>38</v>
      </c>
      <c r="D17" s="3">
        <v>250</v>
      </c>
      <c r="E17" s="3" t="s">
        <v>14</v>
      </c>
      <c r="F17" s="1" t="s">
        <v>33</v>
      </c>
      <c r="G17" s="3" t="s">
        <v>52</v>
      </c>
      <c r="H17" s="3"/>
      <c r="I17" s="3" t="s">
        <v>53</v>
      </c>
      <c r="J17" s="3" t="s">
        <v>54</v>
      </c>
      <c r="K17" s="3" t="s">
        <v>55</v>
      </c>
      <c r="L17" s="3">
        <v>90</v>
      </c>
      <c r="M17" s="3">
        <v>62</v>
      </c>
      <c r="N17" s="3" t="s">
        <v>59</v>
      </c>
    </row>
    <row r="18" spans="1:14" x14ac:dyDescent="0.25">
      <c r="A18" s="4" t="s">
        <v>34</v>
      </c>
      <c r="B18" s="3">
        <v>56.666666669999998</v>
      </c>
      <c r="C18" s="3">
        <v>32</v>
      </c>
      <c r="D18" s="3">
        <v>250</v>
      </c>
      <c r="E18" s="3" t="s">
        <v>14</v>
      </c>
      <c r="F18" s="1" t="s">
        <v>35</v>
      </c>
      <c r="G18" s="3" t="s">
        <v>52</v>
      </c>
      <c r="H18" s="3"/>
      <c r="I18" s="3" t="s">
        <v>53</v>
      </c>
      <c r="J18" s="3" t="s">
        <v>54</v>
      </c>
      <c r="K18" s="3" t="s">
        <v>55</v>
      </c>
      <c r="L18" s="3">
        <v>90</v>
      </c>
      <c r="M18" s="3">
        <v>62</v>
      </c>
      <c r="N18" s="3" t="s">
        <v>59</v>
      </c>
    </row>
    <row r="19" spans="1:14" x14ac:dyDescent="0.25">
      <c r="A19" s="4" t="s">
        <v>36</v>
      </c>
      <c r="B19" s="3">
        <v>51</v>
      </c>
      <c r="C19" s="3">
        <v>26</v>
      </c>
      <c r="D19" s="3">
        <v>250</v>
      </c>
      <c r="E19" s="3" t="s">
        <v>37</v>
      </c>
      <c r="F19" s="1" t="s">
        <v>38</v>
      </c>
      <c r="G19" s="3" t="s">
        <v>52</v>
      </c>
      <c r="H19" s="3"/>
      <c r="I19" s="3" t="s">
        <v>53</v>
      </c>
      <c r="J19" s="3" t="s">
        <v>54</v>
      </c>
      <c r="K19" s="3" t="s">
        <v>55</v>
      </c>
      <c r="L19" s="3">
        <v>120</v>
      </c>
      <c r="M19" s="3">
        <v>62</v>
      </c>
      <c r="N19" s="3" t="s">
        <v>61</v>
      </c>
    </row>
  </sheetData>
  <autoFilter ref="A1:N1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topLeftCell="A17" zoomScale="70" zoomScaleNormal="70" workbookViewId="0">
      <selection activeCell="J30" sqref="J30"/>
    </sheetView>
  </sheetViews>
  <sheetFormatPr defaultRowHeight="15" x14ac:dyDescent="0.25"/>
  <cols>
    <col min="1" max="1" width="28.140625" customWidth="1"/>
    <col min="2" max="5" width="15.5703125" style="17" customWidth="1"/>
    <col min="6" max="6" width="15.7109375" customWidth="1"/>
    <col min="7" max="7" width="14.42578125" customWidth="1"/>
    <col min="8" max="8" width="17" customWidth="1"/>
    <col min="9" max="9" width="15.28515625" customWidth="1"/>
    <col min="10" max="10" width="14" customWidth="1"/>
    <col min="11" max="11" width="14.140625" customWidth="1"/>
  </cols>
  <sheetData>
    <row r="1" spans="1:11" x14ac:dyDescent="0.25">
      <c r="A1" s="14" t="s">
        <v>64</v>
      </c>
      <c r="B1" t="s">
        <v>154</v>
      </c>
    </row>
    <row r="2" spans="1:11" x14ac:dyDescent="0.25">
      <c r="A2" s="16" t="s">
        <v>145</v>
      </c>
      <c r="B2" s="17" t="s">
        <v>154</v>
      </c>
    </row>
    <row r="3" spans="1:11" x14ac:dyDescent="0.25">
      <c r="B3"/>
      <c r="C3"/>
      <c r="D3"/>
      <c r="E3"/>
    </row>
    <row r="4" spans="1:11" x14ac:dyDescent="0.25">
      <c r="A4" s="14" t="s">
        <v>146</v>
      </c>
      <c r="B4" s="14" t="s">
        <v>148</v>
      </c>
      <c r="C4"/>
      <c r="F4" s="17"/>
      <c r="G4" s="17"/>
      <c r="H4" s="17"/>
      <c r="I4" s="17"/>
      <c r="J4" s="17"/>
      <c r="K4" s="17"/>
    </row>
    <row r="5" spans="1:11" x14ac:dyDescent="0.25">
      <c r="B5" t="s">
        <v>222</v>
      </c>
      <c r="C5"/>
      <c r="D5"/>
      <c r="E5"/>
      <c r="G5" t="s">
        <v>96</v>
      </c>
      <c r="K5" s="85" t="s">
        <v>147</v>
      </c>
    </row>
    <row r="6" spans="1:11" ht="30" x14ac:dyDescent="0.25">
      <c r="A6" s="87" t="s">
        <v>156</v>
      </c>
      <c r="B6" s="85" t="s">
        <v>326</v>
      </c>
      <c r="C6" s="85" t="s">
        <v>325</v>
      </c>
      <c r="D6" s="85" t="s">
        <v>310</v>
      </c>
      <c r="E6" s="85" t="s">
        <v>311</v>
      </c>
      <c r="F6" s="85" t="s">
        <v>298</v>
      </c>
      <c r="G6" s="85" t="s">
        <v>299</v>
      </c>
      <c r="H6" s="85" t="s">
        <v>155</v>
      </c>
      <c r="I6" s="85" t="s">
        <v>205</v>
      </c>
      <c r="J6" s="85" t="s">
        <v>297</v>
      </c>
      <c r="K6" s="85"/>
    </row>
    <row r="7" spans="1:11" x14ac:dyDescent="0.25">
      <c r="A7" s="15" t="s">
        <v>97</v>
      </c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1" x14ac:dyDescent="0.25">
      <c r="A8" s="19" t="s">
        <v>14</v>
      </c>
      <c r="B8" s="18"/>
      <c r="C8" s="18"/>
      <c r="D8" s="18"/>
      <c r="E8" s="18"/>
      <c r="F8" s="18">
        <v>1</v>
      </c>
      <c r="G8" s="18"/>
      <c r="H8" s="18"/>
      <c r="I8" s="18"/>
      <c r="J8" s="18"/>
      <c r="K8" s="18">
        <v>1</v>
      </c>
    </row>
    <row r="9" spans="1:11" x14ac:dyDescent="0.25">
      <c r="A9" s="19" t="s">
        <v>452</v>
      </c>
      <c r="B9" s="18"/>
      <c r="C9" s="18"/>
      <c r="D9" s="18"/>
      <c r="E9" s="18">
        <v>1</v>
      </c>
      <c r="F9" s="18"/>
      <c r="G9" s="18"/>
      <c r="H9" s="18">
        <v>3</v>
      </c>
      <c r="I9" s="18"/>
      <c r="J9" s="18"/>
      <c r="K9" s="18">
        <v>4</v>
      </c>
    </row>
    <row r="10" spans="1:11" x14ac:dyDescent="0.25">
      <c r="A10" s="19" t="s">
        <v>494</v>
      </c>
      <c r="B10" s="18">
        <v>1</v>
      </c>
      <c r="C10" s="18"/>
      <c r="D10" s="18"/>
      <c r="E10" s="18"/>
      <c r="F10" s="18"/>
      <c r="G10" s="18"/>
      <c r="H10" s="18">
        <v>1</v>
      </c>
      <c r="I10" s="18"/>
      <c r="J10" s="18"/>
      <c r="K10" s="18">
        <v>2</v>
      </c>
    </row>
    <row r="11" spans="1:11" x14ac:dyDescent="0.25">
      <c r="A11" s="19" t="s">
        <v>37</v>
      </c>
      <c r="B11" s="18"/>
      <c r="C11" s="18">
        <v>1</v>
      </c>
      <c r="D11" s="18"/>
      <c r="E11" s="18"/>
      <c r="F11" s="18"/>
      <c r="G11" s="18"/>
      <c r="H11" s="18"/>
      <c r="I11" s="18"/>
      <c r="J11" s="18"/>
      <c r="K11" s="18">
        <v>1</v>
      </c>
    </row>
    <row r="12" spans="1:11" x14ac:dyDescent="0.25">
      <c r="A12" s="19" t="s">
        <v>2</v>
      </c>
      <c r="B12" s="18"/>
      <c r="C12" s="18"/>
      <c r="D12" s="18">
        <v>1</v>
      </c>
      <c r="E12" s="18">
        <v>1</v>
      </c>
      <c r="F12" s="18"/>
      <c r="G12" s="18">
        <v>1</v>
      </c>
      <c r="H12" s="18">
        <v>5</v>
      </c>
      <c r="I12" s="18">
        <v>2</v>
      </c>
      <c r="J12" s="18"/>
      <c r="K12" s="18">
        <v>10</v>
      </c>
    </row>
    <row r="13" spans="1:11" x14ac:dyDescent="0.25">
      <c r="A13" s="15" t="s">
        <v>294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1" x14ac:dyDescent="0.25">
      <c r="A14" s="19" t="s">
        <v>295</v>
      </c>
      <c r="B14" s="18"/>
      <c r="C14" s="18"/>
      <c r="D14" s="18"/>
      <c r="E14" s="18"/>
      <c r="F14" s="18"/>
      <c r="G14" s="18">
        <v>3</v>
      </c>
      <c r="H14" s="18"/>
      <c r="I14" s="18"/>
      <c r="J14" s="18"/>
      <c r="K14" s="18">
        <v>3</v>
      </c>
    </row>
    <row r="15" spans="1:11" x14ac:dyDescent="0.25">
      <c r="A15" s="19" t="s">
        <v>296</v>
      </c>
      <c r="B15" s="18"/>
      <c r="C15" s="18"/>
      <c r="D15" s="18"/>
      <c r="E15" s="18"/>
      <c r="F15" s="18"/>
      <c r="G15" s="18">
        <v>2</v>
      </c>
      <c r="H15" s="18"/>
      <c r="I15" s="18"/>
      <c r="J15" s="18"/>
      <c r="K15" s="18">
        <v>2</v>
      </c>
    </row>
    <row r="16" spans="1:11" x14ac:dyDescent="0.25">
      <c r="A16" s="19" t="s">
        <v>14</v>
      </c>
      <c r="B16" s="18"/>
      <c r="C16" s="18"/>
      <c r="D16" s="18"/>
      <c r="E16" s="18"/>
      <c r="F16" s="18"/>
      <c r="G16" s="18">
        <v>4</v>
      </c>
      <c r="H16" s="18"/>
      <c r="I16" s="18"/>
      <c r="J16" s="18">
        <v>6</v>
      </c>
      <c r="K16" s="18">
        <v>10</v>
      </c>
    </row>
    <row r="17" spans="1:11" x14ac:dyDescent="0.25">
      <c r="A17" s="19" t="s">
        <v>452</v>
      </c>
      <c r="B17" s="18"/>
      <c r="C17" s="18"/>
      <c r="D17" s="18"/>
      <c r="E17" s="18"/>
      <c r="F17" s="18"/>
      <c r="G17" s="18"/>
      <c r="H17" s="18"/>
      <c r="I17" s="18"/>
      <c r="J17" s="18">
        <v>9</v>
      </c>
      <c r="K17" s="18">
        <v>9</v>
      </c>
    </row>
    <row r="18" spans="1:11" x14ac:dyDescent="0.25">
      <c r="A18" s="19" t="s">
        <v>493</v>
      </c>
      <c r="B18" s="18"/>
      <c r="C18" s="18"/>
      <c r="D18" s="18"/>
      <c r="E18" s="18"/>
      <c r="F18" s="18"/>
      <c r="G18" s="18"/>
      <c r="H18" s="18"/>
      <c r="I18" s="18"/>
      <c r="J18" s="18">
        <v>1</v>
      </c>
      <c r="K18" s="18">
        <v>1</v>
      </c>
    </row>
    <row r="19" spans="1:11" x14ac:dyDescent="0.25">
      <c r="A19" s="19" t="s">
        <v>494</v>
      </c>
      <c r="B19" s="18"/>
      <c r="C19" s="18"/>
      <c r="D19" s="18"/>
      <c r="E19" s="18"/>
      <c r="F19" s="18"/>
      <c r="G19" s="18"/>
      <c r="H19" s="18"/>
      <c r="I19" s="18"/>
      <c r="J19" s="18">
        <v>14</v>
      </c>
      <c r="K19" s="18">
        <v>14</v>
      </c>
    </row>
    <row r="20" spans="1:11" x14ac:dyDescent="0.25">
      <c r="A20" s="19" t="s">
        <v>37</v>
      </c>
      <c r="B20" s="18"/>
      <c r="C20" s="18"/>
      <c r="D20" s="18"/>
      <c r="E20" s="18"/>
      <c r="F20" s="18"/>
      <c r="G20" s="18"/>
      <c r="H20" s="18"/>
      <c r="I20" s="18"/>
      <c r="J20" s="18">
        <v>14</v>
      </c>
      <c r="K20" s="18">
        <v>14</v>
      </c>
    </row>
    <row r="21" spans="1:11" x14ac:dyDescent="0.25">
      <c r="A21" s="19" t="s">
        <v>2</v>
      </c>
      <c r="B21" s="18"/>
      <c r="C21" s="18"/>
      <c r="D21" s="18"/>
      <c r="E21" s="18"/>
      <c r="F21" s="18"/>
      <c r="G21" s="18"/>
      <c r="H21" s="18"/>
      <c r="I21" s="18"/>
      <c r="J21" s="18">
        <v>3</v>
      </c>
      <c r="K21" s="18">
        <v>3</v>
      </c>
    </row>
    <row r="22" spans="1:11" x14ac:dyDescent="0.25">
      <c r="A22" s="19" t="s">
        <v>324</v>
      </c>
      <c r="B22" s="18"/>
      <c r="C22" s="18"/>
      <c r="D22" s="18"/>
      <c r="E22" s="18"/>
      <c r="F22" s="18"/>
      <c r="G22" s="18">
        <v>1</v>
      </c>
      <c r="H22" s="18">
        <v>2</v>
      </c>
      <c r="I22" s="18"/>
      <c r="J22" s="18"/>
      <c r="K22" s="18">
        <v>3</v>
      </c>
    </row>
    <row r="23" spans="1:11" x14ac:dyDescent="0.25">
      <c r="A23" s="19" t="s">
        <v>492</v>
      </c>
      <c r="B23" s="18"/>
      <c r="C23" s="18"/>
      <c r="D23" s="18"/>
      <c r="E23" s="18"/>
      <c r="F23" s="18"/>
      <c r="G23" s="18"/>
      <c r="H23" s="18"/>
      <c r="I23" s="18"/>
      <c r="J23" s="18">
        <v>15</v>
      </c>
      <c r="K23" s="18">
        <v>15</v>
      </c>
    </row>
    <row r="24" spans="1:11" x14ac:dyDescent="0.25">
      <c r="A24" s="15" t="s">
        <v>147</v>
      </c>
      <c r="B24" s="18">
        <v>1</v>
      </c>
      <c r="C24" s="18">
        <v>1</v>
      </c>
      <c r="D24" s="18">
        <v>1</v>
      </c>
      <c r="E24" s="18">
        <v>2</v>
      </c>
      <c r="F24" s="18">
        <v>1</v>
      </c>
      <c r="G24" s="18">
        <v>11</v>
      </c>
      <c r="H24" s="18">
        <v>11</v>
      </c>
      <c r="I24" s="18">
        <v>2</v>
      </c>
      <c r="J24" s="18">
        <v>62</v>
      </c>
      <c r="K24" s="18">
        <v>92</v>
      </c>
    </row>
    <row r="25" spans="1:11" x14ac:dyDescent="0.25">
      <c r="B25"/>
      <c r="C25"/>
      <c r="D25"/>
      <c r="E25"/>
    </row>
    <row r="26" spans="1:11" x14ac:dyDescent="0.25">
      <c r="B26"/>
      <c r="C26"/>
      <c r="D26"/>
      <c r="E26"/>
    </row>
    <row r="27" spans="1:11" x14ac:dyDescent="0.25">
      <c r="B27"/>
      <c r="C27"/>
      <c r="D27"/>
      <c r="E27"/>
    </row>
    <row r="28" spans="1:11" x14ac:dyDescent="0.25">
      <c r="B28"/>
      <c r="C28"/>
      <c r="D28"/>
      <c r="E28"/>
    </row>
    <row r="29" spans="1:11" x14ac:dyDescent="0.25">
      <c r="A29" s="100"/>
      <c r="B29" s="100" t="s">
        <v>96</v>
      </c>
      <c r="C29" s="100"/>
      <c r="D29" s="100"/>
      <c r="E29" s="100"/>
      <c r="F29" s="101" t="s">
        <v>147</v>
      </c>
    </row>
    <row r="30" spans="1:11" x14ac:dyDescent="0.25">
      <c r="A30" s="102" t="s">
        <v>300</v>
      </c>
      <c r="B30" s="86" t="s">
        <v>299</v>
      </c>
      <c r="C30" s="86" t="s">
        <v>155</v>
      </c>
      <c r="D30" s="86" t="s">
        <v>205</v>
      </c>
      <c r="E30" s="86" t="s">
        <v>297</v>
      </c>
      <c r="F30" s="101" t="s">
        <v>147</v>
      </c>
    </row>
    <row r="31" spans="1:11" x14ac:dyDescent="0.25">
      <c r="A31" s="64" t="s">
        <v>97</v>
      </c>
      <c r="B31" s="65"/>
      <c r="C31" s="65"/>
      <c r="D31" s="65"/>
      <c r="E31" s="65"/>
      <c r="F31" s="65"/>
    </row>
    <row r="32" spans="1:11" x14ac:dyDescent="0.25">
      <c r="A32" s="69" t="s">
        <v>14</v>
      </c>
      <c r="B32" s="66"/>
      <c r="C32" s="66"/>
      <c r="D32" s="66"/>
      <c r="E32" s="66"/>
      <c r="F32" s="66"/>
    </row>
    <row r="33" spans="1:6" x14ac:dyDescent="0.25">
      <c r="A33" s="69" t="s">
        <v>452</v>
      </c>
      <c r="B33" s="66"/>
      <c r="C33" s="66">
        <v>3</v>
      </c>
      <c r="D33" s="66"/>
      <c r="E33" s="66"/>
      <c r="F33" s="66">
        <v>3</v>
      </c>
    </row>
    <row r="34" spans="1:6" x14ac:dyDescent="0.25">
      <c r="A34" s="69" t="s">
        <v>494</v>
      </c>
      <c r="B34" s="66"/>
      <c r="C34" s="66">
        <v>1</v>
      </c>
      <c r="D34" s="66"/>
      <c r="E34" s="66"/>
      <c r="F34" s="66">
        <v>1</v>
      </c>
    </row>
    <row r="35" spans="1:6" x14ac:dyDescent="0.25">
      <c r="A35" s="69" t="s">
        <v>37</v>
      </c>
      <c r="B35" s="66"/>
      <c r="C35" s="66"/>
      <c r="D35" s="66"/>
      <c r="E35" s="66"/>
      <c r="F35" s="66"/>
    </row>
    <row r="36" spans="1:6" x14ac:dyDescent="0.25">
      <c r="A36" s="69" t="s">
        <v>2</v>
      </c>
      <c r="B36" s="66">
        <v>1</v>
      </c>
      <c r="C36" s="66">
        <v>5</v>
      </c>
      <c r="D36" s="66">
        <v>2</v>
      </c>
      <c r="E36" s="66"/>
      <c r="F36" s="66">
        <v>8</v>
      </c>
    </row>
    <row r="37" spans="1:6" x14ac:dyDescent="0.25">
      <c r="A37" s="64" t="s">
        <v>294</v>
      </c>
      <c r="B37" s="65"/>
      <c r="C37" s="65"/>
      <c r="D37" s="65"/>
      <c r="E37" s="65"/>
      <c r="F37" s="65"/>
    </row>
    <row r="38" spans="1:6" x14ac:dyDescent="0.25">
      <c r="A38" s="69" t="s">
        <v>295</v>
      </c>
      <c r="B38" s="66">
        <v>3</v>
      </c>
      <c r="C38" s="66"/>
      <c r="D38" s="66"/>
      <c r="E38" s="66"/>
      <c r="F38" s="66">
        <v>3</v>
      </c>
    </row>
    <row r="39" spans="1:6" x14ac:dyDescent="0.25">
      <c r="A39" s="69" t="s">
        <v>296</v>
      </c>
      <c r="B39" s="66">
        <v>2</v>
      </c>
      <c r="C39" s="66"/>
      <c r="D39" s="66"/>
      <c r="E39" s="66"/>
      <c r="F39" s="66">
        <v>2</v>
      </c>
    </row>
    <row r="40" spans="1:6" x14ac:dyDescent="0.25">
      <c r="A40" s="69" t="s">
        <v>14</v>
      </c>
      <c r="B40" s="66">
        <v>4</v>
      </c>
      <c r="C40" s="66"/>
      <c r="D40" s="66"/>
      <c r="E40" s="66">
        <v>6</v>
      </c>
      <c r="F40" s="66">
        <v>10</v>
      </c>
    </row>
    <row r="41" spans="1:6" x14ac:dyDescent="0.25">
      <c r="A41" s="69" t="s">
        <v>452</v>
      </c>
      <c r="B41" s="66"/>
      <c r="C41" s="66"/>
      <c r="D41" s="66"/>
      <c r="E41" s="66">
        <v>9</v>
      </c>
      <c r="F41" s="66">
        <v>9</v>
      </c>
    </row>
    <row r="42" spans="1:6" x14ac:dyDescent="0.25">
      <c r="A42" s="69" t="s">
        <v>493</v>
      </c>
      <c r="B42" s="66"/>
      <c r="C42" s="66"/>
      <c r="D42" s="66"/>
      <c r="E42" s="66">
        <v>1</v>
      </c>
      <c r="F42" s="66">
        <v>1</v>
      </c>
    </row>
    <row r="43" spans="1:6" x14ac:dyDescent="0.25">
      <c r="A43" s="69" t="s">
        <v>494</v>
      </c>
      <c r="B43" s="66"/>
      <c r="C43" s="66"/>
      <c r="D43" s="66"/>
      <c r="E43" s="66">
        <v>14</v>
      </c>
      <c r="F43" s="66">
        <v>14</v>
      </c>
    </row>
    <row r="44" spans="1:6" x14ac:dyDescent="0.25">
      <c r="A44" s="69" t="s">
        <v>37</v>
      </c>
      <c r="B44" s="66"/>
      <c r="C44" s="66"/>
      <c r="D44" s="66"/>
      <c r="E44" s="66">
        <v>14</v>
      </c>
      <c r="F44" s="66">
        <v>14</v>
      </c>
    </row>
    <row r="45" spans="1:6" x14ac:dyDescent="0.25">
      <c r="A45" s="69" t="s">
        <v>2</v>
      </c>
      <c r="B45" s="66"/>
      <c r="C45" s="66"/>
      <c r="D45" s="66"/>
      <c r="E45" s="66">
        <v>3</v>
      </c>
      <c r="F45" s="66">
        <v>3</v>
      </c>
    </row>
    <row r="46" spans="1:6" x14ac:dyDescent="0.25">
      <c r="A46" s="69" t="s">
        <v>324</v>
      </c>
      <c r="B46" s="66">
        <v>1</v>
      </c>
      <c r="C46" s="66">
        <v>2</v>
      </c>
      <c r="D46" s="66"/>
      <c r="E46" s="66"/>
      <c r="F46" s="66">
        <v>3</v>
      </c>
    </row>
    <row r="47" spans="1:6" x14ac:dyDescent="0.25">
      <c r="A47" s="69" t="s">
        <v>492</v>
      </c>
      <c r="B47" s="66"/>
      <c r="C47" s="66"/>
      <c r="D47" s="66"/>
      <c r="E47" s="66">
        <v>15</v>
      </c>
      <c r="F47" s="66">
        <v>15</v>
      </c>
    </row>
    <row r="48" spans="1:6" x14ac:dyDescent="0.25">
      <c r="A48" s="67" t="s">
        <v>147</v>
      </c>
      <c r="B48" s="68">
        <v>11</v>
      </c>
      <c r="C48" s="68">
        <v>11</v>
      </c>
      <c r="D48" s="68">
        <v>2</v>
      </c>
      <c r="E48" s="68">
        <v>62</v>
      </c>
      <c r="F48" s="68">
        <v>86</v>
      </c>
    </row>
    <row r="49" spans="1:11" x14ac:dyDescent="0.25">
      <c r="A49" s="103"/>
      <c r="B49" s="104"/>
      <c r="C49" s="104"/>
      <c r="D49" s="104"/>
      <c r="E49" s="104"/>
    </row>
    <row r="50" spans="1:11" x14ac:dyDescent="0.25">
      <c r="A50" s="103"/>
      <c r="B50" s="104"/>
      <c r="C50" s="104"/>
      <c r="D50" s="104"/>
      <c r="E50" s="104"/>
    </row>
    <row r="51" spans="1:11" x14ac:dyDescent="0.25">
      <c r="A51" s="105"/>
      <c r="B51" s="106"/>
      <c r="C51" s="106"/>
      <c r="D51" s="106"/>
      <c r="E51" s="106"/>
    </row>
    <row r="52" spans="1:11" x14ac:dyDescent="0.25">
      <c r="B52"/>
      <c r="C52"/>
      <c r="D52"/>
      <c r="E52"/>
    </row>
    <row r="53" spans="1:11" x14ac:dyDescent="0.25">
      <c r="B53"/>
      <c r="C53"/>
      <c r="D53"/>
      <c r="E53"/>
    </row>
    <row r="54" spans="1:11" x14ac:dyDescent="0.25">
      <c r="B54"/>
      <c r="C54"/>
      <c r="D54"/>
      <c r="E54"/>
    </row>
    <row r="55" spans="1:11" x14ac:dyDescent="0.25">
      <c r="A55" s="155" t="s">
        <v>327</v>
      </c>
      <c r="B55" s="157" t="s">
        <v>222</v>
      </c>
      <c r="C55" s="157"/>
      <c r="D55" s="157"/>
      <c r="E55" s="157"/>
      <c r="F55" s="157"/>
      <c r="G55" s="158" t="s">
        <v>96</v>
      </c>
      <c r="H55" s="158"/>
      <c r="I55" s="158"/>
      <c r="J55" s="158"/>
      <c r="K55" s="155" t="s">
        <v>147</v>
      </c>
    </row>
    <row r="56" spans="1:11" ht="30" x14ac:dyDescent="0.25">
      <c r="A56" s="156"/>
      <c r="B56" s="86" t="s">
        <v>326</v>
      </c>
      <c r="C56" s="86" t="s">
        <v>325</v>
      </c>
      <c r="D56" s="86" t="s">
        <v>310</v>
      </c>
      <c r="E56" s="86" t="s">
        <v>311</v>
      </c>
      <c r="F56" s="86" t="s">
        <v>298</v>
      </c>
      <c r="G56" s="86" t="s">
        <v>299</v>
      </c>
      <c r="H56" s="86" t="s">
        <v>155</v>
      </c>
      <c r="I56" s="86" t="s">
        <v>205</v>
      </c>
      <c r="J56" s="86" t="s">
        <v>297</v>
      </c>
      <c r="K56" s="156"/>
    </row>
    <row r="57" spans="1:11" x14ac:dyDescent="0.25">
      <c r="A57" s="64" t="s">
        <v>97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</row>
    <row r="58" spans="1:11" x14ac:dyDescent="0.25">
      <c r="A58" s="69" t="s">
        <v>136</v>
      </c>
      <c r="B58" s="66"/>
      <c r="C58" s="66"/>
      <c r="D58" s="66"/>
      <c r="E58" s="66"/>
      <c r="F58" s="66">
        <v>1</v>
      </c>
      <c r="G58" s="66"/>
      <c r="H58" s="66"/>
      <c r="I58" s="66"/>
      <c r="J58" s="66"/>
      <c r="K58" s="66">
        <v>1</v>
      </c>
    </row>
    <row r="59" spans="1:11" x14ac:dyDescent="0.25">
      <c r="A59" s="69" t="s">
        <v>132</v>
      </c>
      <c r="B59" s="66"/>
      <c r="C59" s="66"/>
      <c r="D59" s="66"/>
      <c r="E59" s="66">
        <v>1</v>
      </c>
      <c r="F59" s="66"/>
      <c r="G59" s="66"/>
      <c r="H59" s="66">
        <v>3</v>
      </c>
      <c r="I59" s="66"/>
      <c r="J59" s="66"/>
      <c r="K59" s="66">
        <v>4</v>
      </c>
    </row>
    <row r="60" spans="1:11" x14ac:dyDescent="0.25">
      <c r="A60" s="69" t="s">
        <v>133</v>
      </c>
      <c r="B60" s="66">
        <v>1</v>
      </c>
      <c r="C60" s="66"/>
      <c r="D60" s="66"/>
      <c r="E60" s="66"/>
      <c r="F60" s="66"/>
      <c r="G60" s="66"/>
      <c r="H60" s="66">
        <v>1</v>
      </c>
      <c r="I60" s="66"/>
      <c r="J60" s="66"/>
      <c r="K60" s="66">
        <v>2</v>
      </c>
    </row>
    <row r="61" spans="1:11" x14ac:dyDescent="0.25">
      <c r="A61" s="69" t="s">
        <v>131</v>
      </c>
      <c r="B61" s="66"/>
      <c r="C61" s="66">
        <v>1</v>
      </c>
      <c r="D61" s="66"/>
      <c r="E61" s="66"/>
      <c r="F61" s="66"/>
      <c r="G61" s="66"/>
      <c r="H61" s="66"/>
      <c r="I61" s="66"/>
      <c r="J61" s="66"/>
      <c r="K61" s="66">
        <v>1</v>
      </c>
    </row>
    <row r="62" spans="1:11" x14ac:dyDescent="0.25">
      <c r="A62" s="69" t="s">
        <v>134</v>
      </c>
      <c r="B62" s="66"/>
      <c r="C62" s="66"/>
      <c r="D62" s="66">
        <v>1</v>
      </c>
      <c r="E62" s="66">
        <v>1</v>
      </c>
      <c r="F62" s="66"/>
      <c r="G62" s="66">
        <v>1</v>
      </c>
      <c r="H62" s="66">
        <v>5</v>
      </c>
      <c r="I62" s="66">
        <v>2</v>
      </c>
      <c r="J62" s="66"/>
      <c r="K62" s="66">
        <v>10</v>
      </c>
    </row>
    <row r="63" spans="1:11" x14ac:dyDescent="0.25">
      <c r="A63" s="64" t="s">
        <v>294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</row>
    <row r="64" spans="1:11" x14ac:dyDescent="0.25">
      <c r="A64" s="69" t="s">
        <v>295</v>
      </c>
      <c r="B64" s="66"/>
      <c r="C64" s="66"/>
      <c r="D64" s="66"/>
      <c r="E64" s="66"/>
      <c r="F64" s="66"/>
      <c r="G64" s="66">
        <v>3</v>
      </c>
      <c r="H64" s="66"/>
      <c r="I64" s="66"/>
      <c r="J64" s="66"/>
      <c r="K64" s="66">
        <v>3</v>
      </c>
    </row>
    <row r="65" spans="1:11" x14ac:dyDescent="0.25">
      <c r="A65" s="69" t="s">
        <v>296</v>
      </c>
      <c r="B65" s="66"/>
      <c r="C65" s="66"/>
      <c r="D65" s="66"/>
      <c r="E65" s="66"/>
      <c r="F65" s="66"/>
      <c r="G65" s="66">
        <v>2</v>
      </c>
      <c r="H65" s="66"/>
      <c r="I65" s="66"/>
      <c r="J65" s="66"/>
      <c r="K65" s="66">
        <v>2</v>
      </c>
    </row>
    <row r="66" spans="1:11" x14ac:dyDescent="0.25">
      <c r="A66" s="69" t="s">
        <v>14</v>
      </c>
      <c r="B66" s="66"/>
      <c r="C66" s="66"/>
      <c r="D66" s="66"/>
      <c r="E66" s="66"/>
      <c r="F66" s="66"/>
      <c r="G66" s="66">
        <v>4</v>
      </c>
      <c r="H66" s="66"/>
      <c r="I66" s="66"/>
      <c r="J66" s="66"/>
      <c r="K66" s="66">
        <v>4</v>
      </c>
    </row>
    <row r="67" spans="1:11" x14ac:dyDescent="0.25">
      <c r="A67" s="69" t="s">
        <v>324</v>
      </c>
      <c r="B67" s="66"/>
      <c r="C67" s="66"/>
      <c r="D67" s="66"/>
      <c r="E67" s="66"/>
      <c r="F67" s="66"/>
      <c r="G67" s="66">
        <v>1</v>
      </c>
      <c r="H67" s="66"/>
      <c r="I67" s="66"/>
      <c r="J67" s="66">
        <v>2</v>
      </c>
      <c r="K67" s="66">
        <v>3</v>
      </c>
    </row>
    <row r="68" spans="1:11" x14ac:dyDescent="0.25">
      <c r="A68" s="67" t="s">
        <v>147</v>
      </c>
      <c r="B68" s="68">
        <v>1</v>
      </c>
      <c r="C68" s="68">
        <v>1</v>
      </c>
      <c r="D68" s="68">
        <v>1</v>
      </c>
      <c r="E68" s="68">
        <v>2</v>
      </c>
      <c r="F68" s="68">
        <v>1</v>
      </c>
      <c r="G68" s="68">
        <v>11</v>
      </c>
      <c r="H68" s="68">
        <v>9</v>
      </c>
      <c r="I68" s="68">
        <v>2</v>
      </c>
      <c r="J68" s="68">
        <v>2</v>
      </c>
      <c r="K68" s="68">
        <v>30</v>
      </c>
    </row>
  </sheetData>
  <mergeCells count="4">
    <mergeCell ref="K55:K56"/>
    <mergeCell ref="A55:A56"/>
    <mergeCell ref="B55:F55"/>
    <mergeCell ref="G55:J55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BW104"/>
  <sheetViews>
    <sheetView tabSelected="1" zoomScale="85" zoomScaleNormal="85" workbookViewId="0">
      <pane xSplit="8" ySplit="3" topLeftCell="I4" activePane="bottomRight" state="frozen"/>
      <selection pane="topRight" activeCell="G1" sqref="G1"/>
      <selection pane="bottomLeft" activeCell="A3" sqref="A3"/>
      <selection pane="bottomRight" activeCell="M67" sqref="M67"/>
    </sheetView>
  </sheetViews>
  <sheetFormatPr defaultRowHeight="15" x14ac:dyDescent="0.25"/>
  <cols>
    <col min="1" max="1" width="13.42578125" bestFit="1" customWidth="1"/>
    <col min="2" max="2" width="11.85546875" customWidth="1"/>
    <col min="3" max="3" width="10.85546875" style="164" hidden="1" customWidth="1"/>
    <col min="4" max="4" width="18.7109375" bestFit="1" customWidth="1"/>
    <col min="5" max="5" width="23.85546875" bestFit="1" customWidth="1"/>
    <col min="6" max="6" width="13.140625" style="169" hidden="1" customWidth="1"/>
    <col min="7" max="7" width="17.140625" style="169" hidden="1" customWidth="1"/>
    <col min="8" max="8" width="14.140625" customWidth="1"/>
    <col min="9" max="9" width="13.42578125" customWidth="1"/>
    <col min="10" max="10" width="12" customWidth="1"/>
    <col min="11" max="11" width="35.42578125" hidden="1" customWidth="1"/>
    <col min="12" max="12" width="13.28515625" style="169" hidden="1" customWidth="1"/>
    <col min="13" max="13" width="10.85546875" customWidth="1"/>
    <col min="14" max="14" width="12.42578125" style="169" hidden="1" customWidth="1"/>
    <col min="15" max="15" width="8.28515625" style="169" hidden="1" customWidth="1"/>
    <col min="16" max="16" width="18.85546875" bestFit="1" customWidth="1"/>
    <col min="17" max="17" width="15.85546875" customWidth="1"/>
    <col min="18" max="18" width="14.28515625" bestFit="1" customWidth="1"/>
    <col min="19" max="19" width="13" bestFit="1" customWidth="1"/>
    <col min="22" max="22" width="10.7109375" customWidth="1"/>
    <col min="23" max="23" width="9.28515625" customWidth="1"/>
    <col min="32" max="32" width="22" customWidth="1"/>
    <col min="40" max="40" width="13.140625" customWidth="1"/>
    <col min="45" max="45" width="20.140625" bestFit="1" customWidth="1"/>
    <col min="46" max="46" width="16.85546875" customWidth="1"/>
    <col min="47" max="47" width="15.85546875" customWidth="1"/>
    <col min="49" max="49" width="29.140625" customWidth="1"/>
    <col min="65" max="65" width="11.5703125" bestFit="1" customWidth="1"/>
    <col min="68" max="68" width="11.5703125" bestFit="1" customWidth="1"/>
    <col min="71" max="71" width="11.5703125" bestFit="1" customWidth="1"/>
    <col min="74" max="74" width="11.5703125" bestFit="1" customWidth="1"/>
  </cols>
  <sheetData>
    <row r="2" spans="1:75" x14ac:dyDescent="0.25">
      <c r="A2" s="71"/>
      <c r="B2" s="71"/>
      <c r="C2" s="165"/>
      <c r="D2" s="71"/>
      <c r="E2" s="71"/>
      <c r="F2" s="170"/>
      <c r="G2" s="170"/>
      <c r="H2" s="71"/>
      <c r="I2" s="71"/>
      <c r="J2" s="71"/>
      <c r="L2" s="170"/>
      <c r="M2" s="71"/>
      <c r="N2" s="170"/>
      <c r="O2" s="170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160" t="s">
        <v>198</v>
      </c>
      <c r="AP2" s="160"/>
      <c r="AQ2" s="161" t="s">
        <v>162</v>
      </c>
      <c r="AR2" s="161"/>
      <c r="AS2" s="161"/>
      <c r="AT2" s="161"/>
      <c r="AU2" s="161"/>
      <c r="AV2" s="162" t="s">
        <v>163</v>
      </c>
      <c r="AW2" s="162"/>
      <c r="AX2" s="162"/>
      <c r="AY2" s="162"/>
      <c r="AZ2" s="162"/>
      <c r="BA2" s="162"/>
      <c r="BB2" s="162"/>
      <c r="BC2" s="162"/>
      <c r="BD2" s="163" t="s">
        <v>164</v>
      </c>
      <c r="BE2" s="163"/>
      <c r="BF2" s="163"/>
      <c r="BG2" s="163"/>
      <c r="BH2" s="163"/>
      <c r="BI2" s="148"/>
      <c r="BJ2" s="149"/>
      <c r="BK2" s="159" t="s">
        <v>165</v>
      </c>
      <c r="BL2" s="159"/>
      <c r="BM2" s="159"/>
      <c r="BN2" s="159" t="s">
        <v>166</v>
      </c>
      <c r="BO2" s="159"/>
      <c r="BP2" s="159"/>
      <c r="BQ2" s="159" t="s">
        <v>167</v>
      </c>
      <c r="BR2" s="159"/>
      <c r="BS2" s="159"/>
      <c r="BT2" s="159" t="s">
        <v>168</v>
      </c>
      <c r="BU2" s="159"/>
      <c r="BV2" s="159"/>
      <c r="BW2" s="71"/>
    </row>
    <row r="3" spans="1:75" ht="38.25" x14ac:dyDescent="0.25">
      <c r="A3" s="6" t="s">
        <v>65</v>
      </c>
      <c r="B3" s="7" t="s">
        <v>66</v>
      </c>
      <c r="C3" s="166" t="s">
        <v>64</v>
      </c>
      <c r="D3" s="6" t="s">
        <v>67</v>
      </c>
      <c r="E3" s="7" t="s">
        <v>517</v>
      </c>
      <c r="F3" s="171" t="s">
        <v>153</v>
      </c>
      <c r="G3" s="171" t="s">
        <v>91</v>
      </c>
      <c r="H3" s="7" t="s">
        <v>518</v>
      </c>
      <c r="I3" s="7" t="s">
        <v>519</v>
      </c>
      <c r="J3" s="7" t="s">
        <v>520</v>
      </c>
      <c r="K3" s="144" t="s">
        <v>94</v>
      </c>
      <c r="L3" s="171" t="s">
        <v>95</v>
      </c>
      <c r="M3" s="175" t="s">
        <v>521</v>
      </c>
      <c r="N3" s="173" t="s">
        <v>41</v>
      </c>
      <c r="O3" s="173" t="s">
        <v>159</v>
      </c>
      <c r="P3" s="7" t="s">
        <v>137</v>
      </c>
      <c r="Q3" s="7" t="s">
        <v>68</v>
      </c>
      <c r="R3" s="8" t="s">
        <v>69</v>
      </c>
      <c r="S3" s="8" t="s">
        <v>70</v>
      </c>
      <c r="T3" s="7" t="s">
        <v>71</v>
      </c>
      <c r="U3" s="7" t="s">
        <v>145</v>
      </c>
      <c r="V3" s="9" t="s">
        <v>72</v>
      </c>
      <c r="W3" s="9" t="s">
        <v>73</v>
      </c>
      <c r="X3" s="9" t="s">
        <v>74</v>
      </c>
      <c r="Y3" s="9" t="s">
        <v>75</v>
      </c>
      <c r="Z3" s="9" t="s">
        <v>76</v>
      </c>
      <c r="AA3" s="10" t="s">
        <v>77</v>
      </c>
      <c r="AB3" s="11" t="s">
        <v>78</v>
      </c>
      <c r="AC3" s="9" t="s">
        <v>79</v>
      </c>
      <c r="AD3" s="9" t="s">
        <v>80</v>
      </c>
      <c r="AE3" s="9" t="s">
        <v>81</v>
      </c>
      <c r="AF3" s="9" t="s">
        <v>82</v>
      </c>
      <c r="AG3" s="9" t="s">
        <v>83</v>
      </c>
      <c r="AH3" s="9" t="s">
        <v>84</v>
      </c>
      <c r="AI3" s="9" t="s">
        <v>85</v>
      </c>
      <c r="AJ3" s="9" t="s">
        <v>86</v>
      </c>
      <c r="AK3" s="9" t="s">
        <v>87</v>
      </c>
      <c r="AL3" s="9" t="s">
        <v>88</v>
      </c>
      <c r="AM3" s="9" t="s">
        <v>89</v>
      </c>
      <c r="AN3" s="9" t="s">
        <v>77</v>
      </c>
      <c r="AO3" s="25" t="s">
        <v>199</v>
      </c>
      <c r="AP3" s="107" t="s">
        <v>198</v>
      </c>
      <c r="AQ3" s="108" t="s">
        <v>169</v>
      </c>
      <c r="AR3" s="108" t="s">
        <v>234</v>
      </c>
      <c r="AS3" s="108" t="s">
        <v>162</v>
      </c>
      <c r="AT3" s="108" t="s">
        <v>170</v>
      </c>
      <c r="AU3" s="108" t="s">
        <v>171</v>
      </c>
      <c r="AV3" s="109" t="s">
        <v>172</v>
      </c>
      <c r="AW3" s="109" t="s">
        <v>173</v>
      </c>
      <c r="AX3" s="109" t="s">
        <v>174</v>
      </c>
      <c r="AY3" s="109" t="s">
        <v>175</v>
      </c>
      <c r="AZ3" s="109" t="s">
        <v>176</v>
      </c>
      <c r="BA3" s="109" t="s">
        <v>177</v>
      </c>
      <c r="BB3" s="109" t="s">
        <v>178</v>
      </c>
      <c r="BC3" s="109" t="s">
        <v>179</v>
      </c>
      <c r="BD3" s="21" t="s">
        <v>180</v>
      </c>
      <c r="BE3" s="21" t="s">
        <v>161</v>
      </c>
      <c r="BF3" s="21" t="s">
        <v>160</v>
      </c>
      <c r="BG3" s="21" t="s">
        <v>181</v>
      </c>
      <c r="BH3" s="21" t="s">
        <v>182</v>
      </c>
      <c r="BI3" s="22" t="s">
        <v>183</v>
      </c>
      <c r="BJ3" s="109" t="s">
        <v>184</v>
      </c>
      <c r="BK3" s="23" t="s">
        <v>185</v>
      </c>
      <c r="BL3" s="23" t="s">
        <v>186</v>
      </c>
      <c r="BM3" s="23" t="s">
        <v>187</v>
      </c>
      <c r="BN3" s="23" t="s">
        <v>188</v>
      </c>
      <c r="BO3" s="23" t="s">
        <v>189</v>
      </c>
      <c r="BP3" s="23" t="s">
        <v>190</v>
      </c>
      <c r="BQ3" s="23" t="s">
        <v>191</v>
      </c>
      <c r="BR3" s="23" t="s">
        <v>192</v>
      </c>
      <c r="BS3" s="23" t="s">
        <v>193</v>
      </c>
      <c r="BT3" s="23" t="s">
        <v>194</v>
      </c>
      <c r="BU3" s="23" t="s">
        <v>195</v>
      </c>
      <c r="BV3" s="23" t="s">
        <v>196</v>
      </c>
      <c r="BW3" s="24" t="s">
        <v>197</v>
      </c>
    </row>
    <row r="4" spans="1:75" hidden="1" x14ac:dyDescent="0.25">
      <c r="A4" s="110">
        <v>230777500231</v>
      </c>
      <c r="B4" s="111">
        <v>1279731023</v>
      </c>
      <c r="C4" s="112" t="s">
        <v>142</v>
      </c>
      <c r="D4" s="112" t="s">
        <v>36</v>
      </c>
      <c r="E4" s="110" t="s">
        <v>224</v>
      </c>
      <c r="F4" s="112" t="s">
        <v>157</v>
      </c>
      <c r="G4" s="112" t="s">
        <v>36</v>
      </c>
      <c r="H4" s="112" t="s">
        <v>222</v>
      </c>
      <c r="I4" s="112" t="s">
        <v>97</v>
      </c>
      <c r="J4" s="112" t="s">
        <v>98</v>
      </c>
      <c r="K4" s="54" t="s">
        <v>99</v>
      </c>
      <c r="L4" s="113">
        <v>44748.4639495023</v>
      </c>
      <c r="M4" s="114">
        <v>51</v>
      </c>
      <c r="N4" s="114">
        <v>26</v>
      </c>
      <c r="O4" s="114">
        <v>250</v>
      </c>
      <c r="P4" s="112" t="s">
        <v>37</v>
      </c>
      <c r="Q4" s="112" t="s">
        <v>38</v>
      </c>
      <c r="R4" s="112" t="s">
        <v>130</v>
      </c>
      <c r="S4" s="112" t="s">
        <v>129</v>
      </c>
      <c r="T4" s="115" t="s">
        <v>90</v>
      </c>
      <c r="U4" s="115">
        <v>3</v>
      </c>
      <c r="V4" s="116">
        <v>107.81516999999999</v>
      </c>
      <c r="W4" s="116">
        <v>-7.1999899999999997</v>
      </c>
      <c r="X4" s="117">
        <f>6370.97327862273*((2*ASIN(SQRT((SIN((RADIANS(W4)-RADIANS(S4))/2)^2)+COS(RADIANS(W4))*COS(RADIANS(S4))*(SIN((RADIANS(V4)-RADIANS(R4))/2)^2)))))*1000</f>
        <v>55.14025739138809</v>
      </c>
      <c r="Y4" s="117"/>
      <c r="Z4" s="117">
        <v>52</v>
      </c>
      <c r="AA4" s="118"/>
      <c r="AB4" s="119"/>
      <c r="AC4" s="119"/>
      <c r="AD4" s="119"/>
      <c r="AE4" s="118"/>
      <c r="AF4" s="118"/>
      <c r="AG4" s="118"/>
      <c r="AH4" s="118"/>
      <c r="AI4" s="118"/>
      <c r="AJ4" s="118"/>
      <c r="AK4" s="118"/>
      <c r="AL4" s="118"/>
      <c r="AM4" s="118"/>
      <c r="AN4" s="112" t="s">
        <v>325</v>
      </c>
      <c r="AO4" s="113">
        <v>44756</v>
      </c>
      <c r="AP4" s="112" t="s">
        <v>200</v>
      </c>
      <c r="AQ4" s="113">
        <v>0</v>
      </c>
      <c r="AR4" s="113"/>
      <c r="AS4" s="112" t="s">
        <v>204</v>
      </c>
      <c r="AT4" s="112" t="s">
        <v>201</v>
      </c>
      <c r="AU4" s="112">
        <v>0</v>
      </c>
      <c r="AV4" s="112" t="s">
        <v>201</v>
      </c>
      <c r="AW4" s="112">
        <v>0</v>
      </c>
      <c r="AX4" s="112">
        <v>0</v>
      </c>
      <c r="AY4" s="112">
        <v>0</v>
      </c>
      <c r="AZ4" s="112">
        <v>0</v>
      </c>
      <c r="BA4" s="112">
        <v>0</v>
      </c>
      <c r="BB4" s="112">
        <v>0</v>
      </c>
      <c r="BC4" s="112">
        <v>0</v>
      </c>
      <c r="BD4" s="112">
        <v>0</v>
      </c>
      <c r="BE4" s="112">
        <v>0</v>
      </c>
      <c r="BF4" s="112">
        <v>0</v>
      </c>
      <c r="BG4" s="112">
        <v>0</v>
      </c>
      <c r="BH4" s="112">
        <v>0</v>
      </c>
      <c r="BI4" s="112">
        <v>0</v>
      </c>
      <c r="BJ4" s="112">
        <v>0</v>
      </c>
      <c r="BK4" s="112">
        <v>0</v>
      </c>
      <c r="BL4" s="112">
        <v>0</v>
      </c>
      <c r="BM4" s="112">
        <v>11972383.562870853</v>
      </c>
      <c r="BN4" s="112">
        <v>0</v>
      </c>
      <c r="BO4" s="112">
        <v>0</v>
      </c>
      <c r="BP4" s="112">
        <v>11972383.562870853</v>
      </c>
      <c r="BQ4" s="112">
        <v>0</v>
      </c>
      <c r="BR4" s="112">
        <v>0</v>
      </c>
      <c r="BS4" s="112">
        <v>11972383.562870853</v>
      </c>
      <c r="BT4" s="112">
        <v>0</v>
      </c>
      <c r="BU4" s="112">
        <v>0</v>
      </c>
      <c r="BV4" s="112">
        <v>11972383.562870853</v>
      </c>
      <c r="BW4" s="112" t="s">
        <v>202</v>
      </c>
    </row>
    <row r="5" spans="1:75" hidden="1" x14ac:dyDescent="0.25">
      <c r="A5" s="28">
        <v>230775490231</v>
      </c>
      <c r="B5" s="54" t="s">
        <v>100</v>
      </c>
      <c r="C5" s="54" t="s">
        <v>142</v>
      </c>
      <c r="D5" s="54" t="s">
        <v>34</v>
      </c>
      <c r="E5" s="54" t="s">
        <v>34</v>
      </c>
      <c r="F5" s="54" t="s">
        <v>158</v>
      </c>
      <c r="G5" s="54" t="s">
        <v>34</v>
      </c>
      <c r="H5" s="54" t="s">
        <v>96</v>
      </c>
      <c r="I5" s="54" t="s">
        <v>97</v>
      </c>
      <c r="J5" s="54" t="s">
        <v>98</v>
      </c>
      <c r="K5" s="54" t="s">
        <v>101</v>
      </c>
      <c r="L5" s="55">
        <v>44748.463944826399</v>
      </c>
      <c r="M5" s="56">
        <v>56.666666666666998</v>
      </c>
      <c r="N5" s="56">
        <v>32</v>
      </c>
      <c r="O5" s="56">
        <v>250</v>
      </c>
      <c r="P5" s="88" t="s">
        <v>452</v>
      </c>
      <c r="Q5" s="54" t="s">
        <v>35</v>
      </c>
      <c r="R5" s="84">
        <v>105.66164999999999</v>
      </c>
      <c r="S5" s="84">
        <v>-5.0912249999999997</v>
      </c>
      <c r="T5" s="57"/>
      <c r="U5" s="57"/>
      <c r="V5" s="48"/>
      <c r="W5" s="48"/>
      <c r="X5" s="58">
        <f>6370.97327862273*((2*ASIN(SQRT((SIN((RADIANS(W5)-RADIANS(S5))/2)^2)+COS(RADIANS(W5))*COS(RADIANS(S5))*(SIN((RADIANS(V5)-RADIANS(R5))/2)^2)))))*1000</f>
        <v>11741944.084138162</v>
      </c>
      <c r="Y5" s="58"/>
      <c r="Z5" s="58"/>
      <c r="AA5" s="12"/>
      <c r="AB5" s="49"/>
      <c r="AC5" s="49"/>
      <c r="AD5" s="49"/>
      <c r="AE5" s="12"/>
      <c r="AF5" s="12" t="s">
        <v>143</v>
      </c>
      <c r="AG5" s="12"/>
      <c r="AH5" s="12"/>
      <c r="AI5" s="12"/>
      <c r="AJ5" s="12"/>
      <c r="AK5" s="12"/>
      <c r="AL5" s="12"/>
      <c r="AM5" s="12"/>
      <c r="AN5" s="54" t="s">
        <v>155</v>
      </c>
      <c r="AO5" s="59">
        <v>44757</v>
      </c>
      <c r="AP5" s="60" t="s">
        <v>230</v>
      </c>
      <c r="AQ5" s="61">
        <v>44767</v>
      </c>
      <c r="AR5" s="61" t="s">
        <v>231</v>
      </c>
      <c r="AS5" s="59" t="s">
        <v>213</v>
      </c>
      <c r="AT5" s="59" t="s">
        <v>232</v>
      </c>
      <c r="AU5" s="59"/>
      <c r="AV5" s="59" t="s">
        <v>232</v>
      </c>
      <c r="AW5" s="59" t="s">
        <v>233</v>
      </c>
      <c r="AX5" s="60" t="s">
        <v>209</v>
      </c>
      <c r="AY5" s="60">
        <v>62</v>
      </c>
      <c r="AZ5" s="60" t="s">
        <v>90</v>
      </c>
      <c r="BA5" s="60">
        <v>105.66166</v>
      </c>
      <c r="BB5" s="60">
        <v>-5.0915600000000003</v>
      </c>
      <c r="BC5" s="60">
        <v>4</v>
      </c>
      <c r="BD5" s="60"/>
      <c r="BE5" s="60"/>
      <c r="BF5" s="60"/>
      <c r="BG5" s="60"/>
      <c r="BH5" s="60"/>
      <c r="BI5" s="60"/>
      <c r="BJ5" s="60"/>
      <c r="BK5" s="60">
        <v>105.66166</v>
      </c>
      <c r="BL5" s="60">
        <v>-5.0915600000000003</v>
      </c>
      <c r="BM5" s="60">
        <f>6371*ACOS(COS(RADIANS(90-BL5)) *COS(RADIANS(90-AD5)) +SIN(RADIANS(90-BL5)) *SIN(RADIANS(90-AD5)) *COS(RADIANS(BK5-AC5)))*1000</f>
        <v>11741993.513328532</v>
      </c>
      <c r="BN5" s="60">
        <v>105.66083999999999</v>
      </c>
      <c r="BO5" s="60">
        <v>-5.0912100000000002</v>
      </c>
      <c r="BP5" s="60">
        <f>6371*ACOS(COS(RADIANS(90-BO5)) *COS(RADIANS(90-AD5)) +SIN(RADIANS(90-BO5)) *SIN(RADIANS(90-AD5)) *COS(RADIANS(BN5-AC5)))*1000</f>
        <v>11741903.68933709</v>
      </c>
      <c r="BQ5" s="60">
        <v>105.6614</v>
      </c>
      <c r="BR5" s="60">
        <v>-5.0923499999999997</v>
      </c>
      <c r="BS5" s="60">
        <f>6371*ACOS(COS(RADIANS(90-BR5)) *COS(RADIANS(90-AD5)) +SIN(RADIANS(90-BR5)) *SIN(RADIANS(90-AD5)) *COS(RADIANS(BQ5-AC5)))*1000</f>
        <v>11741962.540467616</v>
      </c>
      <c r="BT5" s="60">
        <v>105.65908</v>
      </c>
      <c r="BU5" s="60">
        <v>-5.0902200000000004</v>
      </c>
      <c r="BV5" s="60">
        <f>6371*ACOS(COS(RADIANS(90-BU5)) *COS(RADIANS(90-AD5)) +SIN(RADIANS(90-BU5)) *SIN(RADIANS(90-AD5)) *COS(RADIANS(BT5-AC5)))*1000</f>
        <v>11741711.555949083</v>
      </c>
      <c r="BW5" s="60"/>
    </row>
    <row r="6" spans="1:75" hidden="1" x14ac:dyDescent="0.25">
      <c r="A6" s="28">
        <v>230775480231</v>
      </c>
      <c r="B6" s="54" t="s">
        <v>102</v>
      </c>
      <c r="C6" s="54" t="s">
        <v>142</v>
      </c>
      <c r="D6" s="54" t="s">
        <v>32</v>
      </c>
      <c r="E6" s="54" t="s">
        <v>32</v>
      </c>
      <c r="F6" s="54" t="s">
        <v>158</v>
      </c>
      <c r="G6" s="54" t="s">
        <v>32</v>
      </c>
      <c r="H6" s="54" t="s">
        <v>96</v>
      </c>
      <c r="I6" s="54" t="s">
        <v>97</v>
      </c>
      <c r="J6" s="54" t="s">
        <v>98</v>
      </c>
      <c r="K6" s="54" t="s">
        <v>103</v>
      </c>
      <c r="L6" s="55">
        <v>44748.463942824099</v>
      </c>
      <c r="M6" s="56">
        <v>65.666666666666998</v>
      </c>
      <c r="N6" s="56">
        <v>38</v>
      </c>
      <c r="O6" s="56">
        <v>250</v>
      </c>
      <c r="P6" s="88" t="s">
        <v>452</v>
      </c>
      <c r="Q6" s="54" t="s">
        <v>33</v>
      </c>
      <c r="R6" s="84">
        <v>105.44447</v>
      </c>
      <c r="S6" s="84">
        <v>-4.7132670000000001</v>
      </c>
      <c r="T6" s="57"/>
      <c r="U6" s="57"/>
      <c r="V6" s="48"/>
      <c r="W6" s="48"/>
      <c r="X6" s="58"/>
      <c r="Y6" s="58"/>
      <c r="Z6" s="58"/>
      <c r="AA6" s="12"/>
      <c r="AB6" s="49"/>
      <c r="AC6" s="49"/>
      <c r="AD6" s="49"/>
      <c r="AE6" s="12"/>
      <c r="AF6" s="12" t="s">
        <v>143</v>
      </c>
      <c r="AG6" s="12"/>
      <c r="AH6" s="12"/>
      <c r="AI6" s="12"/>
      <c r="AJ6" s="12"/>
      <c r="AK6" s="12"/>
      <c r="AL6" s="12"/>
      <c r="AM6" s="12"/>
      <c r="AN6" s="54" t="s">
        <v>155</v>
      </c>
      <c r="AO6" s="59">
        <v>44761</v>
      </c>
      <c r="AP6" s="60" t="s">
        <v>230</v>
      </c>
      <c r="AQ6" s="61">
        <v>44770</v>
      </c>
      <c r="AR6" s="59" t="s">
        <v>231</v>
      </c>
      <c r="AS6" s="59" t="s">
        <v>213</v>
      </c>
      <c r="AT6" s="59" t="s">
        <v>214</v>
      </c>
      <c r="AU6" s="59"/>
      <c r="AV6" s="59" t="s">
        <v>214</v>
      </c>
      <c r="AW6" s="59" t="s">
        <v>235</v>
      </c>
      <c r="AX6" s="60" t="s">
        <v>209</v>
      </c>
      <c r="AY6" s="60">
        <v>72</v>
      </c>
      <c r="AZ6" s="60" t="s">
        <v>90</v>
      </c>
      <c r="BA6" s="60">
        <v>105.44683000000001</v>
      </c>
      <c r="BB6" s="60">
        <v>-4.7127100000000004</v>
      </c>
      <c r="BC6" s="60">
        <v>2</v>
      </c>
      <c r="BD6" s="60">
        <v>-119</v>
      </c>
      <c r="BE6" s="60">
        <v>-112</v>
      </c>
      <c r="BF6" s="60"/>
      <c r="BG6" s="60"/>
      <c r="BH6" s="60">
        <v>-107</v>
      </c>
      <c r="BI6" s="60" t="s">
        <v>236</v>
      </c>
      <c r="BJ6" s="60" t="s">
        <v>211</v>
      </c>
      <c r="BK6" s="60">
        <v>105.44683000000001</v>
      </c>
      <c r="BL6" s="60">
        <v>-4.7127100000000004</v>
      </c>
      <c r="BM6" s="60">
        <f>6371*ACOS(COS(RADIANS(90-BL6)) *COS(RADIANS(90-AD6)) +SIN(RADIANS(90-BL6)) *SIN(RADIANS(90-AD6)) *COS(RADIANS(BK6-AC6)))*1000</f>
        <v>11719201.474003166</v>
      </c>
      <c r="BN6" s="60">
        <v>105.44593999999999</v>
      </c>
      <c r="BO6" s="60">
        <v>-4.7094199999999997</v>
      </c>
      <c r="BP6" s="60">
        <f>6371*ACOS(COS(RADIANS(90-BO6)) *COS(RADIANS(90-AD6)) +SIN(RADIANS(90-BO6)) *SIN(RADIANS(90-AD6)) *COS(RADIANS(BN6-AC6)))*1000</f>
        <v>11719111.170359608</v>
      </c>
      <c r="BQ6" s="60"/>
      <c r="BR6" s="60"/>
      <c r="BS6" s="60">
        <f>6371*ACOS(COS(RADIANS(90-BR6)) *COS(RADIANS(90-AD6)) +SIN(RADIANS(90-BR6)) *SIN(RADIANS(90-AD6)) *COS(RADIANS(BQ6-AC6)))*1000</f>
        <v>0</v>
      </c>
      <c r="BT6" s="60"/>
      <c r="BU6" s="60"/>
      <c r="BV6" s="60">
        <f>6371*ACOS(COS(RADIANS(90-BU6)) *COS(RADIANS(90-AD6)) +SIN(RADIANS(90-BU6)) *SIN(RADIANS(90-AD6)) *COS(RADIANS(BT6-AC6)))*1000</f>
        <v>0</v>
      </c>
      <c r="BW6" s="54" t="s">
        <v>203</v>
      </c>
    </row>
    <row r="7" spans="1:75" hidden="1" x14ac:dyDescent="0.25">
      <c r="A7" s="28">
        <v>230777490231</v>
      </c>
      <c r="B7" s="28" t="s">
        <v>223</v>
      </c>
      <c r="C7" s="54" t="s">
        <v>138</v>
      </c>
      <c r="D7" s="54" t="s">
        <v>30</v>
      </c>
      <c r="E7" s="28" t="s">
        <v>225</v>
      </c>
      <c r="F7" s="54" t="s">
        <v>157</v>
      </c>
      <c r="G7" s="54" t="s">
        <v>30</v>
      </c>
      <c r="H7" s="54" t="s">
        <v>222</v>
      </c>
      <c r="I7" s="54" t="s">
        <v>97</v>
      </c>
      <c r="J7" s="54" t="s">
        <v>98</v>
      </c>
      <c r="K7" s="145" t="s">
        <v>104</v>
      </c>
      <c r="L7" s="55">
        <v>44748.463941006899</v>
      </c>
      <c r="M7" s="56">
        <v>53</v>
      </c>
      <c r="N7" s="56">
        <v>36</v>
      </c>
      <c r="O7" s="56">
        <v>250</v>
      </c>
      <c r="P7" s="54" t="s">
        <v>494</v>
      </c>
      <c r="Q7" s="54" t="s">
        <v>31</v>
      </c>
      <c r="R7" s="84">
        <v>106.19463</v>
      </c>
      <c r="S7" s="84">
        <v>-6.3018549999999998</v>
      </c>
      <c r="T7" s="57"/>
      <c r="U7" s="57"/>
      <c r="V7" s="48"/>
      <c r="W7" s="48"/>
      <c r="X7" s="58">
        <f t="shared" ref="X7:X21" si="0">6370.97327862273*((2*ASIN(SQRT((SIN((RADIANS(W7)-RADIANS(S7))/2)^2)+COS(RADIANS(W7))*COS(RADIANS(S7))*(SIN((RADIANS(V7)-RADIANS(R7))/2)^2)))))*1000</f>
        <v>11797076.841883246</v>
      </c>
      <c r="Y7" s="58"/>
      <c r="Z7" s="58"/>
      <c r="AA7" s="12"/>
      <c r="AB7" s="49"/>
      <c r="AC7" s="49"/>
      <c r="AD7" s="49"/>
      <c r="AE7" s="12"/>
      <c r="AF7" s="12"/>
      <c r="AG7" s="12"/>
      <c r="AH7" s="12"/>
      <c r="AI7" s="12"/>
      <c r="AJ7" s="12"/>
      <c r="AK7" s="12"/>
      <c r="AL7" s="12"/>
      <c r="AM7" s="12"/>
      <c r="AN7" s="54" t="s">
        <v>326</v>
      </c>
      <c r="AO7" s="55">
        <v>44755</v>
      </c>
      <c r="AP7" s="54" t="s">
        <v>200</v>
      </c>
      <c r="AQ7" s="55">
        <v>0</v>
      </c>
      <c r="AR7" s="55"/>
      <c r="AS7" s="59" t="s">
        <v>213</v>
      </c>
      <c r="AT7" s="54" t="s">
        <v>201</v>
      </c>
      <c r="AU7" s="54">
        <v>0</v>
      </c>
      <c r="AV7" s="54" t="s">
        <v>201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0</v>
      </c>
      <c r="BM7" s="54">
        <v>11797126.321629461</v>
      </c>
      <c r="BN7" s="54">
        <v>0</v>
      </c>
      <c r="BO7" s="54">
        <v>0</v>
      </c>
      <c r="BP7" s="54">
        <v>11797126.321629461</v>
      </c>
      <c r="BQ7" s="54">
        <v>0</v>
      </c>
      <c r="BR7" s="54">
        <v>0</v>
      </c>
      <c r="BS7" s="54">
        <v>11797126.321629461</v>
      </c>
      <c r="BT7" s="54">
        <v>0</v>
      </c>
      <c r="BU7" s="54">
        <v>0</v>
      </c>
      <c r="BV7" s="54">
        <v>11797126.321629461</v>
      </c>
      <c r="BW7" s="54" t="s">
        <v>202</v>
      </c>
    </row>
    <row r="8" spans="1:75" hidden="1" x14ac:dyDescent="0.25">
      <c r="A8" s="28">
        <v>230775460231</v>
      </c>
      <c r="B8" s="54" t="s">
        <v>105</v>
      </c>
      <c r="C8" s="54" t="s">
        <v>139</v>
      </c>
      <c r="D8" s="54" t="s">
        <v>27</v>
      </c>
      <c r="E8" s="54" t="s">
        <v>27</v>
      </c>
      <c r="F8" s="54" t="s">
        <v>158</v>
      </c>
      <c r="G8" s="54" t="s">
        <v>27</v>
      </c>
      <c r="H8" s="54" t="s">
        <v>96</v>
      </c>
      <c r="I8" s="54" t="s">
        <v>97</v>
      </c>
      <c r="J8" s="54" t="s">
        <v>98</v>
      </c>
      <c r="K8" s="145" t="s">
        <v>106</v>
      </c>
      <c r="L8" s="55">
        <v>44748.463939039299</v>
      </c>
      <c r="M8" s="56">
        <v>36</v>
      </c>
      <c r="N8" s="56">
        <v>26</v>
      </c>
      <c r="O8" s="56">
        <v>150</v>
      </c>
      <c r="P8" s="54" t="s">
        <v>494</v>
      </c>
      <c r="Q8" s="54" t="s">
        <v>29</v>
      </c>
      <c r="R8" s="84">
        <v>107.04884</v>
      </c>
      <c r="S8" s="84">
        <v>-6.4354680000000002</v>
      </c>
      <c r="T8" s="57"/>
      <c r="U8" s="57"/>
      <c r="V8" s="48"/>
      <c r="W8" s="48"/>
      <c r="X8" s="58">
        <f t="shared" si="0"/>
        <v>11890930.560510186</v>
      </c>
      <c r="Y8" s="58"/>
      <c r="Z8" s="58"/>
      <c r="AA8" s="12"/>
      <c r="AB8" s="49"/>
      <c r="AC8" s="49"/>
      <c r="AD8" s="49"/>
      <c r="AE8" s="49"/>
      <c r="AF8" s="12"/>
      <c r="AG8" s="12"/>
      <c r="AH8" s="12"/>
      <c r="AI8" s="12"/>
      <c r="AJ8" s="12"/>
      <c r="AK8" s="12"/>
      <c r="AL8" s="12"/>
      <c r="AM8" s="12"/>
      <c r="AN8" s="54" t="s">
        <v>155</v>
      </c>
      <c r="AO8" s="59">
        <v>44757</v>
      </c>
      <c r="AP8" s="60" t="s">
        <v>230</v>
      </c>
      <c r="AQ8" s="61">
        <v>44768</v>
      </c>
      <c r="AR8" s="59" t="s">
        <v>231</v>
      </c>
      <c r="AS8" s="59" t="s">
        <v>213</v>
      </c>
      <c r="AT8" s="59" t="s">
        <v>232</v>
      </c>
      <c r="AU8" s="59"/>
      <c r="AV8" s="59" t="s">
        <v>232</v>
      </c>
      <c r="AW8" s="59" t="s">
        <v>233</v>
      </c>
      <c r="AX8" s="60" t="s">
        <v>209</v>
      </c>
      <c r="AY8" s="60">
        <v>42</v>
      </c>
      <c r="AZ8" s="60" t="s">
        <v>90</v>
      </c>
      <c r="BA8" s="60">
        <v>107.04841</v>
      </c>
      <c r="BB8" s="60">
        <v>-6.4355200000000004</v>
      </c>
      <c r="BC8" s="60">
        <v>2</v>
      </c>
      <c r="BD8" s="60"/>
      <c r="BE8" s="60"/>
      <c r="BF8" s="60"/>
      <c r="BG8" s="60"/>
      <c r="BH8" s="60"/>
      <c r="BI8" s="60"/>
      <c r="BJ8" s="60"/>
      <c r="BK8" s="60">
        <v>107.04841</v>
      </c>
      <c r="BL8" s="60">
        <v>-6.4355200000000004</v>
      </c>
      <c r="BM8" s="60">
        <f>6371*ACOS(COS(RADIANS(90-BL8)) *COS(RADIANS(90-AD8)) +SIN(RADIANS(90-BL8)) *SIN(RADIANS(90-AD8)) *COS(RADIANS(BK8-AC8)))*1000</f>
        <v>11890932.750789665</v>
      </c>
      <c r="BN8" s="60">
        <v>107.05038</v>
      </c>
      <c r="BO8" s="60">
        <v>-6.4323699999999997</v>
      </c>
      <c r="BP8" s="60">
        <f>6371*ACOS(COS(RADIANS(90-BO8)) *COS(RADIANS(90-AD8)) +SIN(RADIANS(90-BO8)) *SIN(RADIANS(90-AD8)) *COS(RADIANS(BN8-AC8)))*1000</f>
        <v>11891162.326477326</v>
      </c>
      <c r="BQ8" s="60"/>
      <c r="BR8" s="60"/>
      <c r="BS8" s="60">
        <f>6371*ACOS(COS(RADIANS(90-BR8)) *COS(RADIANS(90-AD8)) +SIN(RADIANS(90-BR8)) *SIN(RADIANS(90-AD8)) *COS(RADIANS(BQ8-AC8)))*1000</f>
        <v>0</v>
      </c>
      <c r="BT8" s="60"/>
      <c r="BU8" s="60"/>
      <c r="BV8" s="60">
        <f>6371*ACOS(COS(RADIANS(90-BU8)) *COS(RADIANS(90-AD8)) +SIN(RADIANS(90-BU8)) *SIN(RADIANS(90-AD8)) *COS(RADIANS(BT8-AC8)))*1000</f>
        <v>0</v>
      </c>
      <c r="BW8" s="54" t="s">
        <v>202</v>
      </c>
    </row>
    <row r="9" spans="1:75" hidden="1" x14ac:dyDescent="0.25">
      <c r="A9" s="110">
        <v>230775450231</v>
      </c>
      <c r="B9" s="112" t="s">
        <v>107</v>
      </c>
      <c r="C9" s="112" t="s">
        <v>149</v>
      </c>
      <c r="D9" s="112" t="s">
        <v>25</v>
      </c>
      <c r="E9" s="112" t="s">
        <v>25</v>
      </c>
      <c r="F9" s="112" t="s">
        <v>158</v>
      </c>
      <c r="G9" s="112" t="s">
        <v>25</v>
      </c>
      <c r="H9" s="112" t="s">
        <v>96</v>
      </c>
      <c r="I9" s="112" t="s">
        <v>97</v>
      </c>
      <c r="J9" s="112" t="s">
        <v>98</v>
      </c>
      <c r="K9" s="54" t="s">
        <v>108</v>
      </c>
      <c r="L9" s="113">
        <v>44748.463936307897</v>
      </c>
      <c r="M9" s="114">
        <v>35</v>
      </c>
      <c r="N9" s="114">
        <v>32</v>
      </c>
      <c r="O9" s="114">
        <v>150</v>
      </c>
      <c r="P9" s="112" t="s">
        <v>2</v>
      </c>
      <c r="Q9" s="112" t="s">
        <v>26</v>
      </c>
      <c r="R9" s="120">
        <v>110.8428</v>
      </c>
      <c r="S9" s="120">
        <v>-6.8289210000000002</v>
      </c>
      <c r="T9" s="115"/>
      <c r="U9" s="115"/>
      <c r="V9" s="116"/>
      <c r="W9" s="116"/>
      <c r="X9" s="117">
        <f t="shared" si="0"/>
        <v>12307906.331092969</v>
      </c>
      <c r="Y9" s="117"/>
      <c r="Z9" s="117"/>
      <c r="AA9" s="118"/>
      <c r="AB9" s="119"/>
      <c r="AC9" s="119"/>
      <c r="AD9" s="119"/>
      <c r="AE9" s="119"/>
      <c r="AF9" s="118"/>
      <c r="AG9" s="118"/>
      <c r="AH9" s="118"/>
      <c r="AI9" s="118"/>
      <c r="AJ9" s="118"/>
      <c r="AK9" s="118"/>
      <c r="AL9" s="118"/>
      <c r="AM9" s="118"/>
      <c r="AN9" s="112" t="s">
        <v>205</v>
      </c>
      <c r="AO9" s="121">
        <v>44767</v>
      </c>
      <c r="AP9" s="122" t="s">
        <v>230</v>
      </c>
      <c r="AQ9" s="123">
        <v>44774</v>
      </c>
      <c r="AR9" s="121" t="s">
        <v>205</v>
      </c>
      <c r="AS9" s="121" t="s">
        <v>204</v>
      </c>
      <c r="AT9" s="121" t="s">
        <v>205</v>
      </c>
      <c r="AU9" s="124" t="s">
        <v>237</v>
      </c>
      <c r="AV9" s="121" t="s">
        <v>205</v>
      </c>
      <c r="AW9" s="121" t="s">
        <v>238</v>
      </c>
      <c r="AX9" s="122" t="s">
        <v>209</v>
      </c>
      <c r="AY9" s="122">
        <v>42</v>
      </c>
      <c r="AZ9" s="122"/>
      <c r="BA9" s="122"/>
      <c r="BB9" s="122"/>
      <c r="BC9" s="122"/>
      <c r="BD9" s="122"/>
      <c r="BE9" s="125"/>
      <c r="BF9" s="122"/>
      <c r="BG9" s="125"/>
      <c r="BH9" s="122"/>
      <c r="BI9" s="122" t="s">
        <v>239</v>
      </c>
      <c r="BJ9" s="122" t="s">
        <v>240</v>
      </c>
      <c r="BK9" s="122">
        <v>110.84213</v>
      </c>
      <c r="BL9" s="122">
        <v>-6.8371899999999997</v>
      </c>
      <c r="BM9" s="122">
        <f>6371*ACOS(COS(RADIANS(90-BL9)) *COS(RADIANS(90-AD9)) +SIN(RADIANS(90-BL9)) *SIN(RADIANS(90-AD9)) *COS(RADIANS(BK9-AC9)))*1000</f>
        <v>12307842.452043515</v>
      </c>
      <c r="BN9" s="122"/>
      <c r="BO9" s="122"/>
      <c r="BP9" s="122">
        <f>6371*ACOS(COS(RADIANS(90-BO9)) *COS(RADIANS(90-AD9)) +SIN(RADIANS(90-BO9)) *SIN(RADIANS(90-AD9)) *COS(RADIANS(BN9-AC9)))*1000</f>
        <v>0</v>
      </c>
      <c r="BQ9" s="122"/>
      <c r="BR9" s="122"/>
      <c r="BS9" s="122">
        <f>6371*ACOS(COS(RADIANS(90-BR9)) *COS(RADIANS(90-AD9)) +SIN(RADIANS(90-BR9)) *SIN(RADIANS(90-AD9)) *COS(RADIANS(BQ9-AC9)))*1000</f>
        <v>0</v>
      </c>
      <c r="BT9" s="122"/>
      <c r="BU9" s="122"/>
      <c r="BV9" s="122">
        <f>6371*ACOS(COS(RADIANS(90-BU9)) *COS(RADIANS(90-AD9)) +SIN(RADIANS(90-BU9)) *SIN(RADIANS(90-AD9)) *COS(RADIANS(BT9-AC9)))*1000</f>
        <v>0</v>
      </c>
      <c r="BW9" s="112">
        <v>0</v>
      </c>
    </row>
    <row r="10" spans="1:75" hidden="1" x14ac:dyDescent="0.25">
      <c r="A10" s="28">
        <v>230775440231</v>
      </c>
      <c r="B10" s="54" t="s">
        <v>109</v>
      </c>
      <c r="C10" s="54" t="s">
        <v>142</v>
      </c>
      <c r="D10" s="54" t="s">
        <v>23</v>
      </c>
      <c r="E10" s="54" t="s">
        <v>23</v>
      </c>
      <c r="F10" s="54" t="s">
        <v>158</v>
      </c>
      <c r="G10" s="54" t="s">
        <v>23</v>
      </c>
      <c r="H10" s="54" t="s">
        <v>96</v>
      </c>
      <c r="I10" s="54" t="s">
        <v>97</v>
      </c>
      <c r="J10" s="54" t="s">
        <v>98</v>
      </c>
      <c r="K10" s="54" t="s">
        <v>110</v>
      </c>
      <c r="L10" s="55">
        <v>44748.463934340303</v>
      </c>
      <c r="M10" s="56">
        <v>52</v>
      </c>
      <c r="N10" s="56">
        <v>26</v>
      </c>
      <c r="O10" s="56">
        <v>250</v>
      </c>
      <c r="P10" s="88" t="s">
        <v>452</v>
      </c>
      <c r="Q10" s="54" t="s">
        <v>24</v>
      </c>
      <c r="R10" s="84">
        <v>105.36426</v>
      </c>
      <c r="S10" s="84">
        <v>-5.3830460000000002</v>
      </c>
      <c r="T10" s="57"/>
      <c r="U10" s="57"/>
      <c r="V10" s="48"/>
      <c r="W10" s="48"/>
      <c r="X10" s="58">
        <f t="shared" si="0"/>
        <v>11708202.825746471</v>
      </c>
      <c r="Y10" s="58"/>
      <c r="Z10" s="58"/>
      <c r="AA10" s="12"/>
      <c r="AB10" s="49"/>
      <c r="AC10" s="49"/>
      <c r="AD10" s="49"/>
      <c r="AE10" s="49"/>
      <c r="AF10" s="12" t="s">
        <v>143</v>
      </c>
      <c r="AG10" s="12"/>
      <c r="AH10" s="12"/>
      <c r="AI10" s="12"/>
      <c r="AJ10" s="12"/>
      <c r="AK10" s="12"/>
      <c r="AL10" s="12"/>
      <c r="AM10" s="12"/>
      <c r="AN10" s="54" t="s">
        <v>155</v>
      </c>
      <c r="AO10" s="59">
        <v>44761</v>
      </c>
      <c r="AP10" s="60" t="s">
        <v>230</v>
      </c>
      <c r="AQ10" s="61">
        <v>44770</v>
      </c>
      <c r="AR10" s="59" t="s">
        <v>231</v>
      </c>
      <c r="AS10" s="59" t="s">
        <v>213</v>
      </c>
      <c r="AT10" s="59" t="s">
        <v>214</v>
      </c>
      <c r="AU10" s="59"/>
      <c r="AV10" s="59" t="s">
        <v>214</v>
      </c>
      <c r="AW10" s="59" t="s">
        <v>235</v>
      </c>
      <c r="AX10" s="60" t="s">
        <v>209</v>
      </c>
      <c r="AY10" s="60">
        <v>52</v>
      </c>
      <c r="AZ10" s="60" t="s">
        <v>90</v>
      </c>
      <c r="BA10" s="60">
        <v>105.36384</v>
      </c>
      <c r="BB10" s="60">
        <v>-5.3835100000000002</v>
      </c>
      <c r="BC10" s="60">
        <v>2</v>
      </c>
      <c r="BD10" s="60">
        <v>-108</v>
      </c>
      <c r="BE10" s="60">
        <v>-110</v>
      </c>
      <c r="BF10" s="60"/>
      <c r="BG10" s="60"/>
      <c r="BH10" s="60">
        <v>-109</v>
      </c>
      <c r="BI10" s="60" t="s">
        <v>241</v>
      </c>
      <c r="BJ10" s="60" t="s">
        <v>211</v>
      </c>
      <c r="BK10" s="60">
        <v>105.36384</v>
      </c>
      <c r="BL10" s="60">
        <v>-5.3835100000000002</v>
      </c>
      <c r="BM10" s="60">
        <f>6371*ACOS(COS(RADIANS(90-BL10)) *COS(RADIANS(90-AD10)) +SIN(RADIANS(90-BL10)) *SIN(RADIANS(90-AD10)) *COS(RADIANS(BK10-AC10)))*1000</f>
        <v>11708204.1227095</v>
      </c>
      <c r="BN10" s="60">
        <v>105.36597999999999</v>
      </c>
      <c r="BO10" s="60">
        <v>-5.3845599999999996</v>
      </c>
      <c r="BP10" s="60">
        <f>6371*ACOS(COS(RADIANS(90-BO10)) *COS(RADIANS(90-AD10)) +SIN(RADIANS(90-BO10)) *SIN(RADIANS(90-AD10)) *COS(RADIANS(BN10-AC10)))*1000</f>
        <v>11708437.941966781</v>
      </c>
      <c r="BQ10" s="60"/>
      <c r="BR10" s="60"/>
      <c r="BS10" s="60">
        <f>6371*ACOS(COS(RADIANS(90-BR10)) *COS(RADIANS(90-AD10)) +SIN(RADIANS(90-BR10)) *SIN(RADIANS(90-AD10)) *COS(RADIANS(BQ10-AC10)))*1000</f>
        <v>0</v>
      </c>
      <c r="BT10" s="60"/>
      <c r="BU10" s="60"/>
      <c r="BV10" s="60">
        <f>6371*ACOS(COS(RADIANS(90-BU10)) *COS(RADIANS(90-AD10)) +SIN(RADIANS(90-BU10)) *SIN(RADIANS(90-AD10)) *COS(RADIANS(BT10-AC10)))*1000</f>
        <v>0</v>
      </c>
      <c r="BW10" s="54" t="s">
        <v>203</v>
      </c>
    </row>
    <row r="11" spans="1:75" hidden="1" x14ac:dyDescent="0.25">
      <c r="A11" s="28">
        <v>230777880231</v>
      </c>
      <c r="B11" s="28">
        <v>1017741023</v>
      </c>
      <c r="C11" s="54" t="s">
        <v>141</v>
      </c>
      <c r="D11" s="54" t="s">
        <v>21</v>
      </c>
      <c r="E11" s="28" t="s">
        <v>226</v>
      </c>
      <c r="F11" s="54" t="s">
        <v>157</v>
      </c>
      <c r="G11" s="54" t="s">
        <v>21</v>
      </c>
      <c r="H11" s="54" t="s">
        <v>222</v>
      </c>
      <c r="I11" s="54" t="s">
        <v>97</v>
      </c>
      <c r="J11" s="54" t="s">
        <v>98</v>
      </c>
      <c r="K11" s="54" t="s">
        <v>111</v>
      </c>
      <c r="L11" s="55">
        <v>44748.463932326398</v>
      </c>
      <c r="M11" s="56">
        <v>50.25</v>
      </c>
      <c r="N11" s="56">
        <v>40</v>
      </c>
      <c r="O11" s="56">
        <v>250</v>
      </c>
      <c r="P11" s="88" t="s">
        <v>452</v>
      </c>
      <c r="Q11" s="54" t="s">
        <v>135</v>
      </c>
      <c r="R11" s="84">
        <v>104.96767</v>
      </c>
      <c r="S11" s="84">
        <v>-5.269768</v>
      </c>
      <c r="T11" s="57"/>
      <c r="U11" s="57"/>
      <c r="V11" s="48"/>
      <c r="W11" s="48"/>
      <c r="X11" s="58">
        <f t="shared" si="0"/>
        <v>11664625.390266031</v>
      </c>
      <c r="Y11" s="58"/>
      <c r="Z11" s="58"/>
      <c r="AA11" s="12"/>
      <c r="AB11" s="49"/>
      <c r="AC11" s="49"/>
      <c r="AD11" s="49"/>
      <c r="AE11" s="49"/>
      <c r="AF11" s="12"/>
      <c r="AG11" s="12"/>
      <c r="AH11" s="12"/>
      <c r="AI11" s="12"/>
      <c r="AJ11" s="12"/>
      <c r="AK11" s="12"/>
      <c r="AL11" s="12"/>
      <c r="AM11" s="12"/>
      <c r="AN11" s="54" t="s">
        <v>311</v>
      </c>
      <c r="AO11" s="55">
        <v>44761</v>
      </c>
      <c r="AP11" s="54" t="s">
        <v>200</v>
      </c>
      <c r="AQ11" s="55">
        <v>0</v>
      </c>
      <c r="AR11" s="55"/>
      <c r="AS11" s="59" t="s">
        <v>213</v>
      </c>
      <c r="AT11" s="54" t="s">
        <v>201</v>
      </c>
      <c r="AU11" s="54">
        <v>0</v>
      </c>
      <c r="AV11" s="54" t="s">
        <v>201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11664674.314479358</v>
      </c>
      <c r="BN11" s="54">
        <v>0</v>
      </c>
      <c r="BO11" s="54">
        <v>0</v>
      </c>
      <c r="BP11" s="54">
        <v>11664674.314479358</v>
      </c>
      <c r="BQ11" s="54">
        <v>0</v>
      </c>
      <c r="BR11" s="54">
        <v>0</v>
      </c>
      <c r="BS11" s="54">
        <v>11664674.314479358</v>
      </c>
      <c r="BT11" s="54">
        <v>0</v>
      </c>
      <c r="BU11" s="54">
        <v>0</v>
      </c>
      <c r="BV11" s="54">
        <v>11664674.314479358</v>
      </c>
      <c r="BW11" s="54" t="s">
        <v>203</v>
      </c>
    </row>
    <row r="12" spans="1:75" hidden="1" x14ac:dyDescent="0.25">
      <c r="A12" s="28">
        <v>230775420231</v>
      </c>
      <c r="B12" s="54" t="s">
        <v>112</v>
      </c>
      <c r="C12" s="54" t="s">
        <v>150</v>
      </c>
      <c r="D12" s="54" t="s">
        <v>19</v>
      </c>
      <c r="E12" s="54" t="s">
        <v>19</v>
      </c>
      <c r="F12" s="54" t="s">
        <v>158</v>
      </c>
      <c r="G12" s="54" t="s">
        <v>19</v>
      </c>
      <c r="H12" s="54" t="s">
        <v>96</v>
      </c>
      <c r="I12" s="54" t="s">
        <v>97</v>
      </c>
      <c r="J12" s="54" t="s">
        <v>98</v>
      </c>
      <c r="K12" s="54" t="s">
        <v>113</v>
      </c>
      <c r="L12" s="55">
        <v>44748.463930705999</v>
      </c>
      <c r="M12" s="56">
        <v>56</v>
      </c>
      <c r="N12" s="56">
        <v>27</v>
      </c>
      <c r="O12" s="56">
        <v>250</v>
      </c>
      <c r="P12" s="54" t="s">
        <v>2</v>
      </c>
      <c r="Q12" s="54" t="s">
        <v>20</v>
      </c>
      <c r="R12" s="84">
        <v>109.95332999999999</v>
      </c>
      <c r="S12" s="84">
        <v>-7.0096189999999998</v>
      </c>
      <c r="T12" s="57" t="s">
        <v>144</v>
      </c>
      <c r="U12" s="57">
        <v>1</v>
      </c>
      <c r="V12" s="48"/>
      <c r="W12" s="48"/>
      <c r="X12" s="58">
        <f t="shared" si="0"/>
        <v>12208921.79113796</v>
      </c>
      <c r="Y12" s="58"/>
      <c r="Z12" s="58"/>
      <c r="AA12" s="12"/>
      <c r="AB12" s="49"/>
      <c r="AC12" s="49"/>
      <c r="AD12" s="49"/>
      <c r="AE12" s="12"/>
      <c r="AF12" s="12"/>
      <c r="AG12" s="12"/>
      <c r="AH12" s="12"/>
      <c r="AI12" s="12"/>
      <c r="AJ12" s="12"/>
      <c r="AK12" s="12"/>
      <c r="AL12" s="12"/>
      <c r="AM12" s="12"/>
      <c r="AN12" s="54" t="s">
        <v>155</v>
      </c>
      <c r="AO12" s="59">
        <v>44767</v>
      </c>
      <c r="AP12" s="60" t="s">
        <v>230</v>
      </c>
      <c r="AQ12" s="61">
        <v>44774</v>
      </c>
      <c r="AR12" s="59" t="s">
        <v>231</v>
      </c>
      <c r="AS12" s="59" t="s">
        <v>213</v>
      </c>
      <c r="AT12" s="59" t="s">
        <v>232</v>
      </c>
      <c r="AU12" s="59"/>
      <c r="AV12" s="59" t="s">
        <v>232</v>
      </c>
      <c r="AW12" s="59" t="s">
        <v>233</v>
      </c>
      <c r="AX12" s="60" t="s">
        <v>209</v>
      </c>
      <c r="AY12" s="60">
        <v>62</v>
      </c>
      <c r="AZ12" s="60" t="s">
        <v>90</v>
      </c>
      <c r="BA12" s="60">
        <v>109.95425</v>
      </c>
      <c r="BB12" s="60">
        <v>-7.0091799999999997</v>
      </c>
      <c r="BC12" s="60">
        <v>1</v>
      </c>
      <c r="BD12" s="60"/>
      <c r="BE12" s="60"/>
      <c r="BF12" s="60"/>
      <c r="BG12" s="60"/>
      <c r="BH12" s="60"/>
      <c r="BI12" s="60"/>
      <c r="BJ12" s="60"/>
      <c r="BK12" s="60">
        <v>109.95425</v>
      </c>
      <c r="BL12" s="60">
        <v>-7.0091799999999997</v>
      </c>
      <c r="BM12" s="60">
        <f>6371*ACOS(COS(RADIANS(90-BL12)) *COS(RADIANS(90-AD12)) +SIN(RADIANS(90-BL12)) *SIN(RADIANS(90-AD12)) *COS(RADIANS(BK12-AC12)))*1000</f>
        <v>12209076.594110243</v>
      </c>
      <c r="BN12" s="60"/>
      <c r="BO12" s="60"/>
      <c r="BP12" s="60">
        <f>6371*ACOS(COS(RADIANS(90-BO12)) *COS(RADIANS(90-AD12)) +SIN(RADIANS(90-BO12)) *SIN(RADIANS(90-AD12)) *COS(RADIANS(BN12-AC12)))*1000</f>
        <v>0</v>
      </c>
      <c r="BQ12" s="60"/>
      <c r="BR12" s="60"/>
      <c r="BS12" s="60">
        <f>6371*ACOS(COS(RADIANS(90-BR12)) *COS(RADIANS(90-AD12)) +SIN(RADIANS(90-BR12)) *SIN(RADIANS(90-AD12)) *COS(RADIANS(BQ12-AC12)))*1000</f>
        <v>0</v>
      </c>
      <c r="BT12" s="60"/>
      <c r="BU12" s="60"/>
      <c r="BV12" s="60">
        <f>6371*ACOS(COS(RADIANS(90-BU12)) *COS(RADIANS(90-AD12)) +SIN(RADIANS(90-BU12)) *SIN(RADIANS(90-AD12)) *COS(RADIANS(BT12-AC12)))*1000</f>
        <v>0</v>
      </c>
      <c r="BW12" s="54">
        <v>0</v>
      </c>
    </row>
    <row r="13" spans="1:75" hidden="1" x14ac:dyDescent="0.25">
      <c r="A13" s="28">
        <v>230775410231</v>
      </c>
      <c r="B13" s="54" t="s">
        <v>114</v>
      </c>
      <c r="C13" s="54" t="s">
        <v>151</v>
      </c>
      <c r="D13" s="54" t="s">
        <v>17</v>
      </c>
      <c r="E13" s="54" t="s">
        <v>17</v>
      </c>
      <c r="F13" s="54" t="s">
        <v>158</v>
      </c>
      <c r="G13" s="54" t="s">
        <v>17</v>
      </c>
      <c r="H13" s="54" t="s">
        <v>96</v>
      </c>
      <c r="I13" s="54" t="s">
        <v>97</v>
      </c>
      <c r="J13" s="54" t="s">
        <v>98</v>
      </c>
      <c r="K13" s="54" t="s">
        <v>115</v>
      </c>
      <c r="L13" s="55">
        <v>44748.463928738398</v>
      </c>
      <c r="M13" s="56">
        <v>54</v>
      </c>
      <c r="N13" s="56">
        <v>26</v>
      </c>
      <c r="O13" s="56">
        <v>250</v>
      </c>
      <c r="P13" s="54" t="s">
        <v>2</v>
      </c>
      <c r="Q13" s="54" t="s">
        <v>18</v>
      </c>
      <c r="R13" s="84">
        <v>110.63831</v>
      </c>
      <c r="S13" s="84">
        <v>-7.4460110000000004</v>
      </c>
      <c r="T13" s="57" t="s">
        <v>90</v>
      </c>
      <c r="U13" s="57">
        <v>1</v>
      </c>
      <c r="V13" s="48">
        <v>110.63882</v>
      </c>
      <c r="W13" s="48">
        <v>-7.4450900000000004</v>
      </c>
      <c r="X13" s="58">
        <f t="shared" si="0"/>
        <v>116.83217345864631</v>
      </c>
      <c r="Y13" s="58"/>
      <c r="Z13" s="58">
        <v>62</v>
      </c>
      <c r="AA13" s="12"/>
      <c r="AB13" s="49"/>
      <c r="AC13" s="49"/>
      <c r="AD13" s="49"/>
      <c r="AE13" s="12"/>
      <c r="AF13" s="12"/>
      <c r="AG13" s="12"/>
      <c r="AH13" s="12"/>
      <c r="AI13" s="12"/>
      <c r="AJ13" s="12"/>
      <c r="AK13" s="12"/>
      <c r="AL13" s="12"/>
      <c r="AM13" s="12"/>
      <c r="AN13" s="54" t="s">
        <v>155</v>
      </c>
      <c r="AO13" s="59">
        <v>44767</v>
      </c>
      <c r="AP13" s="60" t="s">
        <v>230</v>
      </c>
      <c r="AQ13" s="61">
        <v>44774</v>
      </c>
      <c r="AR13" s="59" t="s">
        <v>231</v>
      </c>
      <c r="AS13" s="59" t="s">
        <v>213</v>
      </c>
      <c r="AT13" s="59" t="s">
        <v>214</v>
      </c>
      <c r="AU13" s="59"/>
      <c r="AV13" s="59" t="s">
        <v>214</v>
      </c>
      <c r="AW13" s="59" t="s">
        <v>242</v>
      </c>
      <c r="AX13" s="60" t="s">
        <v>209</v>
      </c>
      <c r="AY13" s="60">
        <v>62</v>
      </c>
      <c r="AZ13" s="60" t="s">
        <v>90</v>
      </c>
      <c r="BA13" s="60">
        <v>110.63882</v>
      </c>
      <c r="BB13" s="60">
        <v>-7.4450900000000004</v>
      </c>
      <c r="BC13" s="60">
        <v>1</v>
      </c>
      <c r="BD13" s="60">
        <v>-83</v>
      </c>
      <c r="BE13" s="60"/>
      <c r="BF13" s="60">
        <v>-107</v>
      </c>
      <c r="BG13" s="60"/>
      <c r="BH13" s="60"/>
      <c r="BI13" s="60" t="s">
        <v>243</v>
      </c>
      <c r="BJ13" s="60" t="s">
        <v>211</v>
      </c>
      <c r="BK13" s="60">
        <v>110.63882</v>
      </c>
      <c r="BL13" s="60">
        <v>-7.4450900000000004</v>
      </c>
      <c r="BM13" s="60">
        <f>6371*ACOS(COS(RADIANS(90-BL13)) *COS(RADIANS(90-AD13)) +SIN(RADIANS(90-BL13)) *SIN(RADIANS(90-AD13)) *COS(RADIANS(BK13-AC13)))*1000</f>
        <v>12282257.442593258</v>
      </c>
      <c r="BN13" s="60"/>
      <c r="BO13" s="60"/>
      <c r="BP13" s="60">
        <f>6371*ACOS(COS(RADIANS(90-BO13)) *COS(RADIANS(90-AD13)) +SIN(RADIANS(90-BO13)) *SIN(RADIANS(90-AD13)) *COS(RADIANS(BN13-AC13)))*1000</f>
        <v>0</v>
      </c>
      <c r="BQ13" s="60"/>
      <c r="BR13" s="60"/>
      <c r="BS13" s="60">
        <f>6371*ACOS(COS(RADIANS(90-BR13)) *COS(RADIANS(90-AD13)) +SIN(RADIANS(90-BR13)) *SIN(RADIANS(90-AD13)) *COS(RADIANS(BQ13-AC13)))*1000</f>
        <v>0</v>
      </c>
      <c r="BT13" s="60"/>
      <c r="BU13" s="60"/>
      <c r="BV13" s="60">
        <f>6371*ACOS(COS(RADIANS(90-BU13)) *COS(RADIANS(90-AD13)) +SIN(RADIANS(90-BU13)) *SIN(RADIANS(90-AD13)) *COS(RADIANS(BT13-AC13)))*1000</f>
        <v>0</v>
      </c>
      <c r="BW13" s="54">
        <v>0</v>
      </c>
    </row>
    <row r="14" spans="1:75" hidden="1" x14ac:dyDescent="0.25">
      <c r="A14" s="28">
        <v>230775400231</v>
      </c>
      <c r="B14" s="54" t="s">
        <v>116</v>
      </c>
      <c r="C14" s="54" t="s">
        <v>151</v>
      </c>
      <c r="D14" s="54" t="s">
        <v>16</v>
      </c>
      <c r="E14" s="54" t="s">
        <v>16</v>
      </c>
      <c r="F14" s="54" t="s">
        <v>158</v>
      </c>
      <c r="G14" s="54" t="s">
        <v>16</v>
      </c>
      <c r="H14" s="54" t="s">
        <v>96</v>
      </c>
      <c r="I14" s="54" t="s">
        <v>97</v>
      </c>
      <c r="J14" s="54" t="s">
        <v>98</v>
      </c>
      <c r="K14" s="54" t="s">
        <v>117</v>
      </c>
      <c r="L14" s="55">
        <v>44748.4639272801</v>
      </c>
      <c r="M14" s="56">
        <v>52</v>
      </c>
      <c r="N14" s="56">
        <v>29</v>
      </c>
      <c r="O14" s="56">
        <v>250</v>
      </c>
      <c r="P14" s="54" t="s">
        <v>2</v>
      </c>
      <c r="Q14" s="54" t="s">
        <v>7</v>
      </c>
      <c r="R14" s="84">
        <v>111.39051000000001</v>
      </c>
      <c r="S14" s="84">
        <v>-7.0045099999999998</v>
      </c>
      <c r="T14" s="57" t="s">
        <v>90</v>
      </c>
      <c r="U14" s="57">
        <v>1</v>
      </c>
      <c r="V14" s="50">
        <v>110.3905</v>
      </c>
      <c r="W14" s="50">
        <v>-7.0047499999999996</v>
      </c>
      <c r="X14" s="58">
        <f t="shared" si="0"/>
        <v>110365.62424629049</v>
      </c>
      <c r="Y14" s="58"/>
      <c r="Z14" s="58">
        <v>52</v>
      </c>
      <c r="AA14" s="12"/>
      <c r="AB14" s="49"/>
      <c r="AC14" s="49"/>
      <c r="AD14" s="49"/>
      <c r="AE14" s="12"/>
      <c r="AF14" s="12"/>
      <c r="AG14" s="12"/>
      <c r="AH14" s="12"/>
      <c r="AI14" s="12"/>
      <c r="AJ14" s="12"/>
      <c r="AK14" s="12"/>
      <c r="AL14" s="12"/>
      <c r="AM14" s="12"/>
      <c r="AN14" s="54" t="s">
        <v>155</v>
      </c>
      <c r="AO14" s="59">
        <v>44767</v>
      </c>
      <c r="AP14" s="60" t="s">
        <v>230</v>
      </c>
      <c r="AQ14" s="61">
        <v>44774</v>
      </c>
      <c r="AR14" s="59" t="s">
        <v>231</v>
      </c>
      <c r="AS14" s="59" t="s">
        <v>213</v>
      </c>
      <c r="AT14" s="59" t="s">
        <v>214</v>
      </c>
      <c r="AU14" s="59"/>
      <c r="AV14" s="59" t="s">
        <v>214</v>
      </c>
      <c r="AW14" s="59" t="s">
        <v>244</v>
      </c>
      <c r="AX14" s="60" t="s">
        <v>209</v>
      </c>
      <c r="AY14" s="60">
        <v>52</v>
      </c>
      <c r="AZ14" s="60" t="s">
        <v>90</v>
      </c>
      <c r="BA14" s="60">
        <v>111.3905</v>
      </c>
      <c r="BB14" s="60">
        <v>-7.0047499999999996</v>
      </c>
      <c r="BC14" s="60">
        <v>1</v>
      </c>
      <c r="BD14" s="62" t="s">
        <v>245</v>
      </c>
      <c r="BE14" s="60">
        <v>-111</v>
      </c>
      <c r="BF14" s="60"/>
      <c r="BG14" s="60">
        <v>-104</v>
      </c>
      <c r="BH14" s="60"/>
      <c r="BI14" s="60" t="s">
        <v>246</v>
      </c>
      <c r="BJ14" s="60" t="s">
        <v>211</v>
      </c>
      <c r="BK14" s="60">
        <v>111.3905</v>
      </c>
      <c r="BL14" s="60">
        <v>-7.0047499999999996</v>
      </c>
      <c r="BM14" s="60">
        <f>6371*ACOS(COS(RADIANS(90-BL14)) *COS(RADIANS(90-AD14)) +SIN(RADIANS(90-BL14)) *SIN(RADIANS(90-AD14)) *COS(RADIANS(BK14-AC14)))*1000</f>
        <v>12367442.437082067</v>
      </c>
      <c r="BN14" s="60"/>
      <c r="BO14" s="60"/>
      <c r="BP14" s="60">
        <f>6371*ACOS(COS(RADIANS(90-BO14)) *COS(RADIANS(90-AD14)) +SIN(RADIANS(90-BO14)) *SIN(RADIANS(90-AD14)) *COS(RADIANS(BN14-AC14)))*1000</f>
        <v>0</v>
      </c>
      <c r="BQ14" s="60"/>
      <c r="BR14" s="60"/>
      <c r="BS14" s="60">
        <f>6371*ACOS(COS(RADIANS(90-BR14)) *COS(RADIANS(90-AD14)) +SIN(RADIANS(90-BR14)) *SIN(RADIANS(90-AD14)) *COS(RADIANS(BQ14-AC14)))*1000</f>
        <v>0</v>
      </c>
      <c r="BT14" s="60"/>
      <c r="BU14" s="60"/>
      <c r="BV14" s="60">
        <f>6371*ACOS(COS(RADIANS(90-BU14)) *COS(RADIANS(90-AD14)) +SIN(RADIANS(90-BU14)) *SIN(RADIANS(90-AD14)) *COS(RADIANS(BT14-AC14)))*1000</f>
        <v>0</v>
      </c>
      <c r="BW14" s="54">
        <v>0</v>
      </c>
    </row>
    <row r="15" spans="1:75" hidden="1" x14ac:dyDescent="0.25">
      <c r="A15" s="28">
        <v>230777740231</v>
      </c>
      <c r="B15" s="28">
        <v>608481023</v>
      </c>
      <c r="C15" s="54" t="s">
        <v>140</v>
      </c>
      <c r="D15" s="54" t="s">
        <v>13</v>
      </c>
      <c r="E15" s="28" t="s">
        <v>227</v>
      </c>
      <c r="F15" s="54" t="s">
        <v>157</v>
      </c>
      <c r="G15" s="54" t="s">
        <v>13</v>
      </c>
      <c r="H15" s="54" t="s">
        <v>222</v>
      </c>
      <c r="I15" s="54" t="s">
        <v>97</v>
      </c>
      <c r="J15" s="54" t="s">
        <v>98</v>
      </c>
      <c r="K15" s="54" t="s">
        <v>118</v>
      </c>
      <c r="L15" s="55">
        <v>44748.463924571799</v>
      </c>
      <c r="M15" s="56">
        <v>33.566666666666997</v>
      </c>
      <c r="N15" s="56">
        <v>34</v>
      </c>
      <c r="O15" s="56">
        <v>250</v>
      </c>
      <c r="P15" s="53" t="s">
        <v>14</v>
      </c>
      <c r="Q15" s="54" t="s">
        <v>15</v>
      </c>
      <c r="R15" s="84">
        <v>103.67341</v>
      </c>
      <c r="S15" s="84">
        <v>-1.642228</v>
      </c>
      <c r="T15" s="57"/>
      <c r="U15" s="57"/>
      <c r="V15" s="50"/>
      <c r="W15" s="50"/>
      <c r="X15" s="58">
        <f t="shared" si="0"/>
        <v>11527272.26039819</v>
      </c>
      <c r="Y15" s="58"/>
      <c r="Z15" s="58"/>
      <c r="AA15" s="12"/>
      <c r="AB15" s="49"/>
      <c r="AC15" s="49"/>
      <c r="AD15" s="49"/>
      <c r="AE15" s="12"/>
      <c r="AF15" s="12" t="s">
        <v>143</v>
      </c>
      <c r="AG15" s="12"/>
      <c r="AH15" s="13"/>
      <c r="AI15" s="12"/>
      <c r="AJ15" s="12"/>
      <c r="AK15" s="12"/>
      <c r="AL15" s="12"/>
      <c r="AM15" s="12"/>
      <c r="AN15" s="54" t="s">
        <v>298</v>
      </c>
      <c r="AO15" s="55">
        <v>44761</v>
      </c>
      <c r="AP15" s="54" t="s">
        <v>200</v>
      </c>
      <c r="AQ15" s="55">
        <v>0</v>
      </c>
      <c r="AR15" s="55"/>
      <c r="AS15" s="59" t="s">
        <v>213</v>
      </c>
      <c r="AT15" s="54" t="s">
        <v>201</v>
      </c>
      <c r="AU15" s="54">
        <v>0</v>
      </c>
      <c r="AV15" s="54" t="s">
        <v>201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4">
        <v>0</v>
      </c>
      <c r="BM15" s="54">
        <v>11527320.608519819</v>
      </c>
      <c r="BN15" s="54">
        <v>0</v>
      </c>
      <c r="BO15" s="54">
        <v>0</v>
      </c>
      <c r="BP15" s="54">
        <v>11527320.608519819</v>
      </c>
      <c r="BQ15" s="54">
        <v>0</v>
      </c>
      <c r="BR15" s="54">
        <v>0</v>
      </c>
      <c r="BS15" s="54">
        <v>11527320.608519819</v>
      </c>
      <c r="BT15" s="54">
        <v>0</v>
      </c>
      <c r="BU15" s="54">
        <v>0</v>
      </c>
      <c r="BV15" s="54">
        <v>11527320.608519819</v>
      </c>
      <c r="BW15" s="54" t="s">
        <v>202</v>
      </c>
    </row>
    <row r="16" spans="1:75" hidden="1" x14ac:dyDescent="0.25">
      <c r="A16" s="28">
        <v>230775380231</v>
      </c>
      <c r="B16" s="54" t="s">
        <v>119</v>
      </c>
      <c r="C16" s="54" t="s">
        <v>152</v>
      </c>
      <c r="D16" s="54" t="s">
        <v>11</v>
      </c>
      <c r="E16" s="54" t="s">
        <v>11</v>
      </c>
      <c r="F16" s="54" t="s">
        <v>158</v>
      </c>
      <c r="G16" s="54" t="s">
        <v>11</v>
      </c>
      <c r="H16" s="54" t="s">
        <v>96</v>
      </c>
      <c r="I16" s="54" t="s">
        <v>97</v>
      </c>
      <c r="J16" s="54" t="s">
        <v>98</v>
      </c>
      <c r="K16" s="54" t="s">
        <v>120</v>
      </c>
      <c r="L16" s="55">
        <v>44748.463922766197</v>
      </c>
      <c r="M16" s="56">
        <v>36</v>
      </c>
      <c r="N16" s="56">
        <v>28</v>
      </c>
      <c r="O16" s="56">
        <v>250</v>
      </c>
      <c r="P16" s="54" t="s">
        <v>2</v>
      </c>
      <c r="Q16" s="54" t="s">
        <v>12</v>
      </c>
      <c r="R16" s="84">
        <v>109.42983</v>
      </c>
      <c r="S16" s="84">
        <v>-7.4753509999999999</v>
      </c>
      <c r="T16" s="57" t="s">
        <v>90</v>
      </c>
      <c r="U16" s="57">
        <v>1</v>
      </c>
      <c r="V16" s="48">
        <v>109.43104</v>
      </c>
      <c r="W16" s="48">
        <v>-7.4748200000000002</v>
      </c>
      <c r="X16" s="58">
        <f t="shared" si="0"/>
        <v>145.88448380426476</v>
      </c>
      <c r="Y16" s="58"/>
      <c r="Z16" s="58">
        <v>42</v>
      </c>
      <c r="AA16" s="12"/>
      <c r="AB16" s="49"/>
      <c r="AC16" s="49"/>
      <c r="AD16" s="49"/>
      <c r="AE16" s="12"/>
      <c r="AF16" s="12"/>
      <c r="AG16" s="12"/>
      <c r="AH16" s="12"/>
      <c r="AI16" s="12"/>
      <c r="AJ16" s="12"/>
      <c r="AK16" s="12"/>
      <c r="AL16" s="12"/>
      <c r="AM16" s="12"/>
      <c r="AN16" s="54" t="s">
        <v>155</v>
      </c>
      <c r="AO16" s="59">
        <v>44767</v>
      </c>
      <c r="AP16" s="60" t="s">
        <v>230</v>
      </c>
      <c r="AQ16" s="61">
        <v>44774</v>
      </c>
      <c r="AR16" s="59" t="s">
        <v>231</v>
      </c>
      <c r="AS16" s="59" t="s">
        <v>213</v>
      </c>
      <c r="AT16" s="59" t="s">
        <v>214</v>
      </c>
      <c r="AU16" s="59"/>
      <c r="AV16" s="59" t="s">
        <v>214</v>
      </c>
      <c r="AW16" s="59" t="s">
        <v>247</v>
      </c>
      <c r="AX16" s="60" t="s">
        <v>209</v>
      </c>
      <c r="AY16" s="60">
        <v>42</v>
      </c>
      <c r="AZ16" s="60" t="s">
        <v>90</v>
      </c>
      <c r="BA16" s="60">
        <v>109.43104</v>
      </c>
      <c r="BB16" s="60">
        <v>-7.4748200000000002</v>
      </c>
      <c r="BC16" s="60">
        <v>1</v>
      </c>
      <c r="BD16" s="60">
        <v>-105</v>
      </c>
      <c r="BE16" s="60">
        <v>-113</v>
      </c>
      <c r="BF16" s="60"/>
      <c r="BG16" s="60">
        <v>-95</v>
      </c>
      <c r="BH16" s="60"/>
      <c r="BI16" s="60" t="s">
        <v>248</v>
      </c>
      <c r="BJ16" s="60" t="s">
        <v>249</v>
      </c>
      <c r="BK16" s="60">
        <v>109.43104</v>
      </c>
      <c r="BL16" s="60">
        <v>-7.4748200000000002</v>
      </c>
      <c r="BM16" s="60">
        <f>6371*ACOS(COS(RADIANS(90-BL16)) *COS(RADIANS(90-AD16)) +SIN(RADIANS(90-BL16)) *SIN(RADIANS(90-AD16)) *COS(RADIANS(BK16-AC16)))*1000</f>
        <v>12149087.868347039</v>
      </c>
      <c r="BN16" s="60"/>
      <c r="BO16" s="60"/>
      <c r="BP16" s="60">
        <f>6371*ACOS(COS(RADIANS(90-BO16)) *COS(RADIANS(90-AD16)) +SIN(RADIANS(90-BO16)) *SIN(RADIANS(90-AD16)) *COS(RADIANS(BN16-AC16)))*1000</f>
        <v>0</v>
      </c>
      <c r="BQ16" s="60"/>
      <c r="BR16" s="60"/>
      <c r="BS16" s="60">
        <f>6371*ACOS(COS(RADIANS(90-BR16)) *COS(RADIANS(90-AD16)) +SIN(RADIANS(90-BR16)) *SIN(RADIANS(90-AD16)) *COS(RADIANS(BQ16-AC16)))*1000</f>
        <v>0</v>
      </c>
      <c r="BT16" s="60"/>
      <c r="BU16" s="60"/>
      <c r="BV16" s="60">
        <f>6371*ACOS(COS(RADIANS(90-BU16)) *COS(RADIANS(90-AD16)) +SIN(RADIANS(90-BU16)) *SIN(RADIANS(90-AD16)) *COS(RADIANS(BT16-AC16)))*1000</f>
        <v>0</v>
      </c>
      <c r="BW16" s="54">
        <v>0</v>
      </c>
    </row>
    <row r="17" spans="1:75" hidden="1" x14ac:dyDescent="0.25">
      <c r="A17" s="28">
        <v>230777730231</v>
      </c>
      <c r="B17" s="28">
        <v>1455821023</v>
      </c>
      <c r="C17" s="54" t="s">
        <v>149</v>
      </c>
      <c r="D17" s="54" t="s">
        <v>10</v>
      </c>
      <c r="E17" s="28" t="s">
        <v>228</v>
      </c>
      <c r="F17" s="54" t="s">
        <v>157</v>
      </c>
      <c r="G17" s="54" t="s">
        <v>10</v>
      </c>
      <c r="H17" s="54" t="s">
        <v>222</v>
      </c>
      <c r="I17" s="54" t="s">
        <v>97</v>
      </c>
      <c r="J17" s="54" t="s">
        <v>98</v>
      </c>
      <c r="K17" s="54" t="s">
        <v>121</v>
      </c>
      <c r="L17" s="55">
        <v>44748.463921296301</v>
      </c>
      <c r="M17" s="56">
        <v>51</v>
      </c>
      <c r="N17" s="56">
        <v>32</v>
      </c>
      <c r="O17" s="56">
        <v>250</v>
      </c>
      <c r="P17" s="54" t="s">
        <v>2</v>
      </c>
      <c r="Q17" s="54" t="s">
        <v>9</v>
      </c>
      <c r="R17" s="84">
        <v>108.76043</v>
      </c>
      <c r="S17" s="84">
        <v>-7.4936980000000002</v>
      </c>
      <c r="T17" s="57" t="s">
        <v>90</v>
      </c>
      <c r="U17" s="57">
        <v>1</v>
      </c>
      <c r="V17" s="48">
        <v>108.7606</v>
      </c>
      <c r="W17" s="48">
        <v>-7.4962099999999996</v>
      </c>
      <c r="X17" s="58">
        <f t="shared" si="0"/>
        <v>279.9485289410905</v>
      </c>
      <c r="Y17" s="58"/>
      <c r="Z17" s="58">
        <v>52</v>
      </c>
      <c r="AA17" s="12"/>
      <c r="AB17" s="49"/>
      <c r="AC17" s="49"/>
      <c r="AD17" s="49"/>
      <c r="AE17" s="12"/>
      <c r="AF17" s="12"/>
      <c r="AG17" s="12"/>
      <c r="AH17" s="12"/>
      <c r="AI17" s="12"/>
      <c r="AJ17" s="12"/>
      <c r="AK17" s="12"/>
      <c r="AL17" s="12"/>
      <c r="AM17" s="12"/>
      <c r="AN17" s="54" t="s">
        <v>310</v>
      </c>
      <c r="AO17" s="55">
        <v>44756</v>
      </c>
      <c r="AP17" s="54" t="s">
        <v>200</v>
      </c>
      <c r="AQ17" s="55">
        <v>44762</v>
      </c>
      <c r="AR17" s="55"/>
      <c r="AS17" s="54" t="s">
        <v>204</v>
      </c>
      <c r="AT17" s="54" t="s">
        <v>205</v>
      </c>
      <c r="AU17" s="54" t="s">
        <v>206</v>
      </c>
      <c r="AV17" s="54" t="s">
        <v>207</v>
      </c>
      <c r="AW17" s="54" t="s">
        <v>208</v>
      </c>
      <c r="AX17" s="54" t="s">
        <v>209</v>
      </c>
      <c r="AY17" s="54">
        <v>52</v>
      </c>
      <c r="AZ17" s="54">
        <v>0</v>
      </c>
      <c r="BA17" s="54">
        <v>0</v>
      </c>
      <c r="BB17" s="54">
        <v>0</v>
      </c>
      <c r="BC17" s="54">
        <v>0</v>
      </c>
      <c r="BD17" s="54">
        <v>-107</v>
      </c>
      <c r="BE17" s="54">
        <v>-109</v>
      </c>
      <c r="BF17" s="54">
        <v>-105</v>
      </c>
      <c r="BG17" s="54">
        <v>-98</v>
      </c>
      <c r="BH17" s="54">
        <v>-108</v>
      </c>
      <c r="BI17" s="54" t="s">
        <v>210</v>
      </c>
      <c r="BJ17" s="54" t="s">
        <v>211</v>
      </c>
      <c r="BK17" s="54">
        <v>108.7606</v>
      </c>
      <c r="BL17" s="54">
        <v>-7.4962099999999996</v>
      </c>
      <c r="BM17" s="54">
        <v>279.94970678272722</v>
      </c>
      <c r="BN17" s="54">
        <v>0</v>
      </c>
      <c r="BO17" s="54">
        <v>0</v>
      </c>
      <c r="BP17" s="54">
        <v>12075135.212016843</v>
      </c>
      <c r="BQ17" s="54">
        <v>0</v>
      </c>
      <c r="BR17" s="54">
        <v>0</v>
      </c>
      <c r="BS17" s="54">
        <v>12075135.212016843</v>
      </c>
      <c r="BT17" s="54">
        <v>0</v>
      </c>
      <c r="BU17" s="54">
        <v>0</v>
      </c>
      <c r="BV17" s="54">
        <v>12075135.212016843</v>
      </c>
      <c r="BW17" s="54" t="s">
        <v>212</v>
      </c>
    </row>
    <row r="18" spans="1:75" hidden="1" x14ac:dyDescent="0.25">
      <c r="A18" s="28">
        <v>230775360231</v>
      </c>
      <c r="B18" s="54" t="s">
        <v>122</v>
      </c>
      <c r="C18" s="54" t="s">
        <v>149</v>
      </c>
      <c r="D18" s="54" t="s">
        <v>8</v>
      </c>
      <c r="E18" s="54" t="s">
        <v>8</v>
      </c>
      <c r="F18" s="54" t="s">
        <v>158</v>
      </c>
      <c r="G18" s="54" t="s">
        <v>8</v>
      </c>
      <c r="H18" s="54" t="s">
        <v>96</v>
      </c>
      <c r="I18" s="54" t="s">
        <v>97</v>
      </c>
      <c r="J18" s="54" t="s">
        <v>98</v>
      </c>
      <c r="K18" s="54" t="s">
        <v>123</v>
      </c>
      <c r="L18" s="55">
        <v>44748.4639189468</v>
      </c>
      <c r="M18" s="56">
        <v>46</v>
      </c>
      <c r="N18" s="56">
        <v>27</v>
      </c>
      <c r="O18" s="56">
        <v>250</v>
      </c>
      <c r="P18" s="54" t="s">
        <v>2</v>
      </c>
      <c r="Q18" s="54" t="s">
        <v>9</v>
      </c>
      <c r="R18" s="84">
        <v>109.14027</v>
      </c>
      <c r="S18" s="84">
        <v>-7.6574010000000001</v>
      </c>
      <c r="T18" s="57" t="s">
        <v>90</v>
      </c>
      <c r="U18" s="57">
        <v>1</v>
      </c>
      <c r="V18" s="48">
        <v>109.13934999999999</v>
      </c>
      <c r="W18" s="48">
        <v>-7.6592500000000001</v>
      </c>
      <c r="X18" s="58">
        <f t="shared" si="0"/>
        <v>229.23781616048171</v>
      </c>
      <c r="Y18" s="58"/>
      <c r="Z18" s="58">
        <v>52</v>
      </c>
      <c r="AA18" s="12"/>
      <c r="AB18" s="49"/>
      <c r="AC18" s="49"/>
      <c r="AD18" s="49"/>
      <c r="AE18" s="49"/>
      <c r="AF18" s="12"/>
      <c r="AG18" s="12"/>
      <c r="AH18" s="12"/>
      <c r="AI18" s="12"/>
      <c r="AJ18" s="12"/>
      <c r="AK18" s="12"/>
      <c r="AL18" s="12"/>
      <c r="AM18" s="12"/>
      <c r="AN18" s="54" t="s">
        <v>299</v>
      </c>
      <c r="AO18" s="59">
        <v>44756</v>
      </c>
      <c r="AP18" s="60" t="s">
        <v>230</v>
      </c>
      <c r="AQ18" s="61">
        <v>44769</v>
      </c>
      <c r="AR18" s="61" t="s">
        <v>250</v>
      </c>
      <c r="AS18" s="59" t="s">
        <v>251</v>
      </c>
      <c r="AT18" s="59" t="s">
        <v>252</v>
      </c>
      <c r="AU18" s="59"/>
      <c r="AV18" s="59" t="s">
        <v>207</v>
      </c>
      <c r="AW18" s="59" t="s">
        <v>207</v>
      </c>
      <c r="AX18" s="60" t="s">
        <v>209</v>
      </c>
      <c r="AY18" s="60">
        <v>52</v>
      </c>
      <c r="AZ18" s="60" t="s">
        <v>90</v>
      </c>
      <c r="BA18" s="60">
        <v>109.13925</v>
      </c>
      <c r="BB18" s="60">
        <v>-7.6592500000000001</v>
      </c>
      <c r="BC18" s="60">
        <v>1</v>
      </c>
      <c r="BD18" s="60">
        <v>-100</v>
      </c>
      <c r="BE18" s="60">
        <v>-91</v>
      </c>
      <c r="BF18" s="60">
        <v>-111</v>
      </c>
      <c r="BG18" s="60">
        <v>-117</v>
      </c>
      <c r="BH18" s="60">
        <v>-115</v>
      </c>
      <c r="BI18" s="60" t="s">
        <v>215</v>
      </c>
      <c r="BJ18" s="60" t="s">
        <v>211</v>
      </c>
      <c r="BK18" s="60">
        <v>109.13925</v>
      </c>
      <c r="BL18" s="60">
        <v>-7.6592500000000001</v>
      </c>
      <c r="BM18" s="60">
        <f>6371*ACOS(COS(RADIANS(90-BL18)) *COS(RADIANS(90-AD18)) +SIN(RADIANS(90-BL18)) *SIN(RADIANS(90-AD18)) *COS(RADIANS(BK18-AC18)))*1000</f>
        <v>12116015.043225789</v>
      </c>
      <c r="BN18" s="60"/>
      <c r="BO18" s="60"/>
      <c r="BP18" s="60">
        <f>6371*ACOS(COS(RADIANS(90-BO18)) *COS(RADIANS(90-AD18)) +SIN(RADIANS(90-BO18)) *SIN(RADIANS(90-AD18)) *COS(RADIANS(BN18-AC18)))*1000</f>
        <v>0</v>
      </c>
      <c r="BQ18" s="60"/>
      <c r="BR18" s="60"/>
      <c r="BS18" s="60">
        <f>6371*ACOS(COS(RADIANS(90-BR18)) *COS(RADIANS(90-AD18)) +SIN(RADIANS(90-BR18)) *SIN(RADIANS(90-AD18)) *COS(RADIANS(BQ18-AC18)))*1000</f>
        <v>0</v>
      </c>
      <c r="BT18" s="60"/>
      <c r="BU18" s="60"/>
      <c r="BV18" s="60">
        <f>6371*ACOS(COS(RADIANS(90-BU18)) *COS(RADIANS(90-AD18)) +SIN(RADIANS(90-BU18)) *SIN(RADIANS(90-AD18)) *COS(RADIANS(BT18-AC18)))*1000</f>
        <v>0</v>
      </c>
      <c r="BW18" s="54" t="s">
        <v>212</v>
      </c>
    </row>
    <row r="19" spans="1:75" hidden="1" x14ac:dyDescent="0.25">
      <c r="A19" s="28">
        <v>230775350231</v>
      </c>
      <c r="B19" s="54" t="s">
        <v>124</v>
      </c>
      <c r="C19" s="54" t="s">
        <v>151</v>
      </c>
      <c r="D19" s="54" t="s">
        <v>6</v>
      </c>
      <c r="E19" s="54" t="s">
        <v>6</v>
      </c>
      <c r="F19" s="54" t="s">
        <v>158</v>
      </c>
      <c r="G19" s="54" t="s">
        <v>6</v>
      </c>
      <c r="H19" s="54" t="s">
        <v>96</v>
      </c>
      <c r="I19" s="54" t="s">
        <v>97</v>
      </c>
      <c r="J19" s="54" t="s">
        <v>98</v>
      </c>
      <c r="K19" s="54" t="s">
        <v>125</v>
      </c>
      <c r="L19" s="55">
        <v>44748.463916979199</v>
      </c>
      <c r="M19" s="56">
        <v>49</v>
      </c>
      <c r="N19" s="56">
        <v>27</v>
      </c>
      <c r="O19" s="56">
        <v>250</v>
      </c>
      <c r="P19" s="54" t="s">
        <v>2</v>
      </c>
      <c r="Q19" s="54" t="s">
        <v>7</v>
      </c>
      <c r="R19" s="84">
        <v>111.30713</v>
      </c>
      <c r="S19" s="84">
        <v>-7.0239649999999996</v>
      </c>
      <c r="T19" s="57" t="s">
        <v>90</v>
      </c>
      <c r="U19" s="57">
        <v>1</v>
      </c>
      <c r="V19" s="48">
        <v>111.30716</v>
      </c>
      <c r="W19" s="48">
        <v>-7.0254700000000003</v>
      </c>
      <c r="X19" s="58">
        <f t="shared" si="0"/>
        <v>167.38040974076219</v>
      </c>
      <c r="Y19" s="58"/>
      <c r="Z19" s="58">
        <v>52</v>
      </c>
      <c r="AA19" s="12"/>
      <c r="AB19" s="49"/>
      <c r="AC19" s="49"/>
      <c r="AD19" s="49"/>
      <c r="AE19" s="12"/>
      <c r="AF19" s="12"/>
      <c r="AG19" s="12"/>
      <c r="AH19" s="12"/>
      <c r="AI19" s="12"/>
      <c r="AJ19" s="12"/>
      <c r="AK19" s="12"/>
      <c r="AL19" s="12"/>
      <c r="AM19" s="12"/>
      <c r="AN19" s="54" t="s">
        <v>155</v>
      </c>
      <c r="AO19" s="59">
        <v>44767</v>
      </c>
      <c r="AP19" s="60" t="s">
        <v>230</v>
      </c>
      <c r="AQ19" s="61">
        <v>44774</v>
      </c>
      <c r="AR19" s="59" t="s">
        <v>231</v>
      </c>
      <c r="AS19" s="59" t="s">
        <v>213</v>
      </c>
      <c r="AT19" s="59" t="s">
        <v>214</v>
      </c>
      <c r="AU19" s="59"/>
      <c r="AV19" s="59" t="s">
        <v>214</v>
      </c>
      <c r="AW19" s="59" t="s">
        <v>244</v>
      </c>
      <c r="AX19" s="60" t="s">
        <v>209</v>
      </c>
      <c r="AY19" s="60">
        <v>52</v>
      </c>
      <c r="AZ19" s="60" t="s">
        <v>90</v>
      </c>
      <c r="BA19" s="60">
        <v>111.30716</v>
      </c>
      <c r="BB19" s="60">
        <v>-7.0254700000000003</v>
      </c>
      <c r="BC19" s="60">
        <v>1</v>
      </c>
      <c r="BD19" s="60" t="s">
        <v>253</v>
      </c>
      <c r="BE19" s="60">
        <v>-119</v>
      </c>
      <c r="BF19" s="60"/>
      <c r="BG19" s="60">
        <v>-111</v>
      </c>
      <c r="BH19" s="60"/>
      <c r="BI19" s="60" t="s">
        <v>254</v>
      </c>
      <c r="BJ19" s="60" t="s">
        <v>211</v>
      </c>
      <c r="BK19" s="60">
        <v>111.30716</v>
      </c>
      <c r="BL19" s="60">
        <v>-7.0254700000000003</v>
      </c>
      <c r="BM19" s="60">
        <f>6371*ACOS(COS(RADIANS(90-BL19)) *COS(RADIANS(90-AD19)) +SIN(RADIANS(90-BL19)) *SIN(RADIANS(90-AD19)) *COS(RADIANS(BK19-AC19)))*1000</f>
        <v>12358145.428117573</v>
      </c>
      <c r="BN19" s="60"/>
      <c r="BO19" s="60"/>
      <c r="BP19" s="60">
        <f>6371*ACOS(COS(RADIANS(90-BO19)) *COS(RADIANS(90-AD19)) +SIN(RADIANS(90-BO19)) *SIN(RADIANS(90-AD19)) *COS(RADIANS(BN19-AC19)))*1000</f>
        <v>0</v>
      </c>
      <c r="BQ19" s="60"/>
      <c r="BR19" s="60"/>
      <c r="BS19" s="60">
        <f>6371*ACOS(COS(RADIANS(90-BR19)) *COS(RADIANS(90-AD19)) +SIN(RADIANS(90-BR19)) *SIN(RADIANS(90-AD19)) *COS(RADIANS(BQ19-AC19)))*1000</f>
        <v>0</v>
      </c>
      <c r="BT19" s="60"/>
      <c r="BU19" s="60"/>
      <c r="BV19" s="60">
        <f>6371*ACOS(COS(RADIANS(90-BU19)) *COS(RADIANS(90-AD19)) +SIN(RADIANS(90-BU19)) *SIN(RADIANS(90-AD19)) *COS(RADIANS(BT19-AC19)))*1000</f>
        <v>0</v>
      </c>
      <c r="BW19" s="54">
        <v>0</v>
      </c>
    </row>
    <row r="20" spans="1:75" hidden="1" x14ac:dyDescent="0.25">
      <c r="A20" s="28">
        <v>230777750231</v>
      </c>
      <c r="B20" s="28">
        <v>1455831023</v>
      </c>
      <c r="C20" s="54" t="s">
        <v>150</v>
      </c>
      <c r="D20" s="54" t="s">
        <v>4</v>
      </c>
      <c r="E20" s="28" t="s">
        <v>229</v>
      </c>
      <c r="F20" s="54" t="s">
        <v>157</v>
      </c>
      <c r="G20" s="54" t="s">
        <v>4</v>
      </c>
      <c r="H20" s="54" t="s">
        <v>222</v>
      </c>
      <c r="I20" s="54" t="s">
        <v>97</v>
      </c>
      <c r="J20" s="54" t="s">
        <v>98</v>
      </c>
      <c r="K20" s="54" t="s">
        <v>126</v>
      </c>
      <c r="L20" s="55">
        <v>44748.463914432898</v>
      </c>
      <c r="M20" s="56">
        <v>52</v>
      </c>
      <c r="N20" s="56">
        <v>26</v>
      </c>
      <c r="O20" s="56">
        <v>250</v>
      </c>
      <c r="P20" s="54" t="s">
        <v>2</v>
      </c>
      <c r="Q20" s="54" t="s">
        <v>5</v>
      </c>
      <c r="R20" s="84">
        <v>108.900408</v>
      </c>
      <c r="S20" s="84">
        <v>-7.2093590000000001</v>
      </c>
      <c r="T20" s="57"/>
      <c r="U20" s="57"/>
      <c r="V20" s="48"/>
      <c r="W20" s="48"/>
      <c r="X20" s="58">
        <f t="shared" si="0"/>
        <v>12091884.988567213</v>
      </c>
      <c r="Y20" s="58"/>
      <c r="Z20" s="58"/>
      <c r="AA20" s="12"/>
      <c r="AB20" s="49"/>
      <c r="AC20" s="49"/>
      <c r="AD20" s="49"/>
      <c r="AE20" s="12"/>
      <c r="AF20" s="12"/>
      <c r="AG20" s="12"/>
      <c r="AH20" s="12"/>
      <c r="AI20" s="12"/>
      <c r="AJ20" s="12"/>
      <c r="AK20" s="12"/>
      <c r="AL20" s="12"/>
      <c r="AM20" s="12"/>
      <c r="AN20" s="54" t="s">
        <v>311</v>
      </c>
      <c r="AO20" s="55">
        <v>44761</v>
      </c>
      <c r="AP20" s="54" t="s">
        <v>200</v>
      </c>
      <c r="AQ20" s="55">
        <v>44762</v>
      </c>
      <c r="AR20" s="55"/>
      <c r="AS20" s="54" t="s">
        <v>204</v>
      </c>
      <c r="AT20" s="54" t="s">
        <v>205</v>
      </c>
      <c r="AU20" s="54" t="s">
        <v>216</v>
      </c>
      <c r="AV20" s="54" t="s">
        <v>214</v>
      </c>
      <c r="AW20" s="54" t="s">
        <v>217</v>
      </c>
      <c r="AX20" s="54" t="s">
        <v>209</v>
      </c>
      <c r="AY20" s="54">
        <v>52</v>
      </c>
      <c r="AZ20" s="54">
        <v>0</v>
      </c>
      <c r="BA20" s="54">
        <v>0</v>
      </c>
      <c r="BB20" s="54">
        <v>0</v>
      </c>
      <c r="BC20" s="54">
        <v>0</v>
      </c>
      <c r="BD20" s="54">
        <v>-100</v>
      </c>
      <c r="BE20" s="54">
        <v>-108</v>
      </c>
      <c r="BF20" s="54">
        <v>-107</v>
      </c>
      <c r="BG20" s="54">
        <v>0</v>
      </c>
      <c r="BH20" s="54">
        <v>-103</v>
      </c>
      <c r="BI20" s="54" t="s">
        <v>218</v>
      </c>
      <c r="BJ20" s="54" t="s">
        <v>211</v>
      </c>
      <c r="BK20" s="54">
        <v>108.89749</v>
      </c>
      <c r="BL20" s="54">
        <v>-7.2097100000000003</v>
      </c>
      <c r="BM20" s="54">
        <v>324.25895585352737</v>
      </c>
      <c r="BN20" s="54">
        <v>0</v>
      </c>
      <c r="BO20" s="54">
        <v>0</v>
      </c>
      <c r="BP20" s="54">
        <v>12091935.704808919</v>
      </c>
      <c r="BQ20" s="54">
        <v>0</v>
      </c>
      <c r="BR20" s="54">
        <v>0</v>
      </c>
      <c r="BS20" s="54">
        <v>12091935.704808919</v>
      </c>
      <c r="BT20" s="54">
        <v>0</v>
      </c>
      <c r="BU20" s="54">
        <v>0</v>
      </c>
      <c r="BV20" s="54">
        <v>12091935.704808919</v>
      </c>
      <c r="BW20" s="54" t="s">
        <v>212</v>
      </c>
    </row>
    <row r="21" spans="1:75" hidden="1" x14ac:dyDescent="0.25">
      <c r="A21" s="28">
        <v>230775330231</v>
      </c>
      <c r="B21" s="54" t="s">
        <v>127</v>
      </c>
      <c r="C21" s="54" t="s">
        <v>152</v>
      </c>
      <c r="D21" s="54" t="s">
        <v>1</v>
      </c>
      <c r="E21" s="54" t="s">
        <v>1</v>
      </c>
      <c r="F21" s="54" t="s">
        <v>158</v>
      </c>
      <c r="G21" s="54" t="s">
        <v>1</v>
      </c>
      <c r="H21" s="54" t="s">
        <v>96</v>
      </c>
      <c r="I21" s="54" t="s">
        <v>97</v>
      </c>
      <c r="J21" s="54" t="s">
        <v>98</v>
      </c>
      <c r="K21" s="54" t="s">
        <v>128</v>
      </c>
      <c r="L21" s="55">
        <v>44748.4638831829</v>
      </c>
      <c r="M21" s="56">
        <v>47</v>
      </c>
      <c r="N21" s="56">
        <v>29</v>
      </c>
      <c r="O21" s="56">
        <v>250</v>
      </c>
      <c r="P21" s="54" t="s">
        <v>2</v>
      </c>
      <c r="Q21" s="54" t="s">
        <v>3</v>
      </c>
      <c r="R21" s="84">
        <v>110.58478700000001</v>
      </c>
      <c r="S21" s="84">
        <v>-6.9528319999999999</v>
      </c>
      <c r="T21" s="57" t="s">
        <v>90</v>
      </c>
      <c r="U21" s="57">
        <v>1</v>
      </c>
      <c r="V21" s="48">
        <v>110.58441000000001</v>
      </c>
      <c r="W21" s="48">
        <v>-6.9553599999999998</v>
      </c>
      <c r="X21" s="58">
        <f t="shared" si="0"/>
        <v>284.1628666912531</v>
      </c>
      <c r="Y21" s="58"/>
      <c r="Z21" s="58">
        <v>52</v>
      </c>
      <c r="AA21" s="12"/>
      <c r="AB21" s="49"/>
      <c r="AC21" s="49"/>
      <c r="AD21" s="49"/>
      <c r="AE21" s="12"/>
      <c r="AF21" s="12"/>
      <c r="AG21" s="12"/>
      <c r="AH21" s="12"/>
      <c r="AI21" s="12"/>
      <c r="AJ21" s="12"/>
      <c r="AK21" s="12"/>
      <c r="AL21" s="12"/>
      <c r="AM21" s="12"/>
      <c r="AN21" s="54" t="s">
        <v>205</v>
      </c>
      <c r="AO21" s="59">
        <v>44757</v>
      </c>
      <c r="AP21" s="60" t="s">
        <v>230</v>
      </c>
      <c r="AQ21" s="61">
        <v>44762</v>
      </c>
      <c r="AR21" s="59" t="s">
        <v>205</v>
      </c>
      <c r="AS21" s="59" t="s">
        <v>204</v>
      </c>
      <c r="AT21" s="59" t="s">
        <v>205</v>
      </c>
      <c r="AU21" s="59" t="s">
        <v>219</v>
      </c>
      <c r="AV21" s="59" t="s">
        <v>205</v>
      </c>
      <c r="AW21" s="59" t="s">
        <v>220</v>
      </c>
      <c r="AX21" s="60" t="s">
        <v>209</v>
      </c>
      <c r="AY21" s="60">
        <v>52</v>
      </c>
      <c r="AZ21" s="60"/>
      <c r="BA21" s="60"/>
      <c r="BB21" s="60"/>
      <c r="BC21" s="60"/>
      <c r="BD21" s="60">
        <v>-105</v>
      </c>
      <c r="BE21" s="60">
        <v>-99</v>
      </c>
      <c r="BF21" s="60"/>
      <c r="BG21" s="60">
        <v>-94</v>
      </c>
      <c r="BH21" s="60"/>
      <c r="BI21" s="60" t="s">
        <v>221</v>
      </c>
      <c r="BJ21" s="60" t="s">
        <v>211</v>
      </c>
      <c r="BK21" s="60">
        <v>110.58441000000001</v>
      </c>
      <c r="BL21" s="60">
        <v>-6.9553599999999998</v>
      </c>
      <c r="BM21" s="60">
        <f>6371*ACOS(COS(RADIANS(90-BL21)) *COS(RADIANS(90-AD21)) +SIN(RADIANS(90-BL21)) *SIN(RADIANS(90-AD21)) *COS(RADIANS(BK21-AC21)))*1000</f>
        <v>12278825.937764926</v>
      </c>
      <c r="BN21" s="60"/>
      <c r="BO21" s="60"/>
      <c r="BP21" s="60">
        <f>6371*ACOS(COS(RADIANS(90-BO21)) *COS(RADIANS(90-AD21)) +SIN(RADIANS(90-BO21)) *SIN(RADIANS(90-AD21)) *COS(RADIANS(BN21-AC21)))*1000</f>
        <v>0</v>
      </c>
      <c r="BQ21" s="60"/>
      <c r="BR21" s="60"/>
      <c r="BS21" s="60">
        <f>6371*ACOS(COS(RADIANS(90-BR21)) *COS(RADIANS(90-AD21)) +SIN(RADIANS(90-BR21)) *SIN(RADIANS(90-AD21)) *COS(RADIANS(BQ21-AC21)))*1000</f>
        <v>0</v>
      </c>
      <c r="BT21" s="60"/>
      <c r="BU21" s="60"/>
      <c r="BV21" s="60">
        <f>6371*ACOS(COS(RADIANS(90-BU21)) *COS(RADIANS(90-AD21)) +SIN(RADIANS(90-BU21)) *SIN(RADIANS(90-AD21)) *COS(RADIANS(BT21-AC21)))*1000</f>
        <v>0</v>
      </c>
      <c r="BW21" s="54" t="s">
        <v>212</v>
      </c>
    </row>
    <row r="22" spans="1:75" hidden="1" x14ac:dyDescent="0.25">
      <c r="A22" s="63">
        <v>40788750041</v>
      </c>
      <c r="B22" s="51" t="s">
        <v>301</v>
      </c>
      <c r="C22" s="51"/>
      <c r="D22" s="53" t="s">
        <v>262</v>
      </c>
      <c r="E22" s="53" t="s">
        <v>263</v>
      </c>
      <c r="F22" s="51"/>
      <c r="G22" s="51"/>
      <c r="H22" s="54" t="s">
        <v>96</v>
      </c>
      <c r="I22" s="51" t="s">
        <v>294</v>
      </c>
      <c r="J22" s="54" t="s">
        <v>98</v>
      </c>
      <c r="K22" s="51"/>
      <c r="L22" s="52">
        <v>44789</v>
      </c>
      <c r="M22" s="51"/>
      <c r="N22" s="51"/>
      <c r="O22" s="51"/>
      <c r="P22" s="53" t="s">
        <v>295</v>
      </c>
      <c r="Q22" s="53" t="s">
        <v>265</v>
      </c>
      <c r="R22" s="53">
        <v>96.872500000000002</v>
      </c>
      <c r="S22" s="53">
        <v>4.7205539999999999</v>
      </c>
      <c r="T22" s="51"/>
      <c r="U22" s="51"/>
      <c r="V22" s="53"/>
      <c r="W22" s="53"/>
      <c r="X22" s="47"/>
      <c r="Y22" s="47"/>
      <c r="Z22" s="47"/>
      <c r="AA22" s="12"/>
      <c r="AB22" s="49"/>
      <c r="AC22" s="49"/>
      <c r="AD22" s="49"/>
      <c r="AE22" s="12"/>
      <c r="AF22" s="53"/>
      <c r="AG22" s="53"/>
      <c r="AH22" s="53"/>
      <c r="AI22" s="53"/>
      <c r="AJ22" s="53"/>
      <c r="AK22" s="53"/>
      <c r="AL22" s="53"/>
      <c r="AM22" s="53"/>
      <c r="AN22" s="54" t="s">
        <v>299</v>
      </c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</row>
    <row r="23" spans="1:75" hidden="1" x14ac:dyDescent="0.25">
      <c r="A23" s="63">
        <v>40788760041</v>
      </c>
      <c r="B23" s="51" t="s">
        <v>302</v>
      </c>
      <c r="C23" s="51"/>
      <c r="D23" s="53" t="s">
        <v>266</v>
      </c>
      <c r="E23" s="53" t="s">
        <v>267</v>
      </c>
      <c r="F23" s="51"/>
      <c r="G23" s="51"/>
      <c r="H23" s="54" t="s">
        <v>96</v>
      </c>
      <c r="I23" s="51" t="s">
        <v>294</v>
      </c>
      <c r="J23" s="54" t="s">
        <v>98</v>
      </c>
      <c r="K23" s="51"/>
      <c r="L23" s="52">
        <v>44789</v>
      </c>
      <c r="M23" s="51"/>
      <c r="N23" s="51"/>
      <c r="O23" s="51"/>
      <c r="P23" s="53" t="s">
        <v>14</v>
      </c>
      <c r="Q23" s="53" t="s">
        <v>269</v>
      </c>
      <c r="R23" s="53">
        <v>102.29940000000001</v>
      </c>
      <c r="S23" s="53">
        <v>-2.0664199999999999</v>
      </c>
      <c r="T23" s="51"/>
      <c r="U23" s="51"/>
      <c r="V23" s="53"/>
      <c r="W23" s="53"/>
      <c r="X23" s="47"/>
      <c r="Y23" s="47"/>
      <c r="Z23" s="47"/>
      <c r="AA23" s="12"/>
      <c r="AB23" s="49"/>
      <c r="AC23" s="49"/>
      <c r="AD23" s="49"/>
      <c r="AE23" s="12"/>
      <c r="AF23" s="12"/>
      <c r="AG23" s="12"/>
      <c r="AH23" s="12"/>
      <c r="AI23" s="12"/>
      <c r="AJ23" s="12"/>
      <c r="AK23" s="12"/>
      <c r="AL23" s="12"/>
      <c r="AM23" s="12"/>
      <c r="AN23" s="54" t="s">
        <v>299</v>
      </c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</row>
    <row r="24" spans="1:75" hidden="1" x14ac:dyDescent="0.25">
      <c r="A24" s="63">
        <v>40788770041</v>
      </c>
      <c r="B24" s="51" t="s">
        <v>303</v>
      </c>
      <c r="C24" s="51"/>
      <c r="D24" s="53" t="s">
        <v>270</v>
      </c>
      <c r="E24" s="53" t="s">
        <v>271</v>
      </c>
      <c r="F24" s="51"/>
      <c r="G24" s="51"/>
      <c r="H24" s="54" t="s">
        <v>96</v>
      </c>
      <c r="I24" s="51" t="s">
        <v>294</v>
      </c>
      <c r="J24" s="54" t="s">
        <v>98</v>
      </c>
      <c r="K24" s="51"/>
      <c r="L24" s="52">
        <v>44789</v>
      </c>
      <c r="M24" s="51"/>
      <c r="N24" s="51"/>
      <c r="O24" s="51"/>
      <c r="P24" s="53" t="s">
        <v>296</v>
      </c>
      <c r="Q24" s="53" t="s">
        <v>273</v>
      </c>
      <c r="R24" s="53">
        <v>103.9958</v>
      </c>
      <c r="S24" s="53">
        <v>1.0326500000000001</v>
      </c>
      <c r="T24" s="51"/>
      <c r="U24" s="51"/>
      <c r="V24" s="53"/>
      <c r="W24" s="53"/>
      <c r="X24" s="47"/>
      <c r="Y24" s="47"/>
      <c r="Z24" s="53"/>
      <c r="AA24" s="12"/>
      <c r="AB24" s="49"/>
      <c r="AC24" s="49"/>
      <c r="AD24" s="49"/>
      <c r="AE24" s="12"/>
      <c r="AF24" s="12"/>
      <c r="AG24" s="12"/>
      <c r="AH24" s="12"/>
      <c r="AI24" s="12"/>
      <c r="AJ24" s="12"/>
      <c r="AK24" s="12"/>
      <c r="AL24" s="12"/>
      <c r="AM24" s="12"/>
      <c r="AN24" s="54" t="s">
        <v>299</v>
      </c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</row>
    <row r="25" spans="1:75" hidden="1" x14ac:dyDescent="0.25">
      <c r="A25" s="63">
        <v>40788780041</v>
      </c>
      <c r="B25" s="51" t="s">
        <v>304</v>
      </c>
      <c r="C25" s="51"/>
      <c r="D25" s="53" t="s">
        <v>274</v>
      </c>
      <c r="E25" s="53" t="s">
        <v>275</v>
      </c>
      <c r="F25" s="51"/>
      <c r="G25" s="51"/>
      <c r="H25" s="54" t="s">
        <v>96</v>
      </c>
      <c r="I25" s="51" t="s">
        <v>294</v>
      </c>
      <c r="J25" s="54" t="s">
        <v>98</v>
      </c>
      <c r="K25" s="51"/>
      <c r="L25" s="52">
        <v>44789</v>
      </c>
      <c r="M25" s="51"/>
      <c r="N25" s="51"/>
      <c r="O25" s="51"/>
      <c r="P25" s="53" t="s">
        <v>295</v>
      </c>
      <c r="Q25" s="53" t="s">
        <v>277</v>
      </c>
      <c r="R25" s="53">
        <v>98.690280000000001</v>
      </c>
      <c r="S25" s="53">
        <v>3.6953529999999999</v>
      </c>
      <c r="T25" s="81"/>
      <c r="U25" s="51"/>
      <c r="V25" s="53"/>
      <c r="W25" s="53"/>
      <c r="X25" s="47"/>
      <c r="Y25" s="47"/>
      <c r="Z25" s="53"/>
      <c r="AA25" s="12"/>
      <c r="AB25" s="49"/>
      <c r="AC25" s="49"/>
      <c r="AD25" s="49"/>
      <c r="AE25" s="12"/>
      <c r="AF25" s="12"/>
      <c r="AG25" s="12"/>
      <c r="AH25" s="12"/>
      <c r="AI25" s="12"/>
      <c r="AJ25" s="12"/>
      <c r="AK25" s="12"/>
      <c r="AL25" s="12"/>
      <c r="AM25" s="12"/>
      <c r="AN25" s="54" t="s">
        <v>299</v>
      </c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</row>
    <row r="26" spans="1:75" hidden="1" x14ac:dyDescent="0.25">
      <c r="A26" s="63">
        <v>40788790041</v>
      </c>
      <c r="B26" s="51" t="s">
        <v>305</v>
      </c>
      <c r="C26" s="51"/>
      <c r="D26" s="53" t="s">
        <v>278</v>
      </c>
      <c r="E26" s="53" t="s">
        <v>279</v>
      </c>
      <c r="F26" s="51"/>
      <c r="G26" s="51"/>
      <c r="H26" s="54" t="s">
        <v>96</v>
      </c>
      <c r="I26" s="51" t="s">
        <v>294</v>
      </c>
      <c r="J26" s="54" t="s">
        <v>98</v>
      </c>
      <c r="K26" s="51"/>
      <c r="L26" s="52">
        <v>44789</v>
      </c>
      <c r="M26" s="51"/>
      <c r="N26" s="51"/>
      <c r="O26" s="51"/>
      <c r="P26" s="53" t="s">
        <v>14</v>
      </c>
      <c r="Q26" s="53" t="s">
        <v>281</v>
      </c>
      <c r="R26" s="53">
        <v>102.3907</v>
      </c>
      <c r="S26" s="53">
        <v>-3.93011</v>
      </c>
      <c r="T26" s="81"/>
      <c r="U26" s="51"/>
      <c r="V26" s="53"/>
      <c r="W26" s="53"/>
      <c r="X26" s="47"/>
      <c r="Y26" s="47"/>
      <c r="Z26" s="47"/>
      <c r="AA26" s="12"/>
      <c r="AB26" s="49"/>
      <c r="AC26" s="49"/>
      <c r="AD26" s="49"/>
      <c r="AE26" s="12"/>
      <c r="AF26" s="12"/>
      <c r="AG26" s="12"/>
      <c r="AH26" s="12"/>
      <c r="AI26" s="12"/>
      <c r="AJ26" s="12"/>
      <c r="AK26" s="12"/>
      <c r="AL26" s="12"/>
      <c r="AM26" s="12"/>
      <c r="AN26" s="54" t="s">
        <v>299</v>
      </c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</row>
    <row r="27" spans="1:75" hidden="1" x14ac:dyDescent="0.25">
      <c r="A27" s="63">
        <v>40788800041</v>
      </c>
      <c r="B27" s="51" t="s">
        <v>306</v>
      </c>
      <c r="C27" s="51"/>
      <c r="D27" s="53" t="s">
        <v>282</v>
      </c>
      <c r="E27" s="53" t="s">
        <v>283</v>
      </c>
      <c r="F27" s="51"/>
      <c r="G27" s="51"/>
      <c r="H27" s="54" t="s">
        <v>96</v>
      </c>
      <c r="I27" s="51" t="s">
        <v>294</v>
      </c>
      <c r="J27" s="54" t="s">
        <v>98</v>
      </c>
      <c r="K27" s="51"/>
      <c r="L27" s="52">
        <v>44789</v>
      </c>
      <c r="M27" s="51"/>
      <c r="N27" s="51"/>
      <c r="O27" s="51"/>
      <c r="P27" s="53" t="s">
        <v>14</v>
      </c>
      <c r="Q27" s="53" t="s">
        <v>284</v>
      </c>
      <c r="R27" s="53">
        <v>102.2602</v>
      </c>
      <c r="S27" s="53">
        <v>-3.1352099999999998</v>
      </c>
      <c r="T27" s="81"/>
      <c r="U27" s="51"/>
      <c r="V27" s="62"/>
      <c r="W27" s="62"/>
      <c r="X27" s="47"/>
      <c r="Y27" s="47"/>
      <c r="Z27" s="47"/>
      <c r="AA27" s="12"/>
      <c r="AB27" s="49"/>
      <c r="AC27" s="49"/>
      <c r="AD27" s="49"/>
      <c r="AE27" s="12"/>
      <c r="AF27" s="12"/>
      <c r="AG27" s="12"/>
      <c r="AH27" s="12"/>
      <c r="AI27" s="12"/>
      <c r="AJ27" s="12"/>
      <c r="AK27" s="12"/>
      <c r="AL27" s="12"/>
      <c r="AM27" s="12"/>
      <c r="AN27" s="54" t="s">
        <v>299</v>
      </c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</row>
    <row r="28" spans="1:75" hidden="1" x14ac:dyDescent="0.25">
      <c r="A28" s="63">
        <v>40788810041</v>
      </c>
      <c r="B28" s="51" t="s">
        <v>307</v>
      </c>
      <c r="C28" s="51"/>
      <c r="D28" s="53" t="s">
        <v>285</v>
      </c>
      <c r="E28" s="53" t="s">
        <v>286</v>
      </c>
      <c r="F28" s="51"/>
      <c r="G28" s="51"/>
      <c r="H28" s="54" t="s">
        <v>96</v>
      </c>
      <c r="I28" s="51" t="s">
        <v>294</v>
      </c>
      <c r="J28" s="54" t="s">
        <v>98</v>
      </c>
      <c r="K28" s="51"/>
      <c r="L28" s="52">
        <v>44789</v>
      </c>
      <c r="M28" s="51"/>
      <c r="N28" s="51"/>
      <c r="O28" s="51"/>
      <c r="P28" s="53" t="s">
        <v>296</v>
      </c>
      <c r="Q28" s="53" t="s">
        <v>273</v>
      </c>
      <c r="R28" s="53">
        <v>104.0371</v>
      </c>
      <c r="S28" s="53">
        <v>1.1117809999999999</v>
      </c>
      <c r="T28" s="81"/>
      <c r="U28" s="51"/>
      <c r="V28" s="53"/>
      <c r="W28" s="53"/>
      <c r="X28" s="47"/>
      <c r="Y28" s="47"/>
      <c r="Z28" s="47"/>
      <c r="AA28" s="12"/>
      <c r="AB28" s="49"/>
      <c r="AC28" s="49"/>
      <c r="AD28" s="49"/>
      <c r="AE28" s="12"/>
      <c r="AF28" s="12"/>
      <c r="AG28" s="12"/>
      <c r="AH28" s="12"/>
      <c r="AI28" s="12"/>
      <c r="AJ28" s="12"/>
      <c r="AK28" s="12"/>
      <c r="AL28" s="12"/>
      <c r="AM28" s="12"/>
      <c r="AN28" s="54" t="s">
        <v>299</v>
      </c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</row>
    <row r="29" spans="1:75" hidden="1" x14ac:dyDescent="0.25">
      <c r="A29" s="63">
        <v>40788820041</v>
      </c>
      <c r="B29" s="51" t="s">
        <v>308</v>
      </c>
      <c r="C29" s="51"/>
      <c r="D29" s="53" t="s">
        <v>287</v>
      </c>
      <c r="E29" s="53" t="s">
        <v>288</v>
      </c>
      <c r="F29" s="51"/>
      <c r="G29" s="51"/>
      <c r="H29" s="54" t="s">
        <v>96</v>
      </c>
      <c r="I29" s="51" t="s">
        <v>294</v>
      </c>
      <c r="J29" s="54" t="s">
        <v>98</v>
      </c>
      <c r="K29" s="51"/>
      <c r="L29" s="52">
        <v>44789</v>
      </c>
      <c r="M29" s="51"/>
      <c r="N29" s="51"/>
      <c r="O29" s="51"/>
      <c r="P29" s="53" t="s">
        <v>14</v>
      </c>
      <c r="Q29" s="53" t="s">
        <v>290</v>
      </c>
      <c r="R29" s="53">
        <v>104.0766</v>
      </c>
      <c r="S29" s="53">
        <v>-3.11069</v>
      </c>
      <c r="T29" s="81"/>
      <c r="U29" s="51"/>
      <c r="V29" s="53"/>
      <c r="W29" s="53"/>
      <c r="X29" s="47"/>
      <c r="Y29" s="47"/>
      <c r="Z29" s="47"/>
      <c r="AA29" s="12"/>
      <c r="AB29" s="49"/>
      <c r="AC29" s="49"/>
      <c r="AD29" s="49"/>
      <c r="AE29" s="12"/>
      <c r="AF29" s="12"/>
      <c r="AG29" s="12"/>
      <c r="AH29" s="12"/>
      <c r="AI29" s="12"/>
      <c r="AJ29" s="12"/>
      <c r="AK29" s="12"/>
      <c r="AL29" s="12"/>
      <c r="AM29" s="12"/>
      <c r="AN29" s="54" t="s">
        <v>299</v>
      </c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</row>
    <row r="30" spans="1:75" hidden="1" x14ac:dyDescent="0.25">
      <c r="A30" s="63">
        <v>40788830041</v>
      </c>
      <c r="B30" s="51" t="s">
        <v>309</v>
      </c>
      <c r="C30" s="51"/>
      <c r="D30" s="53" t="s">
        <v>291</v>
      </c>
      <c r="E30" s="53" t="s">
        <v>292</v>
      </c>
      <c r="F30" s="51"/>
      <c r="G30" s="51"/>
      <c r="H30" s="54" t="s">
        <v>96</v>
      </c>
      <c r="I30" s="51" t="s">
        <v>294</v>
      </c>
      <c r="J30" s="54" t="s">
        <v>98</v>
      </c>
      <c r="K30" s="51"/>
      <c r="L30" s="52">
        <v>44789</v>
      </c>
      <c r="M30" s="51"/>
      <c r="N30" s="51"/>
      <c r="O30" s="51"/>
      <c r="P30" s="53" t="s">
        <v>295</v>
      </c>
      <c r="Q30" s="53" t="s">
        <v>293</v>
      </c>
      <c r="R30" s="53">
        <v>98.698409999999996</v>
      </c>
      <c r="S30" s="53">
        <v>3.487473</v>
      </c>
      <c r="T30" s="81"/>
      <c r="U30" s="51"/>
      <c r="V30" s="53"/>
      <c r="W30" s="53"/>
      <c r="X30" s="47"/>
      <c r="Y30" s="47"/>
      <c r="Z30" s="47"/>
      <c r="AA30" s="12"/>
      <c r="AB30" s="49"/>
      <c r="AC30" s="49"/>
      <c r="AD30" s="49"/>
      <c r="AE30" s="12"/>
      <c r="AF30" s="12"/>
      <c r="AG30" s="12"/>
      <c r="AH30" s="12"/>
      <c r="AI30" s="12"/>
      <c r="AJ30" s="12"/>
      <c r="AK30" s="12"/>
      <c r="AL30" s="12"/>
      <c r="AM30" s="12"/>
      <c r="AN30" s="54" t="s">
        <v>299</v>
      </c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</row>
    <row r="31" spans="1:75" hidden="1" x14ac:dyDescent="0.25">
      <c r="A31" s="70">
        <v>40789540041</v>
      </c>
      <c r="B31" s="71" t="s">
        <v>312</v>
      </c>
      <c r="C31" s="72"/>
      <c r="D31" s="71" t="s">
        <v>315</v>
      </c>
      <c r="E31" s="71" t="s">
        <v>318</v>
      </c>
      <c r="F31" s="73"/>
      <c r="G31" s="73"/>
      <c r="H31" s="54" t="s">
        <v>96</v>
      </c>
      <c r="I31" s="51" t="s">
        <v>294</v>
      </c>
      <c r="J31" s="54" t="s">
        <v>98</v>
      </c>
      <c r="K31" s="73"/>
      <c r="L31" s="74">
        <v>44806</v>
      </c>
      <c r="M31" s="73"/>
      <c r="N31" s="73"/>
      <c r="O31" s="73"/>
      <c r="P31" s="75" t="s">
        <v>324</v>
      </c>
      <c r="Q31" s="75" t="s">
        <v>321</v>
      </c>
      <c r="R31" s="83">
        <v>111.95014999999999</v>
      </c>
      <c r="S31" s="83">
        <v>-2.4474878690000001</v>
      </c>
      <c r="T31" s="82"/>
      <c r="U31" s="72"/>
      <c r="V31" s="76"/>
      <c r="W31" s="76"/>
      <c r="X31" s="77"/>
      <c r="Y31" s="77"/>
      <c r="Z31" s="47"/>
      <c r="AA31" s="78"/>
      <c r="AB31" s="79"/>
      <c r="AC31" s="79"/>
      <c r="AD31" s="79"/>
      <c r="AE31" s="12"/>
      <c r="AF31" s="12"/>
      <c r="AG31" s="12"/>
      <c r="AH31" s="12"/>
      <c r="AI31" s="12"/>
      <c r="AJ31" s="12"/>
      <c r="AK31" s="12"/>
      <c r="AL31" s="12"/>
      <c r="AM31" s="12"/>
      <c r="AN31" s="54" t="s">
        <v>299</v>
      </c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</row>
    <row r="32" spans="1:75" hidden="1" x14ac:dyDescent="0.25">
      <c r="A32" s="70">
        <v>40789530041</v>
      </c>
      <c r="B32" s="71" t="s">
        <v>313</v>
      </c>
      <c r="C32" s="72"/>
      <c r="D32" s="71" t="s">
        <v>316</v>
      </c>
      <c r="E32" s="71" t="s">
        <v>319</v>
      </c>
      <c r="F32" s="73"/>
      <c r="G32" s="73"/>
      <c r="H32" s="54" t="s">
        <v>96</v>
      </c>
      <c r="I32" s="51" t="s">
        <v>294</v>
      </c>
      <c r="J32" s="54" t="s">
        <v>98</v>
      </c>
      <c r="K32" s="73"/>
      <c r="L32" s="74">
        <v>44806</v>
      </c>
      <c r="M32" s="73"/>
      <c r="N32" s="73"/>
      <c r="O32" s="73"/>
      <c r="P32" s="75" t="s">
        <v>324</v>
      </c>
      <c r="Q32" s="75" t="s">
        <v>322</v>
      </c>
      <c r="R32" s="83">
        <v>111.47471</v>
      </c>
      <c r="S32" s="83">
        <v>-4.0149999999999998E-2</v>
      </c>
      <c r="T32" s="82"/>
      <c r="U32" s="72"/>
      <c r="V32" s="76"/>
      <c r="W32" s="76"/>
      <c r="X32" s="77"/>
      <c r="Y32" s="77"/>
      <c r="Z32" s="47"/>
      <c r="AA32" s="78"/>
      <c r="AB32" s="80"/>
      <c r="AC32" s="79"/>
      <c r="AD32" s="79"/>
      <c r="AE32" s="12"/>
      <c r="AF32" s="12"/>
      <c r="AG32" s="12"/>
      <c r="AH32" s="12"/>
      <c r="AI32" s="12"/>
      <c r="AJ32" s="12"/>
      <c r="AK32" s="12"/>
      <c r="AL32" s="12"/>
      <c r="AM32" s="12"/>
      <c r="AN32" s="54" t="s">
        <v>155</v>
      </c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</row>
    <row r="33" spans="1:75" hidden="1" x14ac:dyDescent="0.25">
      <c r="A33" s="70">
        <v>40789550041</v>
      </c>
      <c r="B33" s="71" t="s">
        <v>314</v>
      </c>
      <c r="C33" s="72"/>
      <c r="D33" s="71" t="s">
        <v>317</v>
      </c>
      <c r="E33" s="71" t="s">
        <v>320</v>
      </c>
      <c r="F33" s="73"/>
      <c r="G33" s="73"/>
      <c r="H33" s="54" t="s">
        <v>96</v>
      </c>
      <c r="I33" s="51" t="s">
        <v>294</v>
      </c>
      <c r="J33" s="54" t="s">
        <v>98</v>
      </c>
      <c r="K33" s="73"/>
      <c r="L33" s="74">
        <v>44806</v>
      </c>
      <c r="M33" s="73"/>
      <c r="N33" s="73"/>
      <c r="O33" s="73"/>
      <c r="P33" s="75" t="s">
        <v>324</v>
      </c>
      <c r="Q33" s="75" t="s">
        <v>323</v>
      </c>
      <c r="R33" s="83">
        <v>110.48573</v>
      </c>
      <c r="S33" s="83">
        <v>-0.95669730600000003</v>
      </c>
      <c r="T33" s="82"/>
      <c r="U33" s="72"/>
      <c r="V33" s="76"/>
      <c r="W33" s="76"/>
      <c r="X33" s="77"/>
      <c r="Y33" s="77"/>
      <c r="Z33" s="47"/>
      <c r="AA33" s="78"/>
      <c r="AB33" s="80"/>
      <c r="AC33" s="79"/>
      <c r="AD33" s="79"/>
      <c r="AE33" s="12"/>
      <c r="AF33" s="12"/>
      <c r="AG33" s="12"/>
      <c r="AH33" s="12"/>
      <c r="AI33" s="12"/>
      <c r="AJ33" s="12"/>
      <c r="AK33" s="12"/>
      <c r="AL33" s="12"/>
      <c r="AM33" s="12"/>
      <c r="AN33" s="54" t="s">
        <v>155</v>
      </c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</row>
    <row r="34" spans="1:75" hidden="1" x14ac:dyDescent="0.25">
      <c r="A34" s="88">
        <v>40798850041</v>
      </c>
      <c r="B34" s="88">
        <v>1018151004</v>
      </c>
      <c r="C34" s="72"/>
      <c r="D34" s="89" t="s">
        <v>328</v>
      </c>
      <c r="E34" s="88" t="s">
        <v>329</v>
      </c>
      <c r="F34" s="73"/>
      <c r="G34" s="73"/>
      <c r="H34" s="54" t="s">
        <v>96</v>
      </c>
      <c r="I34" s="51" t="s">
        <v>294</v>
      </c>
      <c r="J34" s="54" t="s">
        <v>98</v>
      </c>
      <c r="K34" s="73"/>
      <c r="L34" s="74">
        <v>44823</v>
      </c>
      <c r="M34" s="89">
        <v>60</v>
      </c>
      <c r="N34" s="73"/>
      <c r="O34" s="73"/>
      <c r="P34" s="88" t="s">
        <v>452</v>
      </c>
      <c r="Q34" s="88" t="s">
        <v>453</v>
      </c>
      <c r="R34" s="89">
        <v>105.5196</v>
      </c>
      <c r="S34" s="90">
        <v>-4.0305900000000001</v>
      </c>
      <c r="T34" s="72"/>
      <c r="U34" s="72"/>
      <c r="V34" s="76"/>
      <c r="W34" s="76"/>
      <c r="X34" s="77"/>
      <c r="Y34" s="77"/>
      <c r="Z34" s="47"/>
      <c r="AA34" s="78"/>
      <c r="AB34" s="80"/>
      <c r="AC34" s="79"/>
      <c r="AD34" s="79"/>
      <c r="AE34" s="12"/>
      <c r="AF34" s="12"/>
      <c r="AG34" s="12"/>
      <c r="AH34" s="12"/>
      <c r="AI34" s="12"/>
      <c r="AJ34" s="12"/>
      <c r="AK34" s="12"/>
      <c r="AL34" s="12"/>
      <c r="AM34" s="12"/>
      <c r="AN34" s="54" t="s">
        <v>297</v>
      </c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</row>
    <row r="35" spans="1:75" hidden="1" x14ac:dyDescent="0.25">
      <c r="A35" s="88">
        <v>40798860041</v>
      </c>
      <c r="B35" s="88">
        <v>1281381004</v>
      </c>
      <c r="C35" s="72"/>
      <c r="D35" s="89" t="s">
        <v>330</v>
      </c>
      <c r="E35" s="88" t="s">
        <v>331</v>
      </c>
      <c r="F35" s="73"/>
      <c r="G35" s="73"/>
      <c r="H35" s="54" t="s">
        <v>96</v>
      </c>
      <c r="I35" s="51" t="s">
        <v>294</v>
      </c>
      <c r="J35" s="54" t="s">
        <v>98</v>
      </c>
      <c r="K35" s="73"/>
      <c r="L35" s="74">
        <v>44823</v>
      </c>
      <c r="M35" s="89">
        <v>40</v>
      </c>
      <c r="N35" s="73"/>
      <c r="O35" s="73"/>
      <c r="P35" s="54" t="s">
        <v>37</v>
      </c>
      <c r="Q35" s="88" t="s">
        <v>454</v>
      </c>
      <c r="R35" s="89">
        <v>108.3018</v>
      </c>
      <c r="S35" s="90">
        <v>-6.7682500000000001</v>
      </c>
      <c r="T35" s="72"/>
      <c r="U35" s="72"/>
      <c r="V35" s="76"/>
      <c r="W35" s="76"/>
      <c r="X35" s="77"/>
      <c r="Y35" s="77"/>
      <c r="Z35" s="47"/>
      <c r="AA35" s="78"/>
      <c r="AB35" s="80"/>
      <c r="AC35" s="79"/>
      <c r="AD35" s="79"/>
      <c r="AE35" s="12"/>
      <c r="AF35" s="12"/>
      <c r="AG35" s="12"/>
      <c r="AH35" s="12"/>
      <c r="AI35" s="12"/>
      <c r="AJ35" s="12"/>
      <c r="AK35" s="12"/>
      <c r="AL35" s="12"/>
      <c r="AM35" s="12"/>
      <c r="AN35" s="54" t="s">
        <v>297</v>
      </c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</row>
    <row r="36" spans="1:75" hidden="1" x14ac:dyDescent="0.25">
      <c r="A36" s="88">
        <v>40798870041</v>
      </c>
      <c r="B36" s="88">
        <v>1807031004</v>
      </c>
      <c r="C36" s="72"/>
      <c r="D36" s="89" t="s">
        <v>332</v>
      </c>
      <c r="E36" s="88" t="s">
        <v>333</v>
      </c>
      <c r="F36" s="73"/>
      <c r="G36" s="73"/>
      <c r="H36" s="54" t="s">
        <v>96</v>
      </c>
      <c r="I36" s="51" t="s">
        <v>294</v>
      </c>
      <c r="J36" s="54" t="s">
        <v>98</v>
      </c>
      <c r="K36" s="73"/>
      <c r="L36" s="74">
        <v>44823</v>
      </c>
      <c r="M36" s="89">
        <v>50</v>
      </c>
      <c r="N36" s="73"/>
      <c r="O36" s="73"/>
      <c r="P36" s="88" t="s">
        <v>492</v>
      </c>
      <c r="Q36" s="88" t="s">
        <v>455</v>
      </c>
      <c r="R36" s="89">
        <v>116.8533</v>
      </c>
      <c r="S36" s="90">
        <v>-8.7470800000000004</v>
      </c>
      <c r="T36" s="72"/>
      <c r="U36" s="72"/>
      <c r="V36" s="76"/>
      <c r="W36" s="76"/>
      <c r="X36" s="77"/>
      <c r="Y36" s="77"/>
      <c r="Z36" s="47"/>
      <c r="AA36" s="78"/>
      <c r="AB36" s="79"/>
      <c r="AC36" s="79"/>
      <c r="AD36" s="79"/>
      <c r="AE36" s="12"/>
      <c r="AF36" s="12"/>
      <c r="AG36" s="12"/>
      <c r="AH36" s="12"/>
      <c r="AI36" s="12"/>
      <c r="AJ36" s="12"/>
      <c r="AK36" s="12"/>
      <c r="AL36" s="12"/>
      <c r="AM36" s="12"/>
      <c r="AN36" s="54" t="s">
        <v>297</v>
      </c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</row>
    <row r="37" spans="1:75" hidden="1" x14ac:dyDescent="0.25">
      <c r="A37" s="88">
        <v>40798880041</v>
      </c>
      <c r="B37" s="88">
        <v>722981004</v>
      </c>
      <c r="C37" s="72"/>
      <c r="D37" s="89" t="s">
        <v>334</v>
      </c>
      <c r="E37" s="88" t="s">
        <v>335</v>
      </c>
      <c r="F37" s="73"/>
      <c r="G37" s="73"/>
      <c r="H37" s="54" t="s">
        <v>96</v>
      </c>
      <c r="I37" s="51" t="s">
        <v>294</v>
      </c>
      <c r="J37" s="54" t="s">
        <v>98</v>
      </c>
      <c r="K37" s="73"/>
      <c r="L37" s="74">
        <v>44823</v>
      </c>
      <c r="M37" s="89">
        <v>60</v>
      </c>
      <c r="N37" s="73"/>
      <c r="O37" s="73"/>
      <c r="P37" s="53" t="s">
        <v>14</v>
      </c>
      <c r="Q37" s="88" t="s">
        <v>456</v>
      </c>
      <c r="R37" s="89">
        <v>104.6981</v>
      </c>
      <c r="S37" s="90">
        <v>-4.0419999999999998</v>
      </c>
      <c r="T37" s="72"/>
      <c r="U37" s="72"/>
      <c r="V37" s="76"/>
      <c r="W37" s="76"/>
      <c r="X37" s="77"/>
      <c r="Y37" s="77"/>
      <c r="Z37" s="47"/>
      <c r="AA37" s="78"/>
      <c r="AB37" s="79"/>
      <c r="AC37" s="79"/>
      <c r="AD37" s="79"/>
      <c r="AE37" s="12"/>
      <c r="AF37" s="12"/>
      <c r="AG37" s="12"/>
      <c r="AH37" s="12"/>
      <c r="AI37" s="12"/>
      <c r="AJ37" s="12"/>
      <c r="AK37" s="12"/>
      <c r="AL37" s="12"/>
      <c r="AM37" s="12"/>
      <c r="AN37" s="54" t="s">
        <v>297</v>
      </c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</row>
    <row r="38" spans="1:75" hidden="1" x14ac:dyDescent="0.25">
      <c r="A38" s="88">
        <v>40798890041</v>
      </c>
      <c r="B38" s="88">
        <v>903691004</v>
      </c>
      <c r="C38" s="72"/>
      <c r="D38" s="89" t="s">
        <v>336</v>
      </c>
      <c r="E38" s="88" t="s">
        <v>337</v>
      </c>
      <c r="F38" s="73"/>
      <c r="G38" s="73"/>
      <c r="H38" s="54" t="s">
        <v>96</v>
      </c>
      <c r="I38" s="51" t="s">
        <v>294</v>
      </c>
      <c r="J38" s="54" t="s">
        <v>98</v>
      </c>
      <c r="K38" s="73"/>
      <c r="L38" s="74">
        <v>44823</v>
      </c>
      <c r="M38" s="89">
        <v>50</v>
      </c>
      <c r="N38" s="73"/>
      <c r="O38" s="73"/>
      <c r="P38" s="53" t="s">
        <v>14</v>
      </c>
      <c r="Q38" s="88" t="s">
        <v>457</v>
      </c>
      <c r="R38" s="89">
        <v>102.181</v>
      </c>
      <c r="S38" s="90">
        <v>-3.1528100000000001</v>
      </c>
      <c r="T38" s="72"/>
      <c r="U38" s="72"/>
      <c r="V38" s="76"/>
      <c r="W38" s="76"/>
      <c r="X38" s="77"/>
      <c r="Y38" s="77"/>
      <c r="Z38" s="47"/>
      <c r="AA38" s="78"/>
      <c r="AB38" s="79"/>
      <c r="AC38" s="79"/>
      <c r="AD38" s="79"/>
      <c r="AE38" s="12"/>
      <c r="AF38" s="12"/>
      <c r="AG38" s="12"/>
      <c r="AH38" s="12"/>
      <c r="AI38" s="12"/>
      <c r="AJ38" s="12"/>
      <c r="AK38" s="12"/>
      <c r="AL38" s="12"/>
      <c r="AM38" s="12"/>
      <c r="AN38" s="54" t="s">
        <v>297</v>
      </c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</row>
    <row r="39" spans="1:75" hidden="1" x14ac:dyDescent="0.25">
      <c r="A39" s="88">
        <v>40798900041</v>
      </c>
      <c r="B39" s="88">
        <v>1324731004</v>
      </c>
      <c r="C39" s="167" t="s">
        <v>495</v>
      </c>
      <c r="D39" s="89" t="s">
        <v>338</v>
      </c>
      <c r="E39" s="88" t="s">
        <v>339</v>
      </c>
      <c r="F39" s="172"/>
      <c r="G39" s="172"/>
      <c r="H39" s="54" t="s">
        <v>96</v>
      </c>
      <c r="I39" s="51" t="s">
        <v>294</v>
      </c>
      <c r="J39" s="54" t="s">
        <v>98</v>
      </c>
      <c r="K39" s="146"/>
      <c r="L39" s="174">
        <v>44823</v>
      </c>
      <c r="M39" s="89">
        <v>40</v>
      </c>
      <c r="N39" s="172"/>
      <c r="O39" s="172"/>
      <c r="P39" s="54" t="s">
        <v>494</v>
      </c>
      <c r="Q39" s="88" t="s">
        <v>508</v>
      </c>
      <c r="R39" s="89">
        <v>106.5354</v>
      </c>
      <c r="S39" s="90">
        <v>-6.1466099999999999</v>
      </c>
      <c r="T39" s="72"/>
      <c r="U39" s="72"/>
      <c r="V39" s="76"/>
      <c r="W39" s="76"/>
      <c r="X39" s="77"/>
      <c r="Y39" s="77"/>
      <c r="Z39" s="47"/>
      <c r="AA39" s="78"/>
      <c r="AB39" s="79"/>
      <c r="AC39" s="79"/>
      <c r="AD39" s="79"/>
      <c r="AE39" s="12"/>
      <c r="AF39" s="12"/>
      <c r="AG39" s="12"/>
      <c r="AH39" s="12"/>
      <c r="AI39" s="12"/>
      <c r="AJ39" s="12"/>
      <c r="AK39" s="12"/>
      <c r="AL39" s="12"/>
      <c r="AM39" s="12"/>
      <c r="AN39" s="54" t="s">
        <v>297</v>
      </c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</row>
    <row r="40" spans="1:75" hidden="1" x14ac:dyDescent="0.25">
      <c r="A40" s="126">
        <v>40798910041</v>
      </c>
      <c r="B40" s="126">
        <v>1281391004</v>
      </c>
      <c r="C40" s="127"/>
      <c r="D40" s="128" t="s">
        <v>340</v>
      </c>
      <c r="E40" s="126" t="s">
        <v>341</v>
      </c>
      <c r="F40" s="129"/>
      <c r="G40" s="129"/>
      <c r="H40" s="112" t="s">
        <v>96</v>
      </c>
      <c r="I40" s="130" t="s">
        <v>294</v>
      </c>
      <c r="J40" s="112" t="s">
        <v>98</v>
      </c>
      <c r="K40" s="73"/>
      <c r="L40" s="131">
        <v>44823</v>
      </c>
      <c r="M40" s="128">
        <v>40</v>
      </c>
      <c r="N40" s="129"/>
      <c r="O40" s="129"/>
      <c r="P40" s="112" t="s">
        <v>37</v>
      </c>
      <c r="Q40" s="126" t="s">
        <v>459</v>
      </c>
      <c r="R40" s="128">
        <v>108.4881</v>
      </c>
      <c r="S40" s="132">
        <v>-6.9690200000000004</v>
      </c>
      <c r="T40" s="127"/>
      <c r="U40" s="127"/>
      <c r="V40" s="133"/>
      <c r="W40" s="133"/>
      <c r="X40" s="134"/>
      <c r="Y40" s="134"/>
      <c r="Z40" s="135"/>
      <c r="AA40" s="136"/>
      <c r="AB40" s="137"/>
      <c r="AC40" s="137"/>
      <c r="AD40" s="137"/>
      <c r="AE40" s="118"/>
      <c r="AF40" s="118"/>
      <c r="AG40" s="118"/>
      <c r="AH40" s="118"/>
      <c r="AI40" s="118"/>
      <c r="AJ40" s="118"/>
      <c r="AK40" s="118"/>
      <c r="AL40" s="118"/>
      <c r="AM40" s="118"/>
      <c r="AN40" s="112" t="s">
        <v>297</v>
      </c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</row>
    <row r="41" spans="1:75" hidden="1" x14ac:dyDescent="0.25">
      <c r="A41" s="88">
        <v>40798920041</v>
      </c>
      <c r="B41" s="88">
        <v>1281401004</v>
      </c>
      <c r="C41" s="168" t="s">
        <v>516</v>
      </c>
      <c r="D41" s="89" t="s">
        <v>342</v>
      </c>
      <c r="E41" s="88" t="s">
        <v>343</v>
      </c>
      <c r="F41" s="172"/>
      <c r="G41" s="172"/>
      <c r="H41" s="54" t="s">
        <v>96</v>
      </c>
      <c r="I41" s="51" t="s">
        <v>294</v>
      </c>
      <c r="J41" s="54" t="s">
        <v>98</v>
      </c>
      <c r="K41" s="146"/>
      <c r="L41" s="174">
        <v>44823</v>
      </c>
      <c r="M41" s="89">
        <v>40</v>
      </c>
      <c r="N41" s="172"/>
      <c r="O41" s="172"/>
      <c r="P41" s="88" t="s">
        <v>494</v>
      </c>
      <c r="Q41" s="88" t="s">
        <v>509</v>
      </c>
      <c r="R41" s="89">
        <v>107.1725</v>
      </c>
      <c r="S41" s="90">
        <v>-6.0831799999999996</v>
      </c>
      <c r="T41" s="72"/>
      <c r="U41" s="72"/>
      <c r="V41" s="91"/>
      <c r="W41" s="91"/>
      <c r="X41" s="77"/>
      <c r="Y41" s="77"/>
      <c r="Z41" s="47"/>
      <c r="AA41" s="78"/>
      <c r="AB41" s="79"/>
      <c r="AC41" s="79"/>
      <c r="AD41" s="79"/>
      <c r="AE41" s="12"/>
      <c r="AF41" s="12"/>
      <c r="AG41" s="12"/>
      <c r="AH41" s="12"/>
      <c r="AI41" s="12"/>
      <c r="AJ41" s="12"/>
      <c r="AK41" s="12"/>
      <c r="AL41" s="12"/>
      <c r="AM41" s="12"/>
      <c r="AN41" s="54" t="s">
        <v>297</v>
      </c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</row>
    <row r="42" spans="1:75" hidden="1" x14ac:dyDescent="0.25">
      <c r="A42" s="126">
        <v>40798930041</v>
      </c>
      <c r="B42" s="126">
        <v>722991004</v>
      </c>
      <c r="C42" s="127"/>
      <c r="D42" s="128" t="s">
        <v>344</v>
      </c>
      <c r="E42" s="126" t="s">
        <v>345</v>
      </c>
      <c r="F42" s="129"/>
      <c r="G42" s="129"/>
      <c r="H42" s="112" t="s">
        <v>96</v>
      </c>
      <c r="I42" s="130" t="s">
        <v>294</v>
      </c>
      <c r="J42" s="112" t="s">
        <v>98</v>
      </c>
      <c r="K42" s="73"/>
      <c r="L42" s="131">
        <v>44823</v>
      </c>
      <c r="M42" s="128">
        <v>40</v>
      </c>
      <c r="N42" s="129"/>
      <c r="O42" s="129"/>
      <c r="P42" s="139" t="s">
        <v>14</v>
      </c>
      <c r="Q42" s="126" t="s">
        <v>461</v>
      </c>
      <c r="R42" s="128">
        <v>104.7256</v>
      </c>
      <c r="S42" s="132">
        <v>-3.3082500000000001</v>
      </c>
      <c r="T42" s="127"/>
      <c r="U42" s="127"/>
      <c r="V42" s="140"/>
      <c r="W42" s="140"/>
      <c r="X42" s="134"/>
      <c r="Y42" s="134"/>
      <c r="Z42" s="135"/>
      <c r="AA42" s="136"/>
      <c r="AB42" s="137"/>
      <c r="AC42" s="137"/>
      <c r="AD42" s="137"/>
      <c r="AE42" s="118"/>
      <c r="AF42" s="118"/>
      <c r="AG42" s="118"/>
      <c r="AH42" s="118"/>
      <c r="AI42" s="118"/>
      <c r="AJ42" s="118"/>
      <c r="AK42" s="118"/>
      <c r="AL42" s="118"/>
      <c r="AM42" s="118"/>
      <c r="AN42" s="112" t="s">
        <v>297</v>
      </c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</row>
    <row r="43" spans="1:75" hidden="1" x14ac:dyDescent="0.25">
      <c r="A43" s="88">
        <v>40798940041</v>
      </c>
      <c r="B43" s="88">
        <v>608661004</v>
      </c>
      <c r="C43" s="72"/>
      <c r="D43" s="89" t="s">
        <v>346</v>
      </c>
      <c r="E43" s="88" t="s">
        <v>347</v>
      </c>
      <c r="F43" s="73"/>
      <c r="G43" s="73"/>
      <c r="H43" s="54" t="s">
        <v>96</v>
      </c>
      <c r="I43" s="51" t="s">
        <v>294</v>
      </c>
      <c r="J43" s="54" t="s">
        <v>98</v>
      </c>
      <c r="K43" s="73"/>
      <c r="L43" s="74">
        <v>44823</v>
      </c>
      <c r="M43" s="89">
        <v>40</v>
      </c>
      <c r="N43" s="73"/>
      <c r="O43" s="73"/>
      <c r="P43" s="53" t="s">
        <v>14</v>
      </c>
      <c r="Q43" s="88" t="s">
        <v>462</v>
      </c>
      <c r="R43" s="89">
        <v>102.73009999999999</v>
      </c>
      <c r="S43" s="90">
        <v>-2.3081800000000001</v>
      </c>
      <c r="T43" s="72"/>
      <c r="U43" s="72"/>
      <c r="V43" s="88"/>
      <c r="W43" s="88"/>
      <c r="X43" s="77"/>
      <c r="Y43" s="77"/>
      <c r="Z43" s="47"/>
      <c r="AA43" s="78"/>
      <c r="AB43" s="79"/>
      <c r="AC43" s="79"/>
      <c r="AD43" s="79"/>
      <c r="AE43" s="12"/>
      <c r="AF43" s="12"/>
      <c r="AG43" s="92"/>
      <c r="AH43" s="92"/>
      <c r="AI43" s="92"/>
      <c r="AJ43" s="92"/>
      <c r="AK43" s="92"/>
      <c r="AL43" s="92"/>
      <c r="AM43" s="92"/>
      <c r="AN43" s="54" t="s">
        <v>297</v>
      </c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</row>
    <row r="44" spans="1:75" x14ac:dyDescent="0.25">
      <c r="A44" s="88">
        <v>40798950041</v>
      </c>
      <c r="B44" s="88">
        <v>1281411004</v>
      </c>
      <c r="C44" s="168" t="s">
        <v>516</v>
      </c>
      <c r="D44" s="89" t="s">
        <v>348</v>
      </c>
      <c r="E44" s="88" t="s">
        <v>349</v>
      </c>
      <c r="F44" s="172"/>
      <c r="G44" s="172"/>
      <c r="H44" s="54" t="s">
        <v>96</v>
      </c>
      <c r="I44" s="51" t="s">
        <v>294</v>
      </c>
      <c r="J44" s="54" t="s">
        <v>98</v>
      </c>
      <c r="K44" s="146"/>
      <c r="L44" s="174">
        <v>44823</v>
      </c>
      <c r="M44" s="89">
        <v>40</v>
      </c>
      <c r="N44" s="172"/>
      <c r="O44" s="172"/>
      <c r="P44" s="88" t="s">
        <v>494</v>
      </c>
      <c r="Q44" s="88" t="s">
        <v>509</v>
      </c>
      <c r="R44" s="89">
        <v>107.2278</v>
      </c>
      <c r="S44" s="90">
        <v>-6.2726899999999999</v>
      </c>
      <c r="T44" s="72"/>
      <c r="U44" s="72"/>
      <c r="V44" s="91"/>
      <c r="W44" s="91"/>
      <c r="X44" s="77"/>
      <c r="Y44" s="77"/>
      <c r="Z44" s="47"/>
      <c r="AA44" s="78"/>
      <c r="AB44" s="79"/>
      <c r="AC44" s="79"/>
      <c r="AD44" s="79"/>
      <c r="AE44" s="12"/>
      <c r="AF44" s="12"/>
      <c r="AG44" s="12"/>
      <c r="AH44" s="12"/>
      <c r="AI44" s="12"/>
      <c r="AJ44" s="12"/>
      <c r="AK44" s="12"/>
      <c r="AL44" s="12"/>
      <c r="AM44" s="12"/>
      <c r="AN44" s="54" t="s">
        <v>297</v>
      </c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</row>
    <row r="45" spans="1:75" hidden="1" x14ac:dyDescent="0.25">
      <c r="A45" s="126">
        <v>40798960041</v>
      </c>
      <c r="B45" s="126">
        <v>1807041004</v>
      </c>
      <c r="C45" s="127"/>
      <c r="D45" s="128" t="s">
        <v>350</v>
      </c>
      <c r="E45" s="126" t="s">
        <v>351</v>
      </c>
      <c r="F45" s="129"/>
      <c r="G45" s="129"/>
      <c r="H45" s="112" t="s">
        <v>96</v>
      </c>
      <c r="I45" s="130" t="s">
        <v>294</v>
      </c>
      <c r="J45" s="112" t="s">
        <v>98</v>
      </c>
      <c r="K45" s="73"/>
      <c r="L45" s="131">
        <v>44823</v>
      </c>
      <c r="M45" s="128">
        <v>50</v>
      </c>
      <c r="N45" s="129"/>
      <c r="O45" s="129"/>
      <c r="P45" s="126" t="s">
        <v>492</v>
      </c>
      <c r="Q45" s="126" t="s">
        <v>463</v>
      </c>
      <c r="R45" s="128">
        <v>116.1862</v>
      </c>
      <c r="S45" s="132">
        <v>-8.6414500000000007</v>
      </c>
      <c r="T45" s="127"/>
      <c r="U45" s="127"/>
      <c r="V45" s="140"/>
      <c r="W45" s="140"/>
      <c r="X45" s="134"/>
      <c r="Y45" s="134"/>
      <c r="Z45" s="135"/>
      <c r="AA45" s="136"/>
      <c r="AB45" s="137"/>
      <c r="AC45" s="137"/>
      <c r="AD45" s="137"/>
      <c r="AE45" s="118"/>
      <c r="AF45" s="118"/>
      <c r="AG45" s="118"/>
      <c r="AH45" s="118"/>
      <c r="AI45" s="118"/>
      <c r="AJ45" s="118"/>
      <c r="AK45" s="118"/>
      <c r="AL45" s="118"/>
      <c r="AM45" s="118"/>
      <c r="AN45" s="112" t="s">
        <v>297</v>
      </c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</row>
    <row r="46" spans="1:75" hidden="1" x14ac:dyDescent="0.25">
      <c r="A46" s="88">
        <v>40798970041</v>
      </c>
      <c r="B46" s="88">
        <v>1807051004</v>
      </c>
      <c r="C46" s="72"/>
      <c r="D46" s="89" t="s">
        <v>352</v>
      </c>
      <c r="E46" s="88" t="s">
        <v>353</v>
      </c>
      <c r="F46" s="73"/>
      <c r="G46" s="73"/>
      <c r="H46" s="54" t="s">
        <v>96</v>
      </c>
      <c r="I46" s="51" t="s">
        <v>294</v>
      </c>
      <c r="J46" s="54" t="s">
        <v>98</v>
      </c>
      <c r="K46" s="73"/>
      <c r="L46" s="74">
        <v>44823</v>
      </c>
      <c r="M46" s="89">
        <v>50</v>
      </c>
      <c r="N46" s="73"/>
      <c r="O46" s="73"/>
      <c r="P46" s="88" t="s">
        <v>492</v>
      </c>
      <c r="Q46" s="88" t="s">
        <v>464</v>
      </c>
      <c r="R46" s="89">
        <v>116.4851</v>
      </c>
      <c r="S46" s="90">
        <v>-8.8025400000000005</v>
      </c>
      <c r="T46" s="72"/>
      <c r="U46" s="72"/>
      <c r="V46" s="91"/>
      <c r="W46" s="91"/>
      <c r="X46" s="77"/>
      <c r="Y46" s="77"/>
      <c r="Z46" s="47"/>
      <c r="AA46" s="78"/>
      <c r="AB46" s="79"/>
      <c r="AC46" s="79"/>
      <c r="AD46" s="79"/>
      <c r="AE46" s="12"/>
      <c r="AF46" s="93"/>
      <c r="AG46" s="93"/>
      <c r="AH46" s="93"/>
      <c r="AI46" s="93"/>
      <c r="AJ46" s="93"/>
      <c r="AK46" s="93"/>
      <c r="AL46" s="93"/>
      <c r="AM46" s="93"/>
      <c r="AN46" s="54" t="s">
        <v>297</v>
      </c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</row>
    <row r="47" spans="1:75" hidden="1" x14ac:dyDescent="0.25">
      <c r="A47" s="88">
        <v>40798980041</v>
      </c>
      <c r="B47" s="88">
        <v>1457971004</v>
      </c>
      <c r="C47" s="72"/>
      <c r="D47" s="89" t="s">
        <v>354</v>
      </c>
      <c r="E47" s="88" t="s">
        <v>355</v>
      </c>
      <c r="F47" s="73"/>
      <c r="G47" s="73"/>
      <c r="H47" s="54" t="s">
        <v>96</v>
      </c>
      <c r="I47" s="51" t="s">
        <v>294</v>
      </c>
      <c r="J47" s="54" t="s">
        <v>98</v>
      </c>
      <c r="K47" s="73"/>
      <c r="L47" s="74">
        <v>44823</v>
      </c>
      <c r="M47" s="89">
        <v>40</v>
      </c>
      <c r="N47" s="73"/>
      <c r="O47" s="73"/>
      <c r="P47" s="54" t="s">
        <v>2</v>
      </c>
      <c r="Q47" s="88" t="s">
        <v>465</v>
      </c>
      <c r="R47" s="89">
        <v>110.4903</v>
      </c>
      <c r="S47" s="90">
        <v>-7.0437700000000003</v>
      </c>
      <c r="T47" s="72"/>
      <c r="U47" s="72"/>
      <c r="V47" s="91"/>
      <c r="W47" s="91"/>
      <c r="X47" s="77"/>
      <c r="Y47" s="77"/>
      <c r="Z47" s="47"/>
      <c r="AA47" s="78"/>
      <c r="AB47" s="79"/>
      <c r="AC47" s="79"/>
      <c r="AD47" s="79"/>
      <c r="AE47" s="12"/>
      <c r="AF47" s="12"/>
      <c r="AG47" s="12"/>
      <c r="AH47" s="12"/>
      <c r="AI47" s="12"/>
      <c r="AJ47" s="12"/>
      <c r="AK47" s="12"/>
      <c r="AL47" s="12"/>
      <c r="AM47" s="12"/>
      <c r="AN47" s="54" t="s">
        <v>297</v>
      </c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</row>
    <row r="48" spans="1:75" hidden="1" x14ac:dyDescent="0.25">
      <c r="A48" s="88">
        <v>40798990041</v>
      </c>
      <c r="B48" s="88">
        <v>1018161004</v>
      </c>
      <c r="C48" s="94"/>
      <c r="D48" s="89" t="s">
        <v>356</v>
      </c>
      <c r="E48" s="88" t="s">
        <v>357</v>
      </c>
      <c r="F48" s="73"/>
      <c r="G48" s="73"/>
      <c r="H48" s="54" t="s">
        <v>96</v>
      </c>
      <c r="I48" s="51" t="s">
        <v>294</v>
      </c>
      <c r="J48" s="54" t="s">
        <v>98</v>
      </c>
      <c r="K48" s="73"/>
      <c r="L48" s="74">
        <v>44823</v>
      </c>
      <c r="M48" s="89">
        <v>40</v>
      </c>
      <c r="N48" s="73"/>
      <c r="O48" s="73"/>
      <c r="P48" s="88" t="s">
        <v>452</v>
      </c>
      <c r="Q48" s="88" t="s">
        <v>466</v>
      </c>
      <c r="R48" s="89">
        <v>104.7338</v>
      </c>
      <c r="S48" s="90">
        <v>-5.4203099999999997</v>
      </c>
      <c r="T48" s="72"/>
      <c r="U48" s="72"/>
      <c r="V48" s="34"/>
      <c r="W48" s="34"/>
      <c r="X48" s="77"/>
      <c r="Y48" s="77"/>
      <c r="Z48" s="47"/>
      <c r="AA48" s="78"/>
      <c r="AB48" s="79"/>
      <c r="AC48" s="79"/>
      <c r="AD48" s="79"/>
      <c r="AE48" s="12"/>
      <c r="AF48" s="95"/>
      <c r="AG48" s="95"/>
      <c r="AH48" s="95"/>
      <c r="AI48" s="95"/>
      <c r="AJ48" s="95"/>
      <c r="AK48" s="95"/>
      <c r="AL48" s="95"/>
      <c r="AM48" s="95"/>
      <c r="AN48" s="54" t="s">
        <v>297</v>
      </c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</row>
    <row r="49" spans="1:75" x14ac:dyDescent="0.25">
      <c r="A49" s="88">
        <v>40799000041</v>
      </c>
      <c r="B49" s="88">
        <v>1281421004</v>
      </c>
      <c r="C49" s="167" t="s">
        <v>139</v>
      </c>
      <c r="D49" s="89" t="s">
        <v>358</v>
      </c>
      <c r="E49" s="88" t="s">
        <v>359</v>
      </c>
      <c r="F49" s="172"/>
      <c r="G49" s="172"/>
      <c r="H49" s="54" t="s">
        <v>96</v>
      </c>
      <c r="I49" s="51" t="s">
        <v>294</v>
      </c>
      <c r="J49" s="54" t="s">
        <v>98</v>
      </c>
      <c r="K49" s="146"/>
      <c r="L49" s="174">
        <v>44823</v>
      </c>
      <c r="M49" s="89">
        <v>40</v>
      </c>
      <c r="N49" s="172"/>
      <c r="O49" s="172"/>
      <c r="P49" s="88" t="s">
        <v>494</v>
      </c>
      <c r="Q49" s="88" t="s">
        <v>29</v>
      </c>
      <c r="R49" s="89">
        <v>106.773</v>
      </c>
      <c r="S49" s="90">
        <v>-6.6524999999999999</v>
      </c>
      <c r="T49" s="72"/>
      <c r="U49" s="72"/>
      <c r="V49" s="34"/>
      <c r="W49" s="34"/>
      <c r="X49" s="77"/>
      <c r="Y49" s="77"/>
      <c r="Z49" s="47"/>
      <c r="AA49" s="78"/>
      <c r="AB49" s="79"/>
      <c r="AC49" s="79"/>
      <c r="AD49" s="79"/>
      <c r="AE49" s="12"/>
      <c r="AF49" s="95"/>
      <c r="AG49" s="95"/>
      <c r="AH49" s="95"/>
      <c r="AI49" s="95"/>
      <c r="AJ49" s="95"/>
      <c r="AK49" s="95"/>
      <c r="AL49" s="95"/>
      <c r="AM49" s="95"/>
      <c r="AN49" s="54" t="s">
        <v>297</v>
      </c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</row>
    <row r="50" spans="1:75" hidden="1" x14ac:dyDescent="0.25">
      <c r="A50" s="126">
        <v>40799010041</v>
      </c>
      <c r="B50" s="126">
        <v>1018171004</v>
      </c>
      <c r="C50" s="141"/>
      <c r="D50" s="128" t="s">
        <v>360</v>
      </c>
      <c r="E50" s="126" t="s">
        <v>361</v>
      </c>
      <c r="F50" s="129"/>
      <c r="G50" s="129"/>
      <c r="H50" s="112" t="s">
        <v>96</v>
      </c>
      <c r="I50" s="130" t="s">
        <v>294</v>
      </c>
      <c r="J50" s="112" t="s">
        <v>98</v>
      </c>
      <c r="K50" s="73"/>
      <c r="L50" s="131">
        <v>44823</v>
      </c>
      <c r="M50" s="128">
        <v>40</v>
      </c>
      <c r="N50" s="129"/>
      <c r="O50" s="129"/>
      <c r="P50" s="126" t="s">
        <v>452</v>
      </c>
      <c r="Q50" s="126" t="s">
        <v>468</v>
      </c>
      <c r="R50" s="128">
        <v>105.23099999999999</v>
      </c>
      <c r="S50" s="132">
        <v>-4.2856100000000001</v>
      </c>
      <c r="T50" s="127"/>
      <c r="U50" s="127"/>
      <c r="V50" s="142"/>
      <c r="W50" s="142"/>
      <c r="X50" s="134"/>
      <c r="Y50" s="134"/>
      <c r="Z50" s="135"/>
      <c r="AA50" s="136"/>
      <c r="AB50" s="137"/>
      <c r="AC50" s="137"/>
      <c r="AD50" s="137"/>
      <c r="AE50" s="118"/>
      <c r="AF50" s="143"/>
      <c r="AG50" s="143"/>
      <c r="AH50" s="143"/>
      <c r="AI50" s="143"/>
      <c r="AJ50" s="143"/>
      <c r="AK50" s="143"/>
      <c r="AL50" s="143"/>
      <c r="AM50" s="143"/>
      <c r="AN50" s="112" t="s">
        <v>297</v>
      </c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</row>
    <row r="51" spans="1:75" hidden="1" x14ac:dyDescent="0.25">
      <c r="A51" s="88">
        <v>40799020041</v>
      </c>
      <c r="B51" s="88">
        <v>1457981004</v>
      </c>
      <c r="C51" s="94"/>
      <c r="D51" s="89" t="s">
        <v>362</v>
      </c>
      <c r="E51" s="88" t="s">
        <v>363</v>
      </c>
      <c r="F51" s="73"/>
      <c r="G51" s="73"/>
      <c r="H51" s="54" t="s">
        <v>96</v>
      </c>
      <c r="I51" s="51" t="s">
        <v>294</v>
      </c>
      <c r="J51" s="54" t="s">
        <v>98</v>
      </c>
      <c r="K51" s="73"/>
      <c r="L51" s="74">
        <v>44823</v>
      </c>
      <c r="M51" s="89">
        <v>50</v>
      </c>
      <c r="N51" s="73"/>
      <c r="O51" s="73"/>
      <c r="P51" s="54" t="s">
        <v>2</v>
      </c>
      <c r="Q51" s="88" t="s">
        <v>469</v>
      </c>
      <c r="R51" s="89">
        <v>109.1327</v>
      </c>
      <c r="S51" s="90">
        <v>-7.3842400000000001</v>
      </c>
      <c r="T51" s="72"/>
      <c r="U51" s="72"/>
      <c r="V51" s="34"/>
      <c r="W51" s="34"/>
      <c r="X51" s="77"/>
      <c r="Y51" s="77"/>
      <c r="Z51" s="47"/>
      <c r="AA51" s="78"/>
      <c r="AB51" s="79"/>
      <c r="AC51" s="79"/>
      <c r="AD51" s="79"/>
      <c r="AE51" s="12"/>
      <c r="AF51" s="95"/>
      <c r="AG51" s="95"/>
      <c r="AH51" s="95"/>
      <c r="AI51" s="95"/>
      <c r="AJ51" s="95"/>
      <c r="AK51" s="95"/>
      <c r="AL51" s="95"/>
      <c r="AM51" s="95"/>
      <c r="AN51" s="54" t="s">
        <v>297</v>
      </c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</row>
    <row r="52" spans="1:75" hidden="1" x14ac:dyDescent="0.25">
      <c r="A52" s="88">
        <v>40799030041</v>
      </c>
      <c r="B52" s="88">
        <v>1281431004</v>
      </c>
      <c r="C52" s="94"/>
      <c r="D52" s="89" t="s">
        <v>364</v>
      </c>
      <c r="E52" s="88" t="s">
        <v>365</v>
      </c>
      <c r="F52" s="73"/>
      <c r="G52" s="73"/>
      <c r="H52" s="54" t="s">
        <v>96</v>
      </c>
      <c r="I52" s="51" t="s">
        <v>294</v>
      </c>
      <c r="J52" s="54" t="s">
        <v>98</v>
      </c>
      <c r="K52" s="73"/>
      <c r="L52" s="74">
        <v>44823</v>
      </c>
      <c r="M52" s="89">
        <v>50</v>
      </c>
      <c r="N52" s="73"/>
      <c r="O52" s="73"/>
      <c r="P52" s="54" t="s">
        <v>37</v>
      </c>
      <c r="Q52" s="88" t="s">
        <v>470</v>
      </c>
      <c r="R52" s="89">
        <v>108.56140000000001</v>
      </c>
      <c r="S52" s="90">
        <v>-6.8103800000000003</v>
      </c>
      <c r="T52" s="72"/>
      <c r="U52" s="72"/>
      <c r="V52" s="34"/>
      <c r="W52" s="34"/>
      <c r="X52" s="77"/>
      <c r="Y52" s="77"/>
      <c r="Z52" s="47"/>
      <c r="AA52" s="78"/>
      <c r="AB52" s="79"/>
      <c r="AC52" s="79"/>
      <c r="AD52" s="79"/>
      <c r="AE52" s="12"/>
      <c r="AF52" s="95"/>
      <c r="AG52" s="95"/>
      <c r="AH52" s="95"/>
      <c r="AI52" s="95"/>
      <c r="AJ52" s="95"/>
      <c r="AK52" s="95"/>
      <c r="AL52" s="95"/>
      <c r="AM52" s="95"/>
      <c r="AN52" s="54" t="s">
        <v>297</v>
      </c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</row>
    <row r="53" spans="1:75" hidden="1" x14ac:dyDescent="0.25">
      <c r="A53" s="88">
        <v>40799050041</v>
      </c>
      <c r="B53" s="88">
        <v>1457991004</v>
      </c>
      <c r="C53" s="89"/>
      <c r="D53" s="89" t="s">
        <v>366</v>
      </c>
      <c r="E53" s="88" t="s">
        <v>367</v>
      </c>
      <c r="F53" s="73"/>
      <c r="G53" s="73"/>
      <c r="H53" s="54" t="s">
        <v>96</v>
      </c>
      <c r="I53" s="51" t="s">
        <v>294</v>
      </c>
      <c r="J53" s="54" t="s">
        <v>98</v>
      </c>
      <c r="K53" s="73"/>
      <c r="L53" s="74">
        <v>44823</v>
      </c>
      <c r="M53" s="89">
        <v>40</v>
      </c>
      <c r="N53" s="73"/>
      <c r="O53" s="73"/>
      <c r="P53" s="54" t="s">
        <v>2</v>
      </c>
      <c r="Q53" s="88" t="s">
        <v>471</v>
      </c>
      <c r="R53" s="89">
        <v>110.25490000000001</v>
      </c>
      <c r="S53" s="90">
        <v>-6.9406299999999996</v>
      </c>
      <c r="T53" s="72"/>
      <c r="U53" s="72"/>
      <c r="V53" s="88"/>
      <c r="W53" s="88"/>
      <c r="X53" s="77"/>
      <c r="Y53" s="77"/>
      <c r="Z53" s="47"/>
      <c r="AA53" s="78"/>
      <c r="AB53" s="79"/>
      <c r="AC53" s="79"/>
      <c r="AD53" s="79"/>
      <c r="AE53" s="12"/>
      <c r="AF53" s="12"/>
      <c r="AG53" s="12"/>
      <c r="AH53" s="12"/>
      <c r="AI53" s="12"/>
      <c r="AJ53" s="12"/>
      <c r="AK53" s="12"/>
      <c r="AL53" s="12"/>
      <c r="AM53" s="12"/>
      <c r="AN53" s="54" t="s">
        <v>297</v>
      </c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</row>
    <row r="54" spans="1:75" hidden="1" x14ac:dyDescent="0.25">
      <c r="A54" s="88">
        <v>40799060041</v>
      </c>
      <c r="B54" s="88">
        <v>1281441004</v>
      </c>
      <c r="C54" s="89"/>
      <c r="D54" s="89" t="s">
        <v>368</v>
      </c>
      <c r="E54" s="88" t="s">
        <v>369</v>
      </c>
      <c r="F54" s="73"/>
      <c r="G54" s="73"/>
      <c r="H54" s="54" t="s">
        <v>96</v>
      </c>
      <c r="I54" s="51" t="s">
        <v>294</v>
      </c>
      <c r="J54" s="54" t="s">
        <v>98</v>
      </c>
      <c r="K54" s="73"/>
      <c r="L54" s="74">
        <v>44823</v>
      </c>
      <c r="M54" s="89">
        <v>40</v>
      </c>
      <c r="N54" s="73"/>
      <c r="O54" s="73"/>
      <c r="P54" s="54" t="s">
        <v>37</v>
      </c>
      <c r="Q54" s="88" t="s">
        <v>472</v>
      </c>
      <c r="R54" s="89">
        <v>108.2568</v>
      </c>
      <c r="S54" s="90">
        <v>-7.3476600000000003</v>
      </c>
      <c r="T54" s="72"/>
      <c r="U54" s="72"/>
      <c r="V54" s="88"/>
      <c r="W54" s="88"/>
      <c r="X54" s="77"/>
      <c r="Y54" s="77"/>
      <c r="Z54" s="47"/>
      <c r="AA54" s="78"/>
      <c r="AB54" s="79"/>
      <c r="AC54" s="79"/>
      <c r="AD54" s="79"/>
      <c r="AE54" s="12"/>
      <c r="AF54" s="88"/>
      <c r="AG54" s="88"/>
      <c r="AH54" s="88"/>
      <c r="AI54" s="88"/>
      <c r="AJ54" s="88"/>
      <c r="AK54" s="88"/>
      <c r="AL54" s="88"/>
      <c r="AM54" s="88"/>
      <c r="AN54" s="54" t="s">
        <v>297</v>
      </c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</row>
    <row r="55" spans="1:75" hidden="1" x14ac:dyDescent="0.25">
      <c r="A55" s="88">
        <v>40799070041</v>
      </c>
      <c r="B55" s="88">
        <v>1807061004</v>
      </c>
      <c r="C55" s="89"/>
      <c r="D55" s="89" t="s">
        <v>370</v>
      </c>
      <c r="E55" s="88" t="s">
        <v>371</v>
      </c>
      <c r="F55" s="73"/>
      <c r="G55" s="73"/>
      <c r="H55" s="54" t="s">
        <v>96</v>
      </c>
      <c r="I55" s="51" t="s">
        <v>294</v>
      </c>
      <c r="J55" s="54" t="s">
        <v>98</v>
      </c>
      <c r="K55" s="73"/>
      <c r="L55" s="74">
        <v>44823</v>
      </c>
      <c r="M55" s="89">
        <v>40</v>
      </c>
      <c r="N55" s="73"/>
      <c r="O55" s="73"/>
      <c r="P55" s="88" t="s">
        <v>492</v>
      </c>
      <c r="Q55" s="88" t="s">
        <v>473</v>
      </c>
      <c r="R55" s="89">
        <v>117.3974</v>
      </c>
      <c r="S55" s="90">
        <v>-8.4724599999999999</v>
      </c>
      <c r="T55" s="72"/>
      <c r="U55" s="72"/>
      <c r="V55" s="88"/>
      <c r="W55" s="88"/>
      <c r="X55" s="77"/>
      <c r="Y55" s="77"/>
      <c r="Z55" s="47"/>
      <c r="AA55" s="78"/>
      <c r="AB55" s="79"/>
      <c r="AC55" s="79"/>
      <c r="AD55" s="79"/>
      <c r="AE55" s="12"/>
      <c r="AF55" s="88"/>
      <c r="AG55" s="88"/>
      <c r="AH55" s="88"/>
      <c r="AI55" s="88"/>
      <c r="AJ55" s="88"/>
      <c r="AK55" s="88"/>
      <c r="AL55" s="88"/>
      <c r="AM55" s="88"/>
      <c r="AN55" s="54" t="s">
        <v>297</v>
      </c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</row>
    <row r="56" spans="1:75" hidden="1" x14ac:dyDescent="0.25">
      <c r="A56" s="88">
        <v>40799080041</v>
      </c>
      <c r="B56" s="88">
        <v>1018181004</v>
      </c>
      <c r="C56" s="89"/>
      <c r="D56" s="89" t="s">
        <v>372</v>
      </c>
      <c r="E56" s="88" t="s">
        <v>373</v>
      </c>
      <c r="F56" s="73"/>
      <c r="G56" s="73"/>
      <c r="H56" s="54" t="s">
        <v>96</v>
      </c>
      <c r="I56" s="51" t="s">
        <v>294</v>
      </c>
      <c r="J56" s="54" t="s">
        <v>98</v>
      </c>
      <c r="K56" s="73"/>
      <c r="L56" s="74">
        <v>44823</v>
      </c>
      <c r="M56" s="89">
        <v>60</v>
      </c>
      <c r="N56" s="73"/>
      <c r="O56" s="73"/>
      <c r="P56" s="88" t="s">
        <v>452</v>
      </c>
      <c r="Q56" s="88" t="s">
        <v>453</v>
      </c>
      <c r="R56" s="89">
        <v>105.56319999999999</v>
      </c>
      <c r="S56" s="90">
        <v>-3.9988100000000002</v>
      </c>
      <c r="T56" s="72"/>
      <c r="U56" s="72"/>
      <c r="V56" s="88"/>
      <c r="W56" s="88"/>
      <c r="X56" s="77"/>
      <c r="Y56" s="77"/>
      <c r="Z56" s="47"/>
      <c r="AA56" s="78"/>
      <c r="AB56" s="79"/>
      <c r="AC56" s="79"/>
      <c r="AD56" s="79"/>
      <c r="AE56" s="12"/>
      <c r="AF56" s="12"/>
      <c r="AG56" s="12"/>
      <c r="AH56" s="12"/>
      <c r="AI56" s="12"/>
      <c r="AJ56" s="12"/>
      <c r="AK56" s="12"/>
      <c r="AL56" s="12"/>
      <c r="AM56" s="12"/>
      <c r="AN56" s="54" t="s">
        <v>297</v>
      </c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</row>
    <row r="57" spans="1:75" hidden="1" x14ac:dyDescent="0.25">
      <c r="A57" s="88">
        <v>40799090041</v>
      </c>
      <c r="B57" s="88">
        <v>1281451004</v>
      </c>
      <c r="C57" s="89"/>
      <c r="D57" s="89" t="s">
        <v>374</v>
      </c>
      <c r="E57" s="88" t="s">
        <v>375</v>
      </c>
      <c r="F57" s="73"/>
      <c r="G57" s="73"/>
      <c r="H57" s="54" t="s">
        <v>96</v>
      </c>
      <c r="I57" s="51" t="s">
        <v>294</v>
      </c>
      <c r="J57" s="54" t="s">
        <v>98</v>
      </c>
      <c r="K57" s="73"/>
      <c r="L57" s="74">
        <v>44823</v>
      </c>
      <c r="M57" s="89">
        <v>40</v>
      </c>
      <c r="N57" s="73"/>
      <c r="O57" s="73"/>
      <c r="P57" s="54" t="s">
        <v>37</v>
      </c>
      <c r="Q57" s="88" t="s">
        <v>470</v>
      </c>
      <c r="R57" s="89">
        <v>108.38160000000001</v>
      </c>
      <c r="S57" s="90">
        <v>-6.5587099999999996</v>
      </c>
      <c r="T57" s="72"/>
      <c r="U57" s="72"/>
      <c r="V57" s="88"/>
      <c r="W57" s="88"/>
      <c r="X57" s="77"/>
      <c r="Y57" s="77"/>
      <c r="Z57" s="47"/>
      <c r="AA57" s="78"/>
      <c r="AB57" s="79"/>
      <c r="AC57" s="79"/>
      <c r="AD57" s="79"/>
      <c r="AE57" s="12"/>
      <c r="AF57" s="12"/>
      <c r="AG57" s="12"/>
      <c r="AH57" s="12"/>
      <c r="AI57" s="12"/>
      <c r="AJ57" s="12"/>
      <c r="AK57" s="12"/>
      <c r="AL57" s="12"/>
      <c r="AM57" s="12"/>
      <c r="AN57" s="54" t="s">
        <v>297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</row>
    <row r="58" spans="1:75" hidden="1" x14ac:dyDescent="0.25">
      <c r="A58" s="88">
        <v>40799100041</v>
      </c>
      <c r="B58" s="88">
        <v>1018191004</v>
      </c>
      <c r="C58" s="89"/>
      <c r="D58" s="89" t="s">
        <v>376</v>
      </c>
      <c r="E58" s="88" t="s">
        <v>377</v>
      </c>
      <c r="F58" s="73"/>
      <c r="G58" s="73"/>
      <c r="H58" s="54" t="s">
        <v>96</v>
      </c>
      <c r="I58" s="51" t="s">
        <v>294</v>
      </c>
      <c r="J58" s="54" t="s">
        <v>98</v>
      </c>
      <c r="K58" s="73"/>
      <c r="L58" s="74">
        <v>44823</v>
      </c>
      <c r="M58" s="89">
        <v>50</v>
      </c>
      <c r="N58" s="73"/>
      <c r="O58" s="73"/>
      <c r="P58" s="88" t="s">
        <v>452</v>
      </c>
      <c r="Q58" s="88" t="s">
        <v>468</v>
      </c>
      <c r="R58" s="89">
        <v>105.2094</v>
      </c>
      <c r="S58" s="90">
        <v>-4.28287</v>
      </c>
      <c r="T58" s="72"/>
      <c r="U58" s="72"/>
      <c r="V58" s="88"/>
      <c r="W58" s="88"/>
      <c r="X58" s="77"/>
      <c r="Y58" s="77"/>
      <c r="Z58" s="47"/>
      <c r="AA58" s="78"/>
      <c r="AB58" s="79"/>
      <c r="AC58" s="96"/>
      <c r="AD58" s="96"/>
      <c r="AE58" s="97"/>
      <c r="AF58" s="12"/>
      <c r="AG58" s="12"/>
      <c r="AH58" s="12"/>
      <c r="AI58" s="12"/>
      <c r="AJ58" s="12"/>
      <c r="AK58" s="12"/>
      <c r="AL58" s="12"/>
      <c r="AM58" s="12"/>
      <c r="AN58" s="54" t="s">
        <v>297</v>
      </c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</row>
    <row r="59" spans="1:75" hidden="1" x14ac:dyDescent="0.25">
      <c r="A59" s="88">
        <v>40799110041</v>
      </c>
      <c r="B59" s="88">
        <v>1281461004</v>
      </c>
      <c r="C59" s="89"/>
      <c r="D59" s="89" t="s">
        <v>378</v>
      </c>
      <c r="E59" s="88" t="s">
        <v>379</v>
      </c>
      <c r="F59" s="73"/>
      <c r="G59" s="73"/>
      <c r="H59" s="54" t="s">
        <v>96</v>
      </c>
      <c r="I59" s="51" t="s">
        <v>294</v>
      </c>
      <c r="J59" s="54" t="s">
        <v>98</v>
      </c>
      <c r="K59" s="73"/>
      <c r="L59" s="74">
        <v>44823</v>
      </c>
      <c r="M59" s="89">
        <v>50</v>
      </c>
      <c r="N59" s="73"/>
      <c r="O59" s="73"/>
      <c r="P59" s="54" t="s">
        <v>37</v>
      </c>
      <c r="Q59" s="88" t="s">
        <v>474</v>
      </c>
      <c r="R59" s="89">
        <v>107.14230000000001</v>
      </c>
      <c r="S59" s="90">
        <v>-7.0877600000000003</v>
      </c>
      <c r="T59" s="72"/>
      <c r="U59" s="72"/>
      <c r="V59" s="99"/>
      <c r="W59" s="88"/>
      <c r="X59" s="77"/>
      <c r="Y59" s="77"/>
      <c r="Z59" s="47"/>
      <c r="AA59" s="78"/>
      <c r="AB59" s="79"/>
      <c r="AC59" s="79"/>
      <c r="AD59" s="96"/>
      <c r="AE59" s="97"/>
      <c r="AF59" s="98"/>
      <c r="AG59" s="34"/>
      <c r="AH59" s="1"/>
      <c r="AI59" s="34"/>
      <c r="AJ59" s="1"/>
      <c r="AK59" s="1"/>
      <c r="AL59" s="1"/>
      <c r="AM59" s="1"/>
      <c r="AN59" s="54" t="s">
        <v>297</v>
      </c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</row>
    <row r="60" spans="1:75" hidden="1" x14ac:dyDescent="0.25">
      <c r="A60" s="88">
        <v>40799120041</v>
      </c>
      <c r="B60" s="88">
        <v>1281471004</v>
      </c>
      <c r="C60" s="89"/>
      <c r="D60" s="89" t="s">
        <v>380</v>
      </c>
      <c r="E60" s="88" t="s">
        <v>381</v>
      </c>
      <c r="F60" s="73"/>
      <c r="G60" s="73"/>
      <c r="H60" s="54" t="s">
        <v>96</v>
      </c>
      <c r="I60" s="51" t="s">
        <v>294</v>
      </c>
      <c r="J60" s="54" t="s">
        <v>98</v>
      </c>
      <c r="K60" s="73"/>
      <c r="L60" s="74">
        <v>44823</v>
      </c>
      <c r="M60" s="89">
        <v>50</v>
      </c>
      <c r="N60" s="73"/>
      <c r="O60" s="73"/>
      <c r="P60" s="54" t="s">
        <v>37</v>
      </c>
      <c r="Q60" s="88" t="s">
        <v>475</v>
      </c>
      <c r="R60" s="89">
        <v>108.1191</v>
      </c>
      <c r="S60" s="90">
        <v>-7.3086200000000003</v>
      </c>
      <c r="T60" s="72"/>
      <c r="U60" s="72"/>
      <c r="V60" s="99"/>
      <c r="W60" s="88"/>
      <c r="X60" s="77"/>
      <c r="Y60" s="77"/>
      <c r="Z60" s="47"/>
      <c r="AA60" s="78"/>
      <c r="AB60" s="79"/>
      <c r="AC60" s="79"/>
      <c r="AD60" s="96"/>
      <c r="AE60" s="97"/>
      <c r="AF60" s="98"/>
      <c r="AG60" s="34"/>
      <c r="AH60" s="1"/>
      <c r="AI60" s="34"/>
      <c r="AJ60" s="1"/>
      <c r="AK60" s="1"/>
      <c r="AL60" s="1"/>
      <c r="AM60" s="1"/>
      <c r="AN60" s="54" t="s">
        <v>297</v>
      </c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</row>
    <row r="61" spans="1:75" hidden="1" x14ac:dyDescent="0.25">
      <c r="A61" s="88">
        <v>40799130041</v>
      </c>
      <c r="B61" s="88">
        <v>1281481004</v>
      </c>
      <c r="C61" s="89"/>
      <c r="D61" s="89" t="s">
        <v>382</v>
      </c>
      <c r="E61" s="88" t="s">
        <v>383</v>
      </c>
      <c r="F61" s="73"/>
      <c r="G61" s="73"/>
      <c r="H61" s="54" t="s">
        <v>96</v>
      </c>
      <c r="I61" s="51" t="s">
        <v>294</v>
      </c>
      <c r="J61" s="54" t="s">
        <v>98</v>
      </c>
      <c r="K61" s="73"/>
      <c r="L61" s="74">
        <v>44823</v>
      </c>
      <c r="M61" s="89">
        <v>50</v>
      </c>
      <c r="N61" s="73"/>
      <c r="O61" s="73"/>
      <c r="P61" s="54" t="s">
        <v>37</v>
      </c>
      <c r="Q61" s="88" t="s">
        <v>474</v>
      </c>
      <c r="R61" s="89">
        <v>107.0843</v>
      </c>
      <c r="S61" s="90">
        <v>-6.8872299999999997</v>
      </c>
      <c r="T61" s="72"/>
      <c r="U61" s="72"/>
      <c r="V61" s="99"/>
      <c r="W61" s="88"/>
      <c r="X61" s="77"/>
      <c r="Y61" s="77"/>
      <c r="Z61" s="47"/>
      <c r="AA61" s="78"/>
      <c r="AB61" s="79"/>
      <c r="AC61" s="79"/>
      <c r="AD61" s="96"/>
      <c r="AE61" s="97"/>
      <c r="AF61" s="98"/>
      <c r="AG61" s="34"/>
      <c r="AH61" s="1"/>
      <c r="AI61" s="34"/>
      <c r="AJ61" s="1"/>
      <c r="AK61" s="1"/>
      <c r="AL61" s="1"/>
      <c r="AM61" s="1"/>
      <c r="AN61" s="54" t="s">
        <v>297</v>
      </c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</row>
    <row r="62" spans="1:75" hidden="1" x14ac:dyDescent="0.25">
      <c r="A62" s="88">
        <v>40799140041</v>
      </c>
      <c r="B62" s="88">
        <v>1281491004</v>
      </c>
      <c r="C62" s="89"/>
      <c r="D62" s="89" t="s">
        <v>384</v>
      </c>
      <c r="E62" s="88" t="s">
        <v>385</v>
      </c>
      <c r="F62" s="73"/>
      <c r="G62" s="73"/>
      <c r="H62" s="54" t="s">
        <v>96</v>
      </c>
      <c r="I62" s="51" t="s">
        <v>294</v>
      </c>
      <c r="J62" s="54" t="s">
        <v>98</v>
      </c>
      <c r="K62" s="73"/>
      <c r="L62" s="74">
        <v>44823</v>
      </c>
      <c r="M62" s="89">
        <v>50</v>
      </c>
      <c r="N62" s="73"/>
      <c r="O62" s="73"/>
      <c r="P62" s="54" t="s">
        <v>37</v>
      </c>
      <c r="Q62" s="88" t="s">
        <v>476</v>
      </c>
      <c r="R62" s="89">
        <v>108.00920000000001</v>
      </c>
      <c r="S62" s="90">
        <v>-6.7509899999999998</v>
      </c>
      <c r="T62" s="72"/>
      <c r="U62" s="72"/>
      <c r="V62" s="99"/>
      <c r="W62" s="99"/>
      <c r="X62" s="77"/>
      <c r="Y62" s="77"/>
      <c r="Z62" s="47"/>
      <c r="AA62" s="78"/>
      <c r="AB62" s="79"/>
      <c r="AC62" s="79"/>
      <c r="AD62" s="96"/>
      <c r="AE62" s="97"/>
      <c r="AF62" s="98"/>
      <c r="AG62" s="34"/>
      <c r="AH62" s="1"/>
      <c r="AI62" s="34"/>
      <c r="AJ62" s="1"/>
      <c r="AK62" s="1"/>
      <c r="AL62" s="1"/>
      <c r="AM62" s="1"/>
      <c r="AN62" s="54" t="s">
        <v>297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</row>
    <row r="63" spans="1:75" hidden="1" x14ac:dyDescent="0.25">
      <c r="A63" s="88">
        <v>40799150041</v>
      </c>
      <c r="B63" s="88">
        <v>1281501004</v>
      </c>
      <c r="C63" s="71"/>
      <c r="D63" s="89" t="s">
        <v>386</v>
      </c>
      <c r="E63" s="88" t="s">
        <v>387</v>
      </c>
      <c r="F63" s="1"/>
      <c r="G63" s="1"/>
      <c r="H63" s="54" t="s">
        <v>96</v>
      </c>
      <c r="I63" s="51" t="s">
        <v>294</v>
      </c>
      <c r="J63" s="54" t="s">
        <v>98</v>
      </c>
      <c r="K63" s="1"/>
      <c r="L63" s="74">
        <v>44823</v>
      </c>
      <c r="M63" s="89">
        <v>50</v>
      </c>
      <c r="N63" s="1"/>
      <c r="O63" s="1"/>
      <c r="P63" s="54" t="s">
        <v>37</v>
      </c>
      <c r="Q63" s="88" t="s">
        <v>474</v>
      </c>
      <c r="R63" s="89">
        <v>107.25709999999999</v>
      </c>
      <c r="S63" s="90">
        <v>-7.4860699999999998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34"/>
      <c r="AH63" s="1"/>
      <c r="AI63" s="34"/>
      <c r="AJ63" s="1"/>
      <c r="AK63" s="1"/>
      <c r="AL63" s="1"/>
      <c r="AM63" s="1"/>
      <c r="AN63" s="54" t="s">
        <v>297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</row>
    <row r="64" spans="1:75" hidden="1" x14ac:dyDescent="0.25">
      <c r="A64" s="88">
        <v>40799160041</v>
      </c>
      <c r="B64" s="88">
        <v>1281511004</v>
      </c>
      <c r="C64" s="71"/>
      <c r="D64" s="89" t="s">
        <v>388</v>
      </c>
      <c r="E64" s="88" t="s">
        <v>389</v>
      </c>
      <c r="F64" s="71"/>
      <c r="G64" s="71"/>
      <c r="H64" s="54" t="s">
        <v>96</v>
      </c>
      <c r="I64" s="51" t="s">
        <v>294</v>
      </c>
      <c r="J64" s="54" t="s">
        <v>98</v>
      </c>
      <c r="K64" s="71"/>
      <c r="L64" s="74">
        <v>44823</v>
      </c>
      <c r="M64" s="89">
        <v>50</v>
      </c>
      <c r="N64" s="71"/>
      <c r="O64" s="71"/>
      <c r="P64" s="54" t="s">
        <v>37</v>
      </c>
      <c r="Q64" s="88" t="s">
        <v>470</v>
      </c>
      <c r="R64" s="89">
        <v>108.5933</v>
      </c>
      <c r="S64" s="90">
        <v>-6.8538100000000002</v>
      </c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54" t="s">
        <v>297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</row>
    <row r="65" spans="1:75" hidden="1" x14ac:dyDescent="0.25">
      <c r="A65" s="88">
        <v>40799170041</v>
      </c>
      <c r="B65" s="88">
        <v>1721901004</v>
      </c>
      <c r="C65" s="71"/>
      <c r="D65" s="89" t="s">
        <v>390</v>
      </c>
      <c r="E65" s="88" t="s">
        <v>391</v>
      </c>
      <c r="F65" s="71"/>
      <c r="G65" s="71"/>
      <c r="H65" s="54" t="s">
        <v>96</v>
      </c>
      <c r="I65" s="51" t="s">
        <v>294</v>
      </c>
      <c r="J65" s="54" t="s">
        <v>98</v>
      </c>
      <c r="K65" s="71"/>
      <c r="L65" s="74">
        <v>44823</v>
      </c>
      <c r="M65" s="89">
        <v>50</v>
      </c>
      <c r="N65" s="71"/>
      <c r="O65" s="71"/>
      <c r="P65" s="88" t="s">
        <v>492</v>
      </c>
      <c r="Q65" s="88" t="s">
        <v>477</v>
      </c>
      <c r="R65" s="89">
        <v>115.14279999999999</v>
      </c>
      <c r="S65" s="90">
        <v>-8.6079699999999999</v>
      </c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54" t="s">
        <v>297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</row>
    <row r="66" spans="1:75" hidden="1" x14ac:dyDescent="0.25">
      <c r="A66" s="88">
        <v>40799180041</v>
      </c>
      <c r="B66" s="88">
        <v>1281521004</v>
      </c>
      <c r="C66" s="71"/>
      <c r="D66" s="89" t="s">
        <v>392</v>
      </c>
      <c r="E66" s="88" t="s">
        <v>393</v>
      </c>
      <c r="F66" s="71"/>
      <c r="G66" s="71"/>
      <c r="H66" s="54" t="s">
        <v>96</v>
      </c>
      <c r="I66" s="51" t="s">
        <v>294</v>
      </c>
      <c r="J66" s="54" t="s">
        <v>98</v>
      </c>
      <c r="K66" s="71"/>
      <c r="L66" s="74">
        <v>44823</v>
      </c>
      <c r="M66" s="89">
        <v>40</v>
      </c>
      <c r="N66" s="71"/>
      <c r="O66" s="71"/>
      <c r="P66" s="54" t="s">
        <v>37</v>
      </c>
      <c r="Q66" s="88" t="s">
        <v>470</v>
      </c>
      <c r="R66" s="89">
        <v>108.3729</v>
      </c>
      <c r="S66" s="90">
        <v>-6.6141399999999999</v>
      </c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54" t="s">
        <v>297</v>
      </c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</row>
    <row r="67" spans="1:75" x14ac:dyDescent="0.25">
      <c r="A67" s="88">
        <v>40799200041</v>
      </c>
      <c r="B67" s="88">
        <v>1281531004</v>
      </c>
      <c r="C67" s="168" t="s">
        <v>497</v>
      </c>
      <c r="D67" s="89" t="s">
        <v>394</v>
      </c>
      <c r="E67" s="88" t="s">
        <v>395</v>
      </c>
      <c r="F67" s="170"/>
      <c r="G67" s="170"/>
      <c r="H67" s="54" t="s">
        <v>96</v>
      </c>
      <c r="I67" s="51" t="s">
        <v>294</v>
      </c>
      <c r="J67" s="54" t="s">
        <v>98</v>
      </c>
      <c r="K67" s="147"/>
      <c r="L67" s="174">
        <v>44823</v>
      </c>
      <c r="M67" s="89">
        <v>40</v>
      </c>
      <c r="N67" s="170"/>
      <c r="O67" s="170"/>
      <c r="P67" s="88" t="s">
        <v>494</v>
      </c>
      <c r="Q67" s="88" t="s">
        <v>510</v>
      </c>
      <c r="R67" s="89">
        <v>107.3335</v>
      </c>
      <c r="S67" s="90">
        <v>-6.3126300000000004</v>
      </c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54" t="s">
        <v>297</v>
      </c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</row>
    <row r="68" spans="1:75" hidden="1" x14ac:dyDescent="0.25">
      <c r="A68" s="126">
        <v>40799210041</v>
      </c>
      <c r="B68" s="126">
        <v>723001004</v>
      </c>
      <c r="C68" s="138"/>
      <c r="D68" s="128" t="s">
        <v>396</v>
      </c>
      <c r="E68" s="126" t="s">
        <v>397</v>
      </c>
      <c r="F68" s="138"/>
      <c r="G68" s="138"/>
      <c r="H68" s="112" t="s">
        <v>96</v>
      </c>
      <c r="I68" s="130" t="s">
        <v>294</v>
      </c>
      <c r="J68" s="112" t="s">
        <v>98</v>
      </c>
      <c r="K68" s="71"/>
      <c r="L68" s="131">
        <v>44823</v>
      </c>
      <c r="M68" s="128">
        <v>60</v>
      </c>
      <c r="N68" s="138"/>
      <c r="O68" s="138"/>
      <c r="P68" s="139" t="s">
        <v>14</v>
      </c>
      <c r="Q68" s="126" t="s">
        <v>480</v>
      </c>
      <c r="R68" s="128">
        <v>104.8729</v>
      </c>
      <c r="S68" s="132">
        <v>-4.1076300000000003</v>
      </c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12" t="s">
        <v>297</v>
      </c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</row>
    <row r="69" spans="1:75" hidden="1" x14ac:dyDescent="0.25">
      <c r="A69" s="88">
        <v>40799220041</v>
      </c>
      <c r="B69" s="88">
        <v>1807071004</v>
      </c>
      <c r="C69" s="71"/>
      <c r="D69" s="89" t="s">
        <v>398</v>
      </c>
      <c r="E69" s="88" t="s">
        <v>399</v>
      </c>
      <c r="F69" s="71"/>
      <c r="G69" s="71"/>
      <c r="H69" s="54" t="s">
        <v>96</v>
      </c>
      <c r="I69" s="51" t="s">
        <v>294</v>
      </c>
      <c r="J69" s="54" t="s">
        <v>98</v>
      </c>
      <c r="K69" s="71"/>
      <c r="L69" s="74">
        <v>44823</v>
      </c>
      <c r="M69" s="89">
        <v>50</v>
      </c>
      <c r="N69" s="71"/>
      <c r="O69" s="71"/>
      <c r="P69" s="88" t="s">
        <v>492</v>
      </c>
      <c r="Q69" s="88" t="s">
        <v>463</v>
      </c>
      <c r="R69" s="89">
        <v>116.2483</v>
      </c>
      <c r="S69" s="90">
        <v>-8.7304899999999996</v>
      </c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54" t="s">
        <v>297</v>
      </c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</row>
    <row r="70" spans="1:75" x14ac:dyDescent="0.25">
      <c r="A70" s="88">
        <v>40799240041</v>
      </c>
      <c r="B70" s="88">
        <v>1281541004</v>
      </c>
      <c r="C70" s="168" t="s">
        <v>497</v>
      </c>
      <c r="D70" s="89" t="s">
        <v>400</v>
      </c>
      <c r="E70" s="88" t="s">
        <v>401</v>
      </c>
      <c r="F70" s="170"/>
      <c r="G70" s="170"/>
      <c r="H70" s="54" t="s">
        <v>96</v>
      </c>
      <c r="I70" s="51" t="s">
        <v>294</v>
      </c>
      <c r="J70" s="54" t="s">
        <v>98</v>
      </c>
      <c r="K70" s="147"/>
      <c r="L70" s="174">
        <v>44823</v>
      </c>
      <c r="M70" s="89">
        <v>40</v>
      </c>
      <c r="N70" s="170"/>
      <c r="O70" s="170"/>
      <c r="P70" s="88" t="s">
        <v>494</v>
      </c>
      <c r="Q70" s="88" t="s">
        <v>510</v>
      </c>
      <c r="R70" s="89">
        <v>107.23439999999999</v>
      </c>
      <c r="S70" s="90">
        <v>-6.5072400000000004</v>
      </c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54" t="s">
        <v>297</v>
      </c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</row>
    <row r="71" spans="1:75" hidden="1" x14ac:dyDescent="0.25">
      <c r="A71" s="126">
        <v>40799250041</v>
      </c>
      <c r="B71" s="126">
        <v>1721911004</v>
      </c>
      <c r="C71" s="138"/>
      <c r="D71" s="128" t="s">
        <v>402</v>
      </c>
      <c r="E71" s="126" t="s">
        <v>403</v>
      </c>
      <c r="F71" s="138"/>
      <c r="G71" s="138"/>
      <c r="H71" s="112" t="s">
        <v>96</v>
      </c>
      <c r="I71" s="130" t="s">
        <v>294</v>
      </c>
      <c r="J71" s="112" t="s">
        <v>98</v>
      </c>
      <c r="K71" s="71"/>
      <c r="L71" s="131">
        <v>44823</v>
      </c>
      <c r="M71" s="128">
        <v>40</v>
      </c>
      <c r="N71" s="138"/>
      <c r="O71" s="138"/>
      <c r="P71" s="126" t="s">
        <v>492</v>
      </c>
      <c r="Q71" s="126" t="s">
        <v>477</v>
      </c>
      <c r="R71" s="128">
        <v>115.13939999999999</v>
      </c>
      <c r="S71" s="132">
        <v>-8.5718700000000005</v>
      </c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12" t="s">
        <v>297</v>
      </c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</row>
    <row r="72" spans="1:75" hidden="1" x14ac:dyDescent="0.25">
      <c r="A72" s="88">
        <v>40799260041</v>
      </c>
      <c r="B72" s="88">
        <v>1910801004</v>
      </c>
      <c r="C72" s="71"/>
      <c r="D72" s="89" t="s">
        <v>404</v>
      </c>
      <c r="E72" s="88" t="s">
        <v>405</v>
      </c>
      <c r="F72" s="71"/>
      <c r="G72" s="71"/>
      <c r="H72" s="54" t="s">
        <v>96</v>
      </c>
      <c r="I72" s="51" t="s">
        <v>294</v>
      </c>
      <c r="J72" s="54" t="s">
        <v>98</v>
      </c>
      <c r="K72" s="71"/>
      <c r="L72" s="74">
        <v>44823</v>
      </c>
      <c r="M72" s="89">
        <v>80</v>
      </c>
      <c r="N72" s="71"/>
      <c r="O72" s="71"/>
      <c r="P72" s="88" t="s">
        <v>492</v>
      </c>
      <c r="Q72" s="88" t="s">
        <v>481</v>
      </c>
      <c r="R72" s="89">
        <v>122.1598</v>
      </c>
      <c r="S72" s="90">
        <v>-8.56006</v>
      </c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54" t="s">
        <v>297</v>
      </c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</row>
    <row r="73" spans="1:75" hidden="1" x14ac:dyDescent="0.25">
      <c r="A73" s="88">
        <v>40799270041</v>
      </c>
      <c r="B73" s="88">
        <v>1018201004</v>
      </c>
      <c r="C73" s="71"/>
      <c r="D73" s="89" t="s">
        <v>406</v>
      </c>
      <c r="E73" s="88" t="s">
        <v>407</v>
      </c>
      <c r="F73" s="71"/>
      <c r="G73" s="71"/>
      <c r="H73" s="54" t="s">
        <v>96</v>
      </c>
      <c r="I73" s="51" t="s">
        <v>294</v>
      </c>
      <c r="J73" s="54" t="s">
        <v>98</v>
      </c>
      <c r="K73" s="71"/>
      <c r="L73" s="74">
        <v>44823</v>
      </c>
      <c r="M73" s="89">
        <v>60</v>
      </c>
      <c r="N73" s="71"/>
      <c r="O73" s="71"/>
      <c r="P73" s="88" t="s">
        <v>452</v>
      </c>
      <c r="Q73" s="88" t="s">
        <v>482</v>
      </c>
      <c r="R73" s="89">
        <v>105.182</v>
      </c>
      <c r="S73" s="90">
        <v>-4.6007800000000003</v>
      </c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54" t="s">
        <v>297</v>
      </c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</row>
    <row r="74" spans="1:75" hidden="1" x14ac:dyDescent="0.25">
      <c r="A74" s="88">
        <v>40799280041</v>
      </c>
      <c r="B74" s="88">
        <v>1910811004</v>
      </c>
      <c r="C74" s="71"/>
      <c r="D74" s="89" t="s">
        <v>408</v>
      </c>
      <c r="E74" s="88" t="s">
        <v>409</v>
      </c>
      <c r="F74" s="71"/>
      <c r="G74" s="71"/>
      <c r="H74" s="54" t="s">
        <v>96</v>
      </c>
      <c r="I74" s="51" t="s">
        <v>294</v>
      </c>
      <c r="J74" s="54" t="s">
        <v>98</v>
      </c>
      <c r="K74" s="71"/>
      <c r="L74" s="74">
        <v>44823</v>
      </c>
      <c r="M74" s="89">
        <v>40</v>
      </c>
      <c r="N74" s="71"/>
      <c r="O74" s="71"/>
      <c r="P74" s="88" t="s">
        <v>492</v>
      </c>
      <c r="Q74" s="88" t="s">
        <v>483</v>
      </c>
      <c r="R74" s="89">
        <v>120.4661</v>
      </c>
      <c r="S74" s="90">
        <v>-8.6049600000000002</v>
      </c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54" t="s">
        <v>297</v>
      </c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</row>
    <row r="75" spans="1:75" x14ac:dyDescent="0.25">
      <c r="A75" s="88">
        <v>40799290041</v>
      </c>
      <c r="B75" s="88">
        <v>1324741004</v>
      </c>
      <c r="C75" s="168" t="s">
        <v>498</v>
      </c>
      <c r="D75" s="89" t="s">
        <v>410</v>
      </c>
      <c r="E75" s="88" t="s">
        <v>411</v>
      </c>
      <c r="F75" s="170"/>
      <c r="G75" s="170"/>
      <c r="H75" s="54" t="s">
        <v>96</v>
      </c>
      <c r="I75" s="51" t="s">
        <v>294</v>
      </c>
      <c r="J75" s="54" t="s">
        <v>98</v>
      </c>
      <c r="K75" s="147"/>
      <c r="L75" s="174">
        <v>44823</v>
      </c>
      <c r="M75" s="89">
        <v>40</v>
      </c>
      <c r="N75" s="170"/>
      <c r="O75" s="170"/>
      <c r="P75" s="54" t="s">
        <v>494</v>
      </c>
      <c r="Q75" s="88" t="s">
        <v>508</v>
      </c>
      <c r="R75" s="89">
        <v>106.6448</v>
      </c>
      <c r="S75" s="90">
        <v>-6.3290800000000003</v>
      </c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54" t="s">
        <v>297</v>
      </c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</row>
    <row r="76" spans="1:75" hidden="1" x14ac:dyDescent="0.25">
      <c r="A76" s="126">
        <v>40799300041</v>
      </c>
      <c r="B76" s="126">
        <v>1018211004</v>
      </c>
      <c r="C76" s="138"/>
      <c r="D76" s="128" t="s">
        <v>412</v>
      </c>
      <c r="E76" s="126" t="s">
        <v>413</v>
      </c>
      <c r="F76" s="138"/>
      <c r="G76" s="138"/>
      <c r="H76" s="112" t="s">
        <v>96</v>
      </c>
      <c r="I76" s="130" t="s">
        <v>294</v>
      </c>
      <c r="J76" s="112" t="s">
        <v>98</v>
      </c>
      <c r="K76" s="71"/>
      <c r="L76" s="131">
        <v>44823</v>
      </c>
      <c r="M76" s="128">
        <v>60</v>
      </c>
      <c r="N76" s="138"/>
      <c r="O76" s="138"/>
      <c r="P76" s="126" t="s">
        <v>452</v>
      </c>
      <c r="Q76" s="126" t="s">
        <v>453</v>
      </c>
      <c r="R76" s="128">
        <v>105.39100000000001</v>
      </c>
      <c r="S76" s="132">
        <v>-3.9930500000000002</v>
      </c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12" t="s">
        <v>297</v>
      </c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</row>
    <row r="77" spans="1:75" hidden="1" x14ac:dyDescent="0.25">
      <c r="A77" s="88">
        <v>40799310041</v>
      </c>
      <c r="B77" s="88">
        <v>1018221004</v>
      </c>
      <c r="C77" s="71"/>
      <c r="D77" s="89" t="s">
        <v>414</v>
      </c>
      <c r="E77" s="88" t="s">
        <v>415</v>
      </c>
      <c r="F77" s="71"/>
      <c r="G77" s="71"/>
      <c r="H77" s="54" t="s">
        <v>96</v>
      </c>
      <c r="I77" s="51" t="s">
        <v>294</v>
      </c>
      <c r="J77" s="54" t="s">
        <v>98</v>
      </c>
      <c r="K77" s="71"/>
      <c r="L77" s="74">
        <v>44823</v>
      </c>
      <c r="M77" s="89">
        <v>60</v>
      </c>
      <c r="N77" s="71"/>
      <c r="O77" s="71"/>
      <c r="P77" s="88" t="s">
        <v>452</v>
      </c>
      <c r="Q77" s="88" t="s">
        <v>484</v>
      </c>
      <c r="R77" s="89">
        <v>105.6026</v>
      </c>
      <c r="S77" s="90">
        <v>-5.7213799999999999</v>
      </c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54" t="s">
        <v>297</v>
      </c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</row>
    <row r="78" spans="1:75" hidden="1" x14ac:dyDescent="0.25">
      <c r="A78" s="88">
        <v>40799320041</v>
      </c>
      <c r="B78" s="88">
        <v>903701004</v>
      </c>
      <c r="C78" s="71"/>
      <c r="D78" s="89" t="s">
        <v>416</v>
      </c>
      <c r="E78" s="88" t="s">
        <v>417</v>
      </c>
      <c r="F78" s="71"/>
      <c r="G78" s="71"/>
      <c r="H78" s="54" t="s">
        <v>96</v>
      </c>
      <c r="I78" s="51" t="s">
        <v>294</v>
      </c>
      <c r="J78" s="54" t="s">
        <v>98</v>
      </c>
      <c r="K78" s="71"/>
      <c r="L78" s="74">
        <v>44823</v>
      </c>
      <c r="M78" s="89">
        <v>60</v>
      </c>
      <c r="N78" s="71"/>
      <c r="O78" s="71"/>
      <c r="P78" s="53" t="s">
        <v>14</v>
      </c>
      <c r="Q78" s="88" t="s">
        <v>478</v>
      </c>
      <c r="R78" s="89">
        <v>102.4218</v>
      </c>
      <c r="S78" s="90">
        <v>-3.9698699999999998</v>
      </c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54" t="s">
        <v>297</v>
      </c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</row>
    <row r="79" spans="1:75" hidden="1" x14ac:dyDescent="0.25">
      <c r="A79" s="88">
        <v>40799330041</v>
      </c>
      <c r="B79" s="88">
        <v>1018231004</v>
      </c>
      <c r="C79" s="71"/>
      <c r="D79" s="89" t="s">
        <v>418</v>
      </c>
      <c r="E79" s="88" t="s">
        <v>419</v>
      </c>
      <c r="F79" s="71"/>
      <c r="G79" s="71"/>
      <c r="H79" s="54" t="s">
        <v>96</v>
      </c>
      <c r="I79" s="51" t="s">
        <v>294</v>
      </c>
      <c r="J79" s="54" t="s">
        <v>98</v>
      </c>
      <c r="K79" s="71"/>
      <c r="L79" s="74">
        <v>44823</v>
      </c>
      <c r="M79" s="89">
        <v>60</v>
      </c>
      <c r="N79" s="71"/>
      <c r="O79" s="71"/>
      <c r="P79" s="88" t="s">
        <v>452</v>
      </c>
      <c r="Q79" s="88" t="s">
        <v>484</v>
      </c>
      <c r="R79" s="89">
        <v>105.3466</v>
      </c>
      <c r="S79" s="90">
        <v>-5.4126500000000002</v>
      </c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54" t="s">
        <v>297</v>
      </c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</row>
    <row r="80" spans="1:75" hidden="1" x14ac:dyDescent="0.25">
      <c r="A80" s="88">
        <v>40799340041</v>
      </c>
      <c r="B80" s="88">
        <v>1807081004</v>
      </c>
      <c r="C80" s="71"/>
      <c r="D80" s="89" t="s">
        <v>420</v>
      </c>
      <c r="E80" s="88" t="s">
        <v>421</v>
      </c>
      <c r="F80" s="71"/>
      <c r="G80" s="71"/>
      <c r="H80" s="54" t="s">
        <v>96</v>
      </c>
      <c r="I80" s="51" t="s">
        <v>294</v>
      </c>
      <c r="J80" s="54" t="s">
        <v>98</v>
      </c>
      <c r="K80" s="71"/>
      <c r="L80" s="74">
        <v>44823</v>
      </c>
      <c r="M80" s="89">
        <v>40</v>
      </c>
      <c r="N80" s="71"/>
      <c r="O80" s="71"/>
      <c r="P80" s="88" t="s">
        <v>492</v>
      </c>
      <c r="Q80" s="88" t="s">
        <v>485</v>
      </c>
      <c r="R80" s="89">
        <v>116.0498</v>
      </c>
      <c r="S80" s="90">
        <v>-8.5001599999999993</v>
      </c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54" t="s">
        <v>297</v>
      </c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</row>
    <row r="81" spans="1:75" hidden="1" x14ac:dyDescent="0.25">
      <c r="A81" s="88">
        <v>40799350041</v>
      </c>
      <c r="B81" s="88">
        <v>1721921004</v>
      </c>
      <c r="C81" s="71"/>
      <c r="D81" s="89" t="s">
        <v>422</v>
      </c>
      <c r="E81" s="88" t="s">
        <v>423</v>
      </c>
      <c r="F81" s="71"/>
      <c r="G81" s="71"/>
      <c r="H81" s="54" t="s">
        <v>96</v>
      </c>
      <c r="I81" s="51" t="s">
        <v>294</v>
      </c>
      <c r="J81" s="54" t="s">
        <v>98</v>
      </c>
      <c r="K81" s="71"/>
      <c r="L81" s="74">
        <v>44823</v>
      </c>
      <c r="M81" s="89">
        <v>40</v>
      </c>
      <c r="N81" s="71"/>
      <c r="O81" s="71"/>
      <c r="P81" s="88" t="s">
        <v>492</v>
      </c>
      <c r="Q81" s="88" t="s">
        <v>486</v>
      </c>
      <c r="R81" s="89">
        <v>115.17149999999999</v>
      </c>
      <c r="S81" s="90">
        <v>-8.6037300000000005</v>
      </c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54" t="s">
        <v>297</v>
      </c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</row>
    <row r="82" spans="1:75" x14ac:dyDescent="0.25">
      <c r="A82" s="88">
        <v>40799360041</v>
      </c>
      <c r="B82" s="88">
        <v>1281551004</v>
      </c>
      <c r="C82" s="167" t="s">
        <v>139</v>
      </c>
      <c r="D82" s="89" t="s">
        <v>424</v>
      </c>
      <c r="E82" s="88" t="s">
        <v>425</v>
      </c>
      <c r="F82" s="170"/>
      <c r="G82" s="170"/>
      <c r="H82" s="54" t="s">
        <v>96</v>
      </c>
      <c r="I82" s="51" t="s">
        <v>294</v>
      </c>
      <c r="J82" s="54" t="s">
        <v>98</v>
      </c>
      <c r="K82" s="147"/>
      <c r="L82" s="174">
        <v>44823</v>
      </c>
      <c r="M82" s="89">
        <v>30</v>
      </c>
      <c r="N82" s="170"/>
      <c r="O82" s="170"/>
      <c r="P82" s="88" t="s">
        <v>494</v>
      </c>
      <c r="Q82" s="88" t="s">
        <v>511</v>
      </c>
      <c r="R82" s="89">
        <v>106.8248</v>
      </c>
      <c r="S82" s="90">
        <v>-6.5526499999999999</v>
      </c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54" t="s">
        <v>297</v>
      </c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</row>
    <row r="83" spans="1:75" x14ac:dyDescent="0.25">
      <c r="A83" s="88">
        <v>40799370041</v>
      </c>
      <c r="B83" s="88">
        <v>1281561004</v>
      </c>
      <c r="C83" s="168" t="s">
        <v>497</v>
      </c>
      <c r="D83" s="89" t="s">
        <v>426</v>
      </c>
      <c r="E83" s="88" t="s">
        <v>427</v>
      </c>
      <c r="F83" s="170"/>
      <c r="G83" s="170"/>
      <c r="H83" s="54" t="s">
        <v>96</v>
      </c>
      <c r="I83" s="51" t="s">
        <v>294</v>
      </c>
      <c r="J83" s="54" t="s">
        <v>98</v>
      </c>
      <c r="K83" s="147"/>
      <c r="L83" s="174">
        <v>44823</v>
      </c>
      <c r="M83" s="89">
        <v>30</v>
      </c>
      <c r="N83" s="170"/>
      <c r="O83" s="170"/>
      <c r="P83" s="88" t="s">
        <v>494</v>
      </c>
      <c r="Q83" s="88" t="s">
        <v>510</v>
      </c>
      <c r="R83" s="89">
        <v>107.2867</v>
      </c>
      <c r="S83" s="90">
        <v>-6.3320699999999999</v>
      </c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54" t="s">
        <v>297</v>
      </c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</row>
    <row r="84" spans="1:75" x14ac:dyDescent="0.25">
      <c r="A84" s="88">
        <v>40799380041</v>
      </c>
      <c r="B84" s="88">
        <v>1281571004</v>
      </c>
      <c r="C84" s="167" t="s">
        <v>139</v>
      </c>
      <c r="D84" s="89" t="s">
        <v>428</v>
      </c>
      <c r="E84" s="88" t="s">
        <v>429</v>
      </c>
      <c r="F84" s="170"/>
      <c r="G84" s="170"/>
      <c r="H84" s="54" t="s">
        <v>96</v>
      </c>
      <c r="I84" s="51" t="s">
        <v>294</v>
      </c>
      <c r="J84" s="54" t="s">
        <v>98</v>
      </c>
      <c r="K84" s="147"/>
      <c r="L84" s="174">
        <v>44823</v>
      </c>
      <c r="M84" s="89">
        <v>30</v>
      </c>
      <c r="N84" s="170"/>
      <c r="O84" s="170"/>
      <c r="P84" s="88" t="s">
        <v>494</v>
      </c>
      <c r="Q84" s="88" t="s">
        <v>511</v>
      </c>
      <c r="R84" s="89">
        <v>106.7816</v>
      </c>
      <c r="S84" s="90">
        <v>-6.5567500000000001</v>
      </c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54" t="s">
        <v>297</v>
      </c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</row>
    <row r="85" spans="1:75" hidden="1" x14ac:dyDescent="0.25">
      <c r="A85" s="126">
        <v>40799390041</v>
      </c>
      <c r="B85" s="126">
        <v>1807091004</v>
      </c>
      <c r="C85" s="138"/>
      <c r="D85" s="128" t="s">
        <v>430</v>
      </c>
      <c r="E85" s="126" t="s">
        <v>431</v>
      </c>
      <c r="F85" s="138"/>
      <c r="G85" s="138"/>
      <c r="H85" s="112" t="s">
        <v>96</v>
      </c>
      <c r="I85" s="130" t="s">
        <v>294</v>
      </c>
      <c r="J85" s="112" t="s">
        <v>98</v>
      </c>
      <c r="K85" s="71"/>
      <c r="L85" s="131">
        <v>44823</v>
      </c>
      <c r="M85" s="128">
        <v>30</v>
      </c>
      <c r="N85" s="138"/>
      <c r="O85" s="138"/>
      <c r="P85" s="126" t="s">
        <v>492</v>
      </c>
      <c r="Q85" s="126" t="s">
        <v>487</v>
      </c>
      <c r="R85" s="128">
        <v>116.1486</v>
      </c>
      <c r="S85" s="132">
        <v>-8.5997800000000009</v>
      </c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12" t="s">
        <v>297</v>
      </c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</row>
    <row r="86" spans="1:75" hidden="1" x14ac:dyDescent="0.25">
      <c r="A86" s="88">
        <v>40799400041</v>
      </c>
      <c r="B86" s="88">
        <v>1281581004</v>
      </c>
      <c r="C86" s="71"/>
      <c r="D86" s="89" t="s">
        <v>432</v>
      </c>
      <c r="E86" s="88" t="s">
        <v>433</v>
      </c>
      <c r="F86" s="71"/>
      <c r="G86" s="71"/>
      <c r="H86" s="54" t="s">
        <v>96</v>
      </c>
      <c r="I86" s="51" t="s">
        <v>294</v>
      </c>
      <c r="J86" s="54" t="s">
        <v>98</v>
      </c>
      <c r="K86" s="71"/>
      <c r="L86" s="74">
        <v>44823</v>
      </c>
      <c r="M86" s="89">
        <v>30</v>
      </c>
      <c r="N86" s="71"/>
      <c r="O86" s="71"/>
      <c r="P86" s="54" t="s">
        <v>37</v>
      </c>
      <c r="Q86" s="88" t="s">
        <v>488</v>
      </c>
      <c r="R86" s="89">
        <v>107.6323</v>
      </c>
      <c r="S86" s="90">
        <v>-6.93607</v>
      </c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54" t="s">
        <v>297</v>
      </c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</row>
    <row r="87" spans="1:75" x14ac:dyDescent="0.25">
      <c r="A87" s="88">
        <v>40799410041</v>
      </c>
      <c r="B87" s="88">
        <v>1281591004</v>
      </c>
      <c r="C87" s="168" t="s">
        <v>497</v>
      </c>
      <c r="D87" s="89" t="s">
        <v>434</v>
      </c>
      <c r="E87" s="88" t="s">
        <v>435</v>
      </c>
      <c r="F87" s="170"/>
      <c r="G87" s="170"/>
      <c r="H87" s="54" t="s">
        <v>96</v>
      </c>
      <c r="I87" s="51" t="s">
        <v>294</v>
      </c>
      <c r="J87" s="54" t="s">
        <v>98</v>
      </c>
      <c r="K87" s="147"/>
      <c r="L87" s="174">
        <v>44823</v>
      </c>
      <c r="M87" s="89">
        <v>30</v>
      </c>
      <c r="N87" s="170"/>
      <c r="O87" s="170"/>
      <c r="P87" s="88" t="s">
        <v>494</v>
      </c>
      <c r="Q87" s="88" t="s">
        <v>510</v>
      </c>
      <c r="R87" s="89">
        <v>107.27970000000001</v>
      </c>
      <c r="S87" s="90">
        <v>-6.3372700000000002</v>
      </c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54" t="s">
        <v>297</v>
      </c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</row>
    <row r="88" spans="1:75" x14ac:dyDescent="0.25">
      <c r="A88" s="88">
        <v>40799420041</v>
      </c>
      <c r="B88" s="88">
        <v>1140021004</v>
      </c>
      <c r="C88" s="168" t="s">
        <v>496</v>
      </c>
      <c r="D88" s="89" t="s">
        <v>436</v>
      </c>
      <c r="E88" s="88" t="s">
        <v>437</v>
      </c>
      <c r="F88" s="170"/>
      <c r="G88" s="170"/>
      <c r="H88" s="54" t="s">
        <v>96</v>
      </c>
      <c r="I88" s="51" t="s">
        <v>294</v>
      </c>
      <c r="J88" s="54" t="s">
        <v>98</v>
      </c>
      <c r="K88" s="147"/>
      <c r="L88" s="174">
        <v>44823</v>
      </c>
      <c r="M88" s="89">
        <v>25</v>
      </c>
      <c r="N88" s="170"/>
      <c r="O88" s="170"/>
      <c r="P88" s="88" t="s">
        <v>493</v>
      </c>
      <c r="Q88" s="88" t="s">
        <v>489</v>
      </c>
      <c r="R88" s="89">
        <v>106.8115</v>
      </c>
      <c r="S88" s="90">
        <v>-6.1542399999999997</v>
      </c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54" t="s">
        <v>297</v>
      </c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</row>
    <row r="89" spans="1:75" x14ac:dyDescent="0.25">
      <c r="A89" s="88">
        <v>40799430041</v>
      </c>
      <c r="B89" s="88">
        <v>1281601004</v>
      </c>
      <c r="C89" s="168" t="s">
        <v>516</v>
      </c>
      <c r="D89" s="89" t="s">
        <v>438</v>
      </c>
      <c r="E89" s="88" t="s">
        <v>439</v>
      </c>
      <c r="F89" s="170"/>
      <c r="G89" s="170"/>
      <c r="H89" s="54" t="s">
        <v>96</v>
      </c>
      <c r="I89" s="51" t="s">
        <v>294</v>
      </c>
      <c r="J89" s="54" t="s">
        <v>98</v>
      </c>
      <c r="K89" s="147"/>
      <c r="L89" s="174">
        <v>44823</v>
      </c>
      <c r="M89" s="89">
        <v>25</v>
      </c>
      <c r="N89" s="170"/>
      <c r="O89" s="170"/>
      <c r="P89" s="88" t="s">
        <v>493</v>
      </c>
      <c r="Q89" s="88" t="s">
        <v>512</v>
      </c>
      <c r="R89" s="89">
        <v>106.8182</v>
      </c>
      <c r="S89" s="90">
        <v>-6.3950399999999998</v>
      </c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54" t="s">
        <v>297</v>
      </c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</row>
    <row r="90" spans="1:75" hidden="1" x14ac:dyDescent="0.25">
      <c r="A90" s="126">
        <v>40799440041</v>
      </c>
      <c r="B90" s="126">
        <v>1281611004</v>
      </c>
      <c r="C90" s="138"/>
      <c r="D90" s="128" t="s">
        <v>440</v>
      </c>
      <c r="E90" s="126" t="s">
        <v>441</v>
      </c>
      <c r="F90" s="138"/>
      <c r="G90" s="138"/>
      <c r="H90" s="112" t="s">
        <v>96</v>
      </c>
      <c r="I90" s="130" t="s">
        <v>294</v>
      </c>
      <c r="J90" s="112" t="s">
        <v>98</v>
      </c>
      <c r="K90" s="71"/>
      <c r="L90" s="131">
        <v>44823</v>
      </c>
      <c r="M90" s="128">
        <v>30</v>
      </c>
      <c r="N90" s="138"/>
      <c r="O90" s="138"/>
      <c r="P90" s="112" t="s">
        <v>37</v>
      </c>
      <c r="Q90" s="126" t="s">
        <v>491</v>
      </c>
      <c r="R90" s="128">
        <v>108.3274</v>
      </c>
      <c r="S90" s="132">
        <v>-6.3339800000000004</v>
      </c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12" t="s">
        <v>297</v>
      </c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</row>
    <row r="91" spans="1:75" x14ac:dyDescent="0.25">
      <c r="A91" s="88">
        <v>40799450041</v>
      </c>
      <c r="B91" s="88">
        <v>1281621004</v>
      </c>
      <c r="C91" s="167" t="s">
        <v>139</v>
      </c>
      <c r="D91" s="89" t="s">
        <v>442</v>
      </c>
      <c r="E91" s="88" t="s">
        <v>443</v>
      </c>
      <c r="F91" s="170"/>
      <c r="G91" s="170"/>
      <c r="H91" s="54" t="s">
        <v>96</v>
      </c>
      <c r="I91" s="51" t="s">
        <v>294</v>
      </c>
      <c r="J91" s="54" t="s">
        <v>98</v>
      </c>
      <c r="K91" s="147"/>
      <c r="L91" s="174">
        <v>44823</v>
      </c>
      <c r="M91" s="89">
        <v>30</v>
      </c>
      <c r="N91" s="170"/>
      <c r="O91" s="170"/>
      <c r="P91" s="88" t="s">
        <v>494</v>
      </c>
      <c r="Q91" s="88" t="s">
        <v>511</v>
      </c>
      <c r="R91" s="89">
        <v>106.7503</v>
      </c>
      <c r="S91" s="90">
        <v>-6.5567299999999999</v>
      </c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54" t="s">
        <v>297</v>
      </c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</row>
    <row r="92" spans="1:75" hidden="1" x14ac:dyDescent="0.25">
      <c r="A92" s="126">
        <v>40799460041</v>
      </c>
      <c r="B92" s="126">
        <v>1807101004</v>
      </c>
      <c r="C92" s="138"/>
      <c r="D92" s="128" t="s">
        <v>444</v>
      </c>
      <c r="E92" s="126" t="s">
        <v>445</v>
      </c>
      <c r="F92" s="138"/>
      <c r="G92" s="138"/>
      <c r="H92" s="112" t="s">
        <v>96</v>
      </c>
      <c r="I92" s="130" t="s">
        <v>294</v>
      </c>
      <c r="J92" s="112" t="s">
        <v>98</v>
      </c>
      <c r="K92" s="71"/>
      <c r="L92" s="131">
        <v>44823</v>
      </c>
      <c r="M92" s="128">
        <v>30</v>
      </c>
      <c r="N92" s="138"/>
      <c r="O92" s="138"/>
      <c r="P92" s="126" t="s">
        <v>492</v>
      </c>
      <c r="Q92" s="126" t="s">
        <v>487</v>
      </c>
      <c r="R92" s="128">
        <v>116.11920000000001</v>
      </c>
      <c r="S92" s="132">
        <v>-8.5646400000000007</v>
      </c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12" t="s">
        <v>297</v>
      </c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</row>
    <row r="93" spans="1:75" x14ac:dyDescent="0.25">
      <c r="A93" s="88">
        <v>40799470041</v>
      </c>
      <c r="B93" s="88">
        <v>1281631004</v>
      </c>
      <c r="C93" s="167" t="s">
        <v>139</v>
      </c>
      <c r="D93" s="89" t="s">
        <v>446</v>
      </c>
      <c r="E93" s="88" t="s">
        <v>447</v>
      </c>
      <c r="F93" s="170"/>
      <c r="G93" s="170"/>
      <c r="H93" s="54" t="s">
        <v>96</v>
      </c>
      <c r="I93" s="51" t="s">
        <v>294</v>
      </c>
      <c r="J93" s="54" t="s">
        <v>98</v>
      </c>
      <c r="K93" s="147"/>
      <c r="L93" s="174">
        <v>44823</v>
      </c>
      <c r="M93" s="89">
        <v>30</v>
      </c>
      <c r="N93" s="170"/>
      <c r="O93" s="170"/>
      <c r="P93" s="88" t="s">
        <v>494</v>
      </c>
      <c r="Q93" s="88" t="s">
        <v>29</v>
      </c>
      <c r="R93" s="89">
        <v>107.0235</v>
      </c>
      <c r="S93" s="90">
        <v>-6.5943699999999996</v>
      </c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54" t="s">
        <v>297</v>
      </c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</row>
    <row r="94" spans="1:75" hidden="1" x14ac:dyDescent="0.25">
      <c r="A94" s="126">
        <v>40799480041</v>
      </c>
      <c r="B94" s="126">
        <v>1721931004</v>
      </c>
      <c r="C94" s="138"/>
      <c r="D94" s="128" t="s">
        <v>448</v>
      </c>
      <c r="E94" s="126" t="s">
        <v>449</v>
      </c>
      <c r="F94" s="138"/>
      <c r="G94" s="138"/>
      <c r="H94" s="112" t="s">
        <v>96</v>
      </c>
      <c r="I94" s="130" t="s">
        <v>294</v>
      </c>
      <c r="J94" s="112" t="s">
        <v>98</v>
      </c>
      <c r="K94" s="71"/>
      <c r="L94" s="131">
        <v>44823</v>
      </c>
      <c r="M94" s="128">
        <v>30</v>
      </c>
      <c r="N94" s="138"/>
      <c r="O94" s="138"/>
      <c r="P94" s="126" t="s">
        <v>492</v>
      </c>
      <c r="Q94" s="126" t="s">
        <v>486</v>
      </c>
      <c r="R94" s="128">
        <v>115.18129999999999</v>
      </c>
      <c r="S94" s="132">
        <v>-8.7113899999999997</v>
      </c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12" t="s">
        <v>297</v>
      </c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</row>
    <row r="95" spans="1:75" hidden="1" x14ac:dyDescent="0.25">
      <c r="A95" s="88">
        <v>40799490041</v>
      </c>
      <c r="B95" s="88">
        <v>1721941004</v>
      </c>
      <c r="C95" s="71"/>
      <c r="D95" s="89" t="s">
        <v>450</v>
      </c>
      <c r="E95" s="88" t="s">
        <v>451</v>
      </c>
      <c r="F95" s="71"/>
      <c r="G95" s="71"/>
      <c r="H95" s="54" t="s">
        <v>96</v>
      </c>
      <c r="I95" s="51" t="s">
        <v>294</v>
      </c>
      <c r="J95" s="54" t="s">
        <v>98</v>
      </c>
      <c r="K95" s="71"/>
      <c r="L95" s="74">
        <v>44823</v>
      </c>
      <c r="M95" s="89">
        <v>30</v>
      </c>
      <c r="N95" s="71"/>
      <c r="O95" s="71"/>
      <c r="P95" s="88" t="s">
        <v>492</v>
      </c>
      <c r="Q95" s="88" t="s">
        <v>486</v>
      </c>
      <c r="R95" s="89">
        <v>115.1772</v>
      </c>
      <c r="S95" s="90">
        <v>-8.6369900000000008</v>
      </c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54" t="s">
        <v>297</v>
      </c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</row>
    <row r="96" spans="1:75" x14ac:dyDescent="0.25">
      <c r="A96" s="71">
        <v>30800890031</v>
      </c>
      <c r="B96" s="71">
        <v>1140051003</v>
      </c>
      <c r="C96" s="168" t="s">
        <v>496</v>
      </c>
      <c r="D96" s="150" t="s">
        <v>499</v>
      </c>
      <c r="E96" s="151" t="s">
        <v>504</v>
      </c>
      <c r="F96" s="170"/>
      <c r="G96" s="170"/>
      <c r="H96" s="54" t="s">
        <v>96</v>
      </c>
      <c r="I96" s="51" t="s">
        <v>161</v>
      </c>
      <c r="J96" s="152" t="s">
        <v>98</v>
      </c>
      <c r="L96" s="174">
        <v>44830</v>
      </c>
      <c r="M96" s="150">
        <v>20</v>
      </c>
      <c r="N96" s="170"/>
      <c r="O96" s="170"/>
      <c r="P96" s="88" t="s">
        <v>493</v>
      </c>
      <c r="Q96" s="88" t="s">
        <v>489</v>
      </c>
      <c r="R96" s="150">
        <v>106.73439</v>
      </c>
      <c r="S96" s="153">
        <v>-6.1307400000000003</v>
      </c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</row>
    <row r="97" spans="1:75" x14ac:dyDescent="0.25">
      <c r="A97" s="71">
        <v>30801070031</v>
      </c>
      <c r="B97" s="71">
        <v>1281921003</v>
      </c>
      <c r="C97" s="168" t="s">
        <v>515</v>
      </c>
      <c r="D97" s="150" t="s">
        <v>500</v>
      </c>
      <c r="E97" s="151" t="s">
        <v>514</v>
      </c>
      <c r="F97" s="170"/>
      <c r="G97" s="170"/>
      <c r="H97" s="54" t="s">
        <v>96</v>
      </c>
      <c r="I97" s="51" t="s">
        <v>161</v>
      </c>
      <c r="J97" s="152" t="s">
        <v>98</v>
      </c>
      <c r="L97" s="174">
        <v>44830</v>
      </c>
      <c r="M97" s="150">
        <v>30</v>
      </c>
      <c r="N97" s="170"/>
      <c r="O97" s="170"/>
      <c r="P97" s="88" t="s">
        <v>494</v>
      </c>
      <c r="Q97" s="88" t="s">
        <v>509</v>
      </c>
      <c r="R97" s="150">
        <v>107.023916</v>
      </c>
      <c r="S97" s="153">
        <v>-6.1659199999999998</v>
      </c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</row>
    <row r="98" spans="1:75" x14ac:dyDescent="0.25">
      <c r="A98" s="71">
        <v>30801080031</v>
      </c>
      <c r="B98" s="71">
        <v>1281931003</v>
      </c>
      <c r="C98" s="168" t="s">
        <v>515</v>
      </c>
      <c r="D98" s="150" t="s">
        <v>501</v>
      </c>
      <c r="E98" s="151" t="s">
        <v>505</v>
      </c>
      <c r="F98" s="170"/>
      <c r="G98" s="170"/>
      <c r="H98" s="54" t="s">
        <v>96</v>
      </c>
      <c r="I98" s="51" t="s">
        <v>161</v>
      </c>
      <c r="J98" s="152" t="s">
        <v>98</v>
      </c>
      <c r="L98" s="174">
        <v>44830</v>
      </c>
      <c r="M98" s="150">
        <v>35</v>
      </c>
      <c r="N98" s="170"/>
      <c r="O98" s="170"/>
      <c r="P98" s="88" t="s">
        <v>494</v>
      </c>
      <c r="Q98" s="88" t="s">
        <v>509</v>
      </c>
      <c r="R98" s="150">
        <v>107.093773</v>
      </c>
      <c r="S98" s="153">
        <v>-6.1506879999999997</v>
      </c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</row>
    <row r="99" spans="1:75" x14ac:dyDescent="0.25">
      <c r="A99" s="71">
        <v>30801090031</v>
      </c>
      <c r="B99" s="71">
        <v>1281941003</v>
      </c>
      <c r="C99" s="168" t="s">
        <v>516</v>
      </c>
      <c r="D99" s="150" t="s">
        <v>502</v>
      </c>
      <c r="E99" s="151" t="s">
        <v>506</v>
      </c>
      <c r="F99" s="170"/>
      <c r="G99" s="170"/>
      <c r="H99" s="54" t="s">
        <v>96</v>
      </c>
      <c r="I99" s="51" t="s">
        <v>161</v>
      </c>
      <c r="J99" s="152" t="s">
        <v>98</v>
      </c>
      <c r="L99" s="174">
        <v>44830</v>
      </c>
      <c r="M99" s="150">
        <v>35</v>
      </c>
      <c r="N99" s="170"/>
      <c r="O99" s="170"/>
      <c r="P99" s="88" t="s">
        <v>494</v>
      </c>
      <c r="Q99" s="88" t="s">
        <v>509</v>
      </c>
      <c r="R99" s="150">
        <v>107.110359</v>
      </c>
      <c r="S99" s="153">
        <v>-6.1640759999999997</v>
      </c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</row>
    <row r="100" spans="1:75" x14ac:dyDescent="0.25">
      <c r="A100" s="71">
        <v>30801100031</v>
      </c>
      <c r="B100" s="71">
        <v>1324751003</v>
      </c>
      <c r="C100" s="167" t="s">
        <v>495</v>
      </c>
      <c r="D100" s="150" t="s">
        <v>503</v>
      </c>
      <c r="E100" s="151" t="s">
        <v>507</v>
      </c>
      <c r="F100" s="170"/>
      <c r="G100" s="170"/>
      <c r="H100" s="54" t="s">
        <v>96</v>
      </c>
      <c r="I100" s="51" t="s">
        <v>161</v>
      </c>
      <c r="J100" s="152" t="s">
        <v>98</v>
      </c>
      <c r="L100" s="174">
        <v>44830</v>
      </c>
      <c r="M100" s="150">
        <v>35</v>
      </c>
      <c r="N100" s="170"/>
      <c r="O100" s="170"/>
      <c r="P100" s="88" t="s">
        <v>493</v>
      </c>
      <c r="Q100" s="151" t="s">
        <v>513</v>
      </c>
      <c r="R100" s="150">
        <v>106.581384</v>
      </c>
      <c r="S100" s="153">
        <v>-6.1804790000000001</v>
      </c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</row>
    <row r="102" spans="1:75" x14ac:dyDescent="0.25">
      <c r="B102" s="154"/>
    </row>
    <row r="103" spans="1:75" x14ac:dyDescent="0.25">
      <c r="B103" s="154"/>
    </row>
    <row r="104" spans="1:75" x14ac:dyDescent="0.25">
      <c r="B104" s="154"/>
    </row>
  </sheetData>
  <autoFilter ref="A3:BW100" xr:uid="{E2D315BE-80F8-4530-8966-8290379F9A2D}">
    <filterColumn colId="5">
      <filters blank="1"/>
    </filterColumn>
    <filterColumn colId="15">
      <filters>
        <filter val="JABODETABEK (INNER)"/>
        <filter val="JABODETABEK (OUTER)"/>
      </filters>
    </filterColumn>
  </autoFilter>
  <mergeCells count="8">
    <mergeCell ref="BN2:BP2"/>
    <mergeCell ref="BQ2:BS2"/>
    <mergeCell ref="BT2:BV2"/>
    <mergeCell ref="AO2:AP2"/>
    <mergeCell ref="AQ2:AU2"/>
    <mergeCell ref="AV2:BC2"/>
    <mergeCell ref="BD2:BH2"/>
    <mergeCell ref="BK2:BM2"/>
  </mergeCells>
  <conditionalFormatting sqref="E1:E101 E105:E1048576">
    <cfRule type="duplicateValues" dxfId="2" priority="2"/>
  </conditionalFormatting>
  <conditionalFormatting sqref="A102:A10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2:K76"/>
  <sheetViews>
    <sheetView workbookViewId="0">
      <selection activeCell="N29" sqref="N29"/>
    </sheetView>
  </sheetViews>
  <sheetFormatPr defaultRowHeight="15" x14ac:dyDescent="0.25"/>
  <cols>
    <col min="2" max="2" width="12.28515625" customWidth="1"/>
  </cols>
  <sheetData>
    <row r="2" spans="2:11" ht="25.5" x14ac:dyDescent="0.25">
      <c r="B2" s="6" t="s">
        <v>65</v>
      </c>
      <c r="C2" s="7" t="s">
        <v>66</v>
      </c>
      <c r="D2" s="7" t="s">
        <v>92</v>
      </c>
      <c r="E2" s="7" t="s">
        <v>93</v>
      </c>
      <c r="F2" s="7" t="s">
        <v>95</v>
      </c>
      <c r="G2" s="20" t="s">
        <v>40</v>
      </c>
      <c r="H2" s="7" t="s">
        <v>137</v>
      </c>
      <c r="I2" s="7" t="s">
        <v>68</v>
      </c>
      <c r="J2" s="8" t="s">
        <v>69</v>
      </c>
      <c r="K2" s="8" t="s">
        <v>70</v>
      </c>
    </row>
    <row r="3" spans="2:11" hidden="1" x14ac:dyDescent="0.25">
      <c r="B3" s="63">
        <v>40788750041</v>
      </c>
      <c r="C3" s="51" t="s">
        <v>301</v>
      </c>
      <c r="D3" s="53" t="s">
        <v>263</v>
      </c>
      <c r="E3" s="51" t="s">
        <v>294</v>
      </c>
      <c r="F3" s="52">
        <v>44789</v>
      </c>
      <c r="G3" s="51"/>
      <c r="H3" s="53" t="s">
        <v>295</v>
      </c>
      <c r="I3" s="53" t="s">
        <v>265</v>
      </c>
      <c r="J3" s="53">
        <v>96.872500000000002</v>
      </c>
      <c r="K3" s="53">
        <v>4.7205539999999999</v>
      </c>
    </row>
    <row r="4" spans="2:11" x14ac:dyDescent="0.25">
      <c r="B4" s="63">
        <v>40788760041</v>
      </c>
      <c r="C4" s="51" t="s">
        <v>302</v>
      </c>
      <c r="D4" s="53" t="s">
        <v>267</v>
      </c>
      <c r="E4" s="51" t="s">
        <v>294</v>
      </c>
      <c r="F4" s="52">
        <v>44789</v>
      </c>
      <c r="G4" s="51"/>
      <c r="H4" s="53" t="s">
        <v>14</v>
      </c>
      <c r="I4" s="53" t="s">
        <v>269</v>
      </c>
      <c r="J4" s="53">
        <v>102.29940000000001</v>
      </c>
      <c r="K4" s="53">
        <v>-2.0664199999999999</v>
      </c>
    </row>
    <row r="5" spans="2:11" hidden="1" x14ac:dyDescent="0.25">
      <c r="B5" s="63">
        <v>40788770041</v>
      </c>
      <c r="C5" s="51" t="s">
        <v>303</v>
      </c>
      <c r="D5" s="53" t="s">
        <v>271</v>
      </c>
      <c r="E5" s="51" t="s">
        <v>294</v>
      </c>
      <c r="F5" s="52">
        <v>44789</v>
      </c>
      <c r="G5" s="51"/>
      <c r="H5" s="53" t="s">
        <v>296</v>
      </c>
      <c r="I5" s="53" t="s">
        <v>273</v>
      </c>
      <c r="J5" s="53">
        <v>103.9958</v>
      </c>
      <c r="K5" s="53">
        <v>1.0326500000000001</v>
      </c>
    </row>
    <row r="6" spans="2:11" hidden="1" x14ac:dyDescent="0.25">
      <c r="B6" s="63">
        <v>40788780041</v>
      </c>
      <c r="C6" s="51" t="s">
        <v>304</v>
      </c>
      <c r="D6" s="53" t="s">
        <v>275</v>
      </c>
      <c r="E6" s="51" t="s">
        <v>294</v>
      </c>
      <c r="F6" s="52">
        <v>44789</v>
      </c>
      <c r="G6" s="51"/>
      <c r="H6" s="53" t="s">
        <v>295</v>
      </c>
      <c r="I6" s="53" t="s">
        <v>277</v>
      </c>
      <c r="J6" s="53">
        <v>98.690280000000001</v>
      </c>
      <c r="K6" s="53">
        <v>3.6953529999999999</v>
      </c>
    </row>
    <row r="7" spans="2:11" x14ac:dyDescent="0.25">
      <c r="B7" s="63">
        <v>40788790041</v>
      </c>
      <c r="C7" s="51" t="s">
        <v>305</v>
      </c>
      <c r="D7" s="53" t="s">
        <v>279</v>
      </c>
      <c r="E7" s="51" t="s">
        <v>294</v>
      </c>
      <c r="F7" s="52">
        <v>44789</v>
      </c>
      <c r="G7" s="51"/>
      <c r="H7" s="53" t="s">
        <v>14</v>
      </c>
      <c r="I7" s="53" t="s">
        <v>281</v>
      </c>
      <c r="J7" s="53">
        <v>102.3907</v>
      </c>
      <c r="K7" s="53">
        <v>-3.93011</v>
      </c>
    </row>
    <row r="8" spans="2:11" x14ac:dyDescent="0.25">
      <c r="B8" s="63">
        <v>40788800041</v>
      </c>
      <c r="C8" s="51" t="s">
        <v>306</v>
      </c>
      <c r="D8" s="53" t="s">
        <v>283</v>
      </c>
      <c r="E8" s="51" t="s">
        <v>294</v>
      </c>
      <c r="F8" s="52">
        <v>44789</v>
      </c>
      <c r="G8" s="51"/>
      <c r="H8" s="53" t="s">
        <v>14</v>
      </c>
      <c r="I8" s="53" t="s">
        <v>284</v>
      </c>
      <c r="J8" s="53">
        <v>102.2602</v>
      </c>
      <c r="K8" s="53">
        <v>-3.1352099999999998</v>
      </c>
    </row>
    <row r="9" spans="2:11" hidden="1" x14ac:dyDescent="0.25">
      <c r="B9" s="63">
        <v>40788810041</v>
      </c>
      <c r="C9" s="51" t="s">
        <v>307</v>
      </c>
      <c r="D9" s="53" t="s">
        <v>286</v>
      </c>
      <c r="E9" s="51" t="s">
        <v>294</v>
      </c>
      <c r="F9" s="52">
        <v>44789</v>
      </c>
      <c r="G9" s="51"/>
      <c r="H9" s="53" t="s">
        <v>296</v>
      </c>
      <c r="I9" s="53" t="s">
        <v>273</v>
      </c>
      <c r="J9" s="53">
        <v>104.0371</v>
      </c>
      <c r="K9" s="53">
        <v>1.1117809999999999</v>
      </c>
    </row>
    <row r="10" spans="2:11" x14ac:dyDescent="0.25">
      <c r="B10" s="63">
        <v>40788820041</v>
      </c>
      <c r="C10" s="51" t="s">
        <v>308</v>
      </c>
      <c r="D10" s="53" t="s">
        <v>288</v>
      </c>
      <c r="E10" s="51" t="s">
        <v>294</v>
      </c>
      <c r="F10" s="52">
        <v>44789</v>
      </c>
      <c r="G10" s="51"/>
      <c r="H10" s="53" t="s">
        <v>14</v>
      </c>
      <c r="I10" s="53" t="s">
        <v>290</v>
      </c>
      <c r="J10" s="53">
        <v>104.0766</v>
      </c>
      <c r="K10" s="53">
        <v>-3.11069</v>
      </c>
    </row>
    <row r="11" spans="2:11" hidden="1" x14ac:dyDescent="0.25">
      <c r="B11" s="63">
        <v>40788830041</v>
      </c>
      <c r="C11" s="51" t="s">
        <v>309</v>
      </c>
      <c r="D11" s="53" t="s">
        <v>292</v>
      </c>
      <c r="E11" s="51" t="s">
        <v>294</v>
      </c>
      <c r="F11" s="52">
        <v>44789</v>
      </c>
      <c r="G11" s="51"/>
      <c r="H11" s="53" t="s">
        <v>295</v>
      </c>
      <c r="I11" s="53" t="s">
        <v>293</v>
      </c>
      <c r="J11" s="53">
        <v>98.698409999999996</v>
      </c>
      <c r="K11" s="53">
        <v>3.487473</v>
      </c>
    </row>
    <row r="12" spans="2:11" hidden="1" x14ac:dyDescent="0.25">
      <c r="B12" s="70">
        <v>40789540041</v>
      </c>
      <c r="C12" s="71" t="s">
        <v>312</v>
      </c>
      <c r="D12" s="71" t="s">
        <v>318</v>
      </c>
      <c r="E12" s="51" t="s">
        <v>294</v>
      </c>
      <c r="F12" s="74">
        <v>44806</v>
      </c>
      <c r="G12" s="73"/>
      <c r="H12" s="75" t="s">
        <v>324</v>
      </c>
      <c r="I12" s="75" t="s">
        <v>321</v>
      </c>
      <c r="J12" s="83">
        <v>111.95014999999999</v>
      </c>
      <c r="K12" s="83">
        <v>-2.4474878690000001</v>
      </c>
    </row>
    <row r="13" spans="2:11" hidden="1" x14ac:dyDescent="0.25">
      <c r="B13" s="70">
        <v>40789530041</v>
      </c>
      <c r="C13" s="71" t="s">
        <v>313</v>
      </c>
      <c r="D13" s="71" t="s">
        <v>319</v>
      </c>
      <c r="E13" s="51" t="s">
        <v>294</v>
      </c>
      <c r="F13" s="74">
        <v>44806</v>
      </c>
      <c r="G13" s="73"/>
      <c r="H13" s="75" t="s">
        <v>324</v>
      </c>
      <c r="I13" s="75" t="s">
        <v>322</v>
      </c>
      <c r="J13" s="83">
        <v>111.47471</v>
      </c>
      <c r="K13" s="83">
        <v>-4.0149999999999998E-2</v>
      </c>
    </row>
    <row r="14" spans="2:11" hidden="1" x14ac:dyDescent="0.25">
      <c r="B14" s="70">
        <v>40789550041</v>
      </c>
      <c r="C14" s="71" t="s">
        <v>314</v>
      </c>
      <c r="D14" s="71" t="s">
        <v>320</v>
      </c>
      <c r="E14" s="51" t="s">
        <v>294</v>
      </c>
      <c r="F14" s="74">
        <v>44806</v>
      </c>
      <c r="G14" s="73"/>
      <c r="H14" s="75" t="s">
        <v>324</v>
      </c>
      <c r="I14" s="75" t="s">
        <v>323</v>
      </c>
      <c r="J14" s="83">
        <v>110.48573</v>
      </c>
      <c r="K14" s="83">
        <v>-0.95669730600000003</v>
      </c>
    </row>
    <row r="15" spans="2:11" x14ac:dyDescent="0.25">
      <c r="B15" s="88">
        <v>40798850041</v>
      </c>
      <c r="C15" s="88">
        <v>1018151004</v>
      </c>
      <c r="D15" s="88" t="s">
        <v>329</v>
      </c>
      <c r="E15" s="51" t="s">
        <v>294</v>
      </c>
      <c r="F15" s="74">
        <v>44823</v>
      </c>
      <c r="G15" s="89">
        <v>60</v>
      </c>
      <c r="H15" s="88" t="s">
        <v>452</v>
      </c>
      <c r="I15" s="88" t="s">
        <v>453</v>
      </c>
      <c r="J15" s="89">
        <v>105.5196</v>
      </c>
      <c r="K15" s="90">
        <v>-4.0305900000000001</v>
      </c>
    </row>
    <row r="16" spans="2:11" hidden="1" x14ac:dyDescent="0.25">
      <c r="B16" s="88">
        <v>40798860041</v>
      </c>
      <c r="C16" s="88">
        <v>1281381004</v>
      </c>
      <c r="D16" s="88" t="s">
        <v>331</v>
      </c>
      <c r="E16" s="51" t="s">
        <v>294</v>
      </c>
      <c r="F16" s="74">
        <v>44823</v>
      </c>
      <c r="G16" s="89">
        <v>40</v>
      </c>
      <c r="H16" s="54" t="s">
        <v>37</v>
      </c>
      <c r="I16" s="88" t="s">
        <v>454</v>
      </c>
      <c r="J16" s="89">
        <v>108.3018</v>
      </c>
      <c r="K16" s="90">
        <v>-6.7682500000000001</v>
      </c>
    </row>
    <row r="17" spans="2:11" hidden="1" x14ac:dyDescent="0.25">
      <c r="B17" s="88">
        <v>40798870041</v>
      </c>
      <c r="C17" s="88">
        <v>1807031004</v>
      </c>
      <c r="D17" s="88" t="s">
        <v>333</v>
      </c>
      <c r="E17" s="51" t="s">
        <v>294</v>
      </c>
      <c r="F17" s="74">
        <v>44823</v>
      </c>
      <c r="G17" s="89">
        <v>50</v>
      </c>
      <c r="H17" s="88" t="s">
        <v>492</v>
      </c>
      <c r="I17" s="88" t="s">
        <v>455</v>
      </c>
      <c r="J17" s="89">
        <v>116.8533</v>
      </c>
      <c r="K17" s="90">
        <v>-8.7470800000000004</v>
      </c>
    </row>
    <row r="18" spans="2:11" x14ac:dyDescent="0.25">
      <c r="B18" s="88">
        <v>40798880041</v>
      </c>
      <c r="C18" s="88">
        <v>722981004</v>
      </c>
      <c r="D18" s="88" t="s">
        <v>335</v>
      </c>
      <c r="E18" s="51" t="s">
        <v>294</v>
      </c>
      <c r="F18" s="74">
        <v>44823</v>
      </c>
      <c r="G18" s="89">
        <v>60</v>
      </c>
      <c r="H18" s="53" t="s">
        <v>14</v>
      </c>
      <c r="I18" s="88" t="s">
        <v>456</v>
      </c>
      <c r="J18" s="89">
        <v>104.6981</v>
      </c>
      <c r="K18" s="90">
        <v>-4.0419999999999998</v>
      </c>
    </row>
    <row r="19" spans="2:11" x14ac:dyDescent="0.25">
      <c r="B19" s="88">
        <v>40798890041</v>
      </c>
      <c r="C19" s="88">
        <v>903691004</v>
      </c>
      <c r="D19" s="88" t="s">
        <v>337</v>
      </c>
      <c r="E19" s="51" t="s">
        <v>294</v>
      </c>
      <c r="F19" s="74">
        <v>44823</v>
      </c>
      <c r="G19" s="89">
        <v>50</v>
      </c>
      <c r="H19" s="53" t="s">
        <v>14</v>
      </c>
      <c r="I19" s="88" t="s">
        <v>457</v>
      </c>
      <c r="J19" s="89">
        <v>102.181</v>
      </c>
      <c r="K19" s="90">
        <v>-3.1528100000000001</v>
      </c>
    </row>
    <row r="20" spans="2:11" hidden="1" x14ac:dyDescent="0.25">
      <c r="B20" s="88">
        <v>40798900041</v>
      </c>
      <c r="C20" s="88">
        <v>1324731004</v>
      </c>
      <c r="D20" s="88" t="s">
        <v>339</v>
      </c>
      <c r="E20" s="51" t="s">
        <v>294</v>
      </c>
      <c r="F20" s="74">
        <v>44823</v>
      </c>
      <c r="G20" s="89">
        <v>40</v>
      </c>
      <c r="H20" s="54" t="s">
        <v>494</v>
      </c>
      <c r="I20" s="88" t="s">
        <v>458</v>
      </c>
      <c r="J20" s="89">
        <v>106.5354</v>
      </c>
      <c r="K20" s="90">
        <v>-6.1466099999999999</v>
      </c>
    </row>
    <row r="21" spans="2:11" hidden="1" x14ac:dyDescent="0.25">
      <c r="B21" s="88">
        <v>40798910041</v>
      </c>
      <c r="C21" s="88">
        <v>1281391004</v>
      </c>
      <c r="D21" s="88" t="s">
        <v>341</v>
      </c>
      <c r="E21" s="51" t="s">
        <v>294</v>
      </c>
      <c r="F21" s="74">
        <v>44823</v>
      </c>
      <c r="G21" s="89">
        <v>40</v>
      </c>
      <c r="H21" s="54" t="s">
        <v>37</v>
      </c>
      <c r="I21" s="88" t="s">
        <v>459</v>
      </c>
      <c r="J21" s="89">
        <v>108.4881</v>
      </c>
      <c r="K21" s="90">
        <v>-6.9690200000000004</v>
      </c>
    </row>
    <row r="22" spans="2:11" hidden="1" x14ac:dyDescent="0.25">
      <c r="B22" s="88">
        <v>40798920041</v>
      </c>
      <c r="C22" s="88">
        <v>1281401004</v>
      </c>
      <c r="D22" s="88" t="s">
        <v>343</v>
      </c>
      <c r="E22" s="51" t="s">
        <v>294</v>
      </c>
      <c r="F22" s="74">
        <v>44823</v>
      </c>
      <c r="G22" s="89">
        <v>40</v>
      </c>
      <c r="H22" s="88" t="s">
        <v>494</v>
      </c>
      <c r="I22" s="88" t="s">
        <v>460</v>
      </c>
      <c r="J22" s="89">
        <v>107.1725</v>
      </c>
      <c r="K22" s="90">
        <v>-6.0831799999999996</v>
      </c>
    </row>
    <row r="23" spans="2:11" x14ac:dyDescent="0.25">
      <c r="B23" s="88">
        <v>40798930041</v>
      </c>
      <c r="C23" s="88">
        <v>722991004</v>
      </c>
      <c r="D23" s="88" t="s">
        <v>345</v>
      </c>
      <c r="E23" s="51" t="s">
        <v>294</v>
      </c>
      <c r="F23" s="74">
        <v>44823</v>
      </c>
      <c r="G23" s="89">
        <v>40</v>
      </c>
      <c r="H23" s="53" t="s">
        <v>14</v>
      </c>
      <c r="I23" s="88" t="s">
        <v>461</v>
      </c>
      <c r="J23" s="89">
        <v>104.7256</v>
      </c>
      <c r="K23" s="90">
        <v>-3.3082500000000001</v>
      </c>
    </row>
    <row r="24" spans="2:11" x14ac:dyDescent="0.25">
      <c r="B24" s="88">
        <v>40798940041</v>
      </c>
      <c r="C24" s="88">
        <v>608661004</v>
      </c>
      <c r="D24" s="88" t="s">
        <v>347</v>
      </c>
      <c r="E24" s="51" t="s">
        <v>294</v>
      </c>
      <c r="F24" s="74">
        <v>44823</v>
      </c>
      <c r="G24" s="89">
        <v>40</v>
      </c>
      <c r="H24" s="53" t="s">
        <v>14</v>
      </c>
      <c r="I24" s="88" t="s">
        <v>462</v>
      </c>
      <c r="J24" s="89">
        <v>102.73009999999999</v>
      </c>
      <c r="K24" s="90">
        <v>-2.3081800000000001</v>
      </c>
    </row>
    <row r="25" spans="2:11" hidden="1" x14ac:dyDescent="0.25">
      <c r="B25" s="88">
        <v>40798950041</v>
      </c>
      <c r="C25" s="88">
        <v>1281411004</v>
      </c>
      <c r="D25" s="88" t="s">
        <v>349</v>
      </c>
      <c r="E25" s="51" t="s">
        <v>294</v>
      </c>
      <c r="F25" s="74">
        <v>44823</v>
      </c>
      <c r="G25" s="89">
        <v>40</v>
      </c>
      <c r="H25" s="88" t="s">
        <v>494</v>
      </c>
      <c r="I25" s="88" t="s">
        <v>460</v>
      </c>
      <c r="J25" s="89">
        <v>107.2278</v>
      </c>
      <c r="K25" s="90">
        <v>-6.2726899999999999</v>
      </c>
    </row>
    <row r="26" spans="2:11" hidden="1" x14ac:dyDescent="0.25">
      <c r="B26" s="88">
        <v>40798960041</v>
      </c>
      <c r="C26" s="88">
        <v>1807041004</v>
      </c>
      <c r="D26" s="88" t="s">
        <v>351</v>
      </c>
      <c r="E26" s="51" t="s">
        <v>294</v>
      </c>
      <c r="F26" s="74">
        <v>44823</v>
      </c>
      <c r="G26" s="89">
        <v>50</v>
      </c>
      <c r="H26" s="88" t="s">
        <v>492</v>
      </c>
      <c r="I26" s="88" t="s">
        <v>463</v>
      </c>
      <c r="J26" s="89">
        <v>116.1862</v>
      </c>
      <c r="K26" s="90">
        <v>-8.6414500000000007</v>
      </c>
    </row>
    <row r="27" spans="2:11" hidden="1" x14ac:dyDescent="0.25">
      <c r="B27" s="88">
        <v>40798970041</v>
      </c>
      <c r="C27" s="88">
        <v>1807051004</v>
      </c>
      <c r="D27" s="88" t="s">
        <v>353</v>
      </c>
      <c r="E27" s="51" t="s">
        <v>294</v>
      </c>
      <c r="F27" s="74">
        <v>44823</v>
      </c>
      <c r="G27" s="89">
        <v>50</v>
      </c>
      <c r="H27" s="88" t="s">
        <v>492</v>
      </c>
      <c r="I27" s="88" t="s">
        <v>464</v>
      </c>
      <c r="J27" s="89">
        <v>116.4851</v>
      </c>
      <c r="K27" s="90">
        <v>-8.8025400000000005</v>
      </c>
    </row>
    <row r="28" spans="2:11" hidden="1" x14ac:dyDescent="0.25">
      <c r="B28" s="88">
        <v>40798980041</v>
      </c>
      <c r="C28" s="88">
        <v>1457971004</v>
      </c>
      <c r="D28" s="88" t="s">
        <v>355</v>
      </c>
      <c r="E28" s="51" t="s">
        <v>294</v>
      </c>
      <c r="F28" s="74">
        <v>44823</v>
      </c>
      <c r="G28" s="89">
        <v>40</v>
      </c>
      <c r="H28" s="54" t="s">
        <v>2</v>
      </c>
      <c r="I28" s="88" t="s">
        <v>465</v>
      </c>
      <c r="J28" s="89">
        <v>110.4903</v>
      </c>
      <c r="K28" s="90">
        <v>-7.0437700000000003</v>
      </c>
    </row>
    <row r="29" spans="2:11" x14ac:dyDescent="0.25">
      <c r="B29" s="88">
        <v>40798990041</v>
      </c>
      <c r="C29" s="88">
        <v>1018161004</v>
      </c>
      <c r="D29" s="88" t="s">
        <v>357</v>
      </c>
      <c r="E29" s="51" t="s">
        <v>294</v>
      </c>
      <c r="F29" s="74">
        <v>44823</v>
      </c>
      <c r="G29" s="89">
        <v>40</v>
      </c>
      <c r="H29" s="88" t="s">
        <v>452</v>
      </c>
      <c r="I29" s="88" t="s">
        <v>466</v>
      </c>
      <c r="J29" s="89">
        <v>104.7338</v>
      </c>
      <c r="K29" s="90">
        <v>-5.4203099999999997</v>
      </c>
    </row>
    <row r="30" spans="2:11" hidden="1" x14ac:dyDescent="0.25">
      <c r="B30" s="88">
        <v>40799000041</v>
      </c>
      <c r="C30" s="88">
        <v>1281421004</v>
      </c>
      <c r="D30" s="88" t="s">
        <v>359</v>
      </c>
      <c r="E30" s="51" t="s">
        <v>294</v>
      </c>
      <c r="F30" s="74">
        <v>44823</v>
      </c>
      <c r="G30" s="89">
        <v>40</v>
      </c>
      <c r="H30" s="88" t="s">
        <v>494</v>
      </c>
      <c r="I30" s="88" t="s">
        <v>467</v>
      </c>
      <c r="J30" s="89">
        <v>106.773</v>
      </c>
      <c r="K30" s="90">
        <v>-6.6524999999999999</v>
      </c>
    </row>
    <row r="31" spans="2:11" x14ac:dyDescent="0.25">
      <c r="B31" s="88">
        <v>40799010041</v>
      </c>
      <c r="C31" s="88">
        <v>1018171004</v>
      </c>
      <c r="D31" s="88" t="s">
        <v>361</v>
      </c>
      <c r="E31" s="51" t="s">
        <v>294</v>
      </c>
      <c r="F31" s="74">
        <v>44823</v>
      </c>
      <c r="G31" s="89">
        <v>40</v>
      </c>
      <c r="H31" s="88" t="s">
        <v>452</v>
      </c>
      <c r="I31" s="88" t="s">
        <v>468</v>
      </c>
      <c r="J31" s="89">
        <v>105.23099999999999</v>
      </c>
      <c r="K31" s="90">
        <v>-4.2856100000000001</v>
      </c>
    </row>
    <row r="32" spans="2:11" hidden="1" x14ac:dyDescent="0.25">
      <c r="B32" s="88">
        <v>40799020041</v>
      </c>
      <c r="C32" s="88">
        <v>1457981004</v>
      </c>
      <c r="D32" s="88" t="s">
        <v>363</v>
      </c>
      <c r="E32" s="51" t="s">
        <v>294</v>
      </c>
      <c r="F32" s="74">
        <v>44823</v>
      </c>
      <c r="G32" s="89">
        <v>50</v>
      </c>
      <c r="H32" s="54" t="s">
        <v>2</v>
      </c>
      <c r="I32" s="88" t="s">
        <v>469</v>
      </c>
      <c r="J32" s="89">
        <v>109.1327</v>
      </c>
      <c r="K32" s="90">
        <v>-7.3842400000000001</v>
      </c>
    </row>
    <row r="33" spans="2:11" hidden="1" x14ac:dyDescent="0.25">
      <c r="B33" s="88">
        <v>40799030041</v>
      </c>
      <c r="C33" s="88">
        <v>1281431004</v>
      </c>
      <c r="D33" s="88" t="s">
        <v>365</v>
      </c>
      <c r="E33" s="51" t="s">
        <v>294</v>
      </c>
      <c r="F33" s="74">
        <v>44823</v>
      </c>
      <c r="G33" s="89">
        <v>50</v>
      </c>
      <c r="H33" s="54" t="s">
        <v>37</v>
      </c>
      <c r="I33" s="88" t="s">
        <v>470</v>
      </c>
      <c r="J33" s="89">
        <v>108.56140000000001</v>
      </c>
      <c r="K33" s="90">
        <v>-6.8103800000000003</v>
      </c>
    </row>
    <row r="34" spans="2:11" hidden="1" x14ac:dyDescent="0.25">
      <c r="B34" s="88">
        <v>40799050041</v>
      </c>
      <c r="C34" s="88">
        <v>1457991004</v>
      </c>
      <c r="D34" s="88" t="s">
        <v>367</v>
      </c>
      <c r="E34" s="51" t="s">
        <v>294</v>
      </c>
      <c r="F34" s="74">
        <v>44823</v>
      </c>
      <c r="G34" s="89">
        <v>40</v>
      </c>
      <c r="H34" s="54" t="s">
        <v>2</v>
      </c>
      <c r="I34" s="88" t="s">
        <v>471</v>
      </c>
      <c r="J34" s="89">
        <v>110.25490000000001</v>
      </c>
      <c r="K34" s="90">
        <v>-6.9406299999999996</v>
      </c>
    </row>
    <row r="35" spans="2:11" hidden="1" x14ac:dyDescent="0.25">
      <c r="B35" s="88">
        <v>40799060041</v>
      </c>
      <c r="C35" s="88">
        <v>1281441004</v>
      </c>
      <c r="D35" s="88" t="s">
        <v>369</v>
      </c>
      <c r="E35" s="51" t="s">
        <v>294</v>
      </c>
      <c r="F35" s="74">
        <v>44823</v>
      </c>
      <c r="G35" s="89">
        <v>40</v>
      </c>
      <c r="H35" s="54" t="s">
        <v>37</v>
      </c>
      <c r="I35" s="88" t="s">
        <v>472</v>
      </c>
      <c r="J35" s="89">
        <v>108.2568</v>
      </c>
      <c r="K35" s="90">
        <v>-7.3476600000000003</v>
      </c>
    </row>
    <row r="36" spans="2:11" hidden="1" x14ac:dyDescent="0.25">
      <c r="B36" s="88">
        <v>40799070041</v>
      </c>
      <c r="C36" s="88">
        <v>1807061004</v>
      </c>
      <c r="D36" s="88" t="s">
        <v>371</v>
      </c>
      <c r="E36" s="51" t="s">
        <v>294</v>
      </c>
      <c r="F36" s="74">
        <v>44823</v>
      </c>
      <c r="G36" s="89">
        <v>40</v>
      </c>
      <c r="H36" s="88" t="s">
        <v>492</v>
      </c>
      <c r="I36" s="88" t="s">
        <v>473</v>
      </c>
      <c r="J36" s="89">
        <v>117.3974</v>
      </c>
      <c r="K36" s="90">
        <v>-8.4724599999999999</v>
      </c>
    </row>
    <row r="37" spans="2:11" x14ac:dyDescent="0.25">
      <c r="B37" s="88">
        <v>40799080041</v>
      </c>
      <c r="C37" s="88">
        <v>1018181004</v>
      </c>
      <c r="D37" s="88" t="s">
        <v>373</v>
      </c>
      <c r="E37" s="51" t="s">
        <v>294</v>
      </c>
      <c r="F37" s="74">
        <v>44823</v>
      </c>
      <c r="G37" s="89">
        <v>60</v>
      </c>
      <c r="H37" s="88" t="s">
        <v>452</v>
      </c>
      <c r="I37" s="88" t="s">
        <v>453</v>
      </c>
      <c r="J37" s="89">
        <v>105.56319999999999</v>
      </c>
      <c r="K37" s="90">
        <v>-3.9988100000000002</v>
      </c>
    </row>
    <row r="38" spans="2:11" hidden="1" x14ac:dyDescent="0.25">
      <c r="B38" s="88">
        <v>40799090041</v>
      </c>
      <c r="C38" s="88">
        <v>1281451004</v>
      </c>
      <c r="D38" s="88" t="s">
        <v>375</v>
      </c>
      <c r="E38" s="51" t="s">
        <v>294</v>
      </c>
      <c r="F38" s="74">
        <v>44823</v>
      </c>
      <c r="G38" s="89">
        <v>40</v>
      </c>
      <c r="H38" s="54" t="s">
        <v>37</v>
      </c>
      <c r="I38" s="88" t="s">
        <v>470</v>
      </c>
      <c r="J38" s="89">
        <v>108.38160000000001</v>
      </c>
      <c r="K38" s="90">
        <v>-6.5587099999999996</v>
      </c>
    </row>
    <row r="39" spans="2:11" x14ac:dyDescent="0.25">
      <c r="B39" s="88">
        <v>40799100041</v>
      </c>
      <c r="C39" s="88">
        <v>1018191004</v>
      </c>
      <c r="D39" s="88" t="s">
        <v>377</v>
      </c>
      <c r="E39" s="51" t="s">
        <v>294</v>
      </c>
      <c r="F39" s="74">
        <v>44823</v>
      </c>
      <c r="G39" s="89">
        <v>50</v>
      </c>
      <c r="H39" s="88" t="s">
        <v>452</v>
      </c>
      <c r="I39" s="88" t="s">
        <v>468</v>
      </c>
      <c r="J39" s="89">
        <v>105.2094</v>
      </c>
      <c r="K39" s="90">
        <v>-4.28287</v>
      </c>
    </row>
    <row r="40" spans="2:11" hidden="1" x14ac:dyDescent="0.25">
      <c r="B40" s="88">
        <v>40799110041</v>
      </c>
      <c r="C40" s="88">
        <v>1281461004</v>
      </c>
      <c r="D40" s="88" t="s">
        <v>379</v>
      </c>
      <c r="E40" s="51" t="s">
        <v>294</v>
      </c>
      <c r="F40" s="74">
        <v>44823</v>
      </c>
      <c r="G40" s="89">
        <v>50</v>
      </c>
      <c r="H40" s="54" t="s">
        <v>37</v>
      </c>
      <c r="I40" s="88" t="s">
        <v>474</v>
      </c>
      <c r="J40" s="89">
        <v>107.14230000000001</v>
      </c>
      <c r="K40" s="90">
        <v>-7.0877600000000003</v>
      </c>
    </row>
    <row r="41" spans="2:11" hidden="1" x14ac:dyDescent="0.25">
      <c r="B41" s="88">
        <v>40799120041</v>
      </c>
      <c r="C41" s="88">
        <v>1281471004</v>
      </c>
      <c r="D41" s="88" t="s">
        <v>381</v>
      </c>
      <c r="E41" s="51" t="s">
        <v>294</v>
      </c>
      <c r="F41" s="74">
        <v>44823</v>
      </c>
      <c r="G41" s="89">
        <v>50</v>
      </c>
      <c r="H41" s="54" t="s">
        <v>37</v>
      </c>
      <c r="I41" s="88" t="s">
        <v>475</v>
      </c>
      <c r="J41" s="89">
        <v>108.1191</v>
      </c>
      <c r="K41" s="90">
        <v>-7.3086200000000003</v>
      </c>
    </row>
    <row r="42" spans="2:11" hidden="1" x14ac:dyDescent="0.25">
      <c r="B42" s="88">
        <v>40799130041</v>
      </c>
      <c r="C42" s="88">
        <v>1281481004</v>
      </c>
      <c r="D42" s="88" t="s">
        <v>383</v>
      </c>
      <c r="E42" s="51" t="s">
        <v>294</v>
      </c>
      <c r="F42" s="74">
        <v>44823</v>
      </c>
      <c r="G42" s="89">
        <v>50</v>
      </c>
      <c r="H42" s="54" t="s">
        <v>37</v>
      </c>
      <c r="I42" s="88" t="s">
        <v>474</v>
      </c>
      <c r="J42" s="89">
        <v>107.0843</v>
      </c>
      <c r="K42" s="90">
        <v>-6.8872299999999997</v>
      </c>
    </row>
    <row r="43" spans="2:11" hidden="1" x14ac:dyDescent="0.25">
      <c r="B43" s="88">
        <v>40799140041</v>
      </c>
      <c r="C43" s="88">
        <v>1281491004</v>
      </c>
      <c r="D43" s="88" t="s">
        <v>385</v>
      </c>
      <c r="E43" s="51" t="s">
        <v>294</v>
      </c>
      <c r="F43" s="74">
        <v>44823</v>
      </c>
      <c r="G43" s="89">
        <v>50</v>
      </c>
      <c r="H43" s="54" t="s">
        <v>37</v>
      </c>
      <c r="I43" s="88" t="s">
        <v>476</v>
      </c>
      <c r="J43" s="89">
        <v>108.00920000000001</v>
      </c>
      <c r="K43" s="90">
        <v>-6.7509899999999998</v>
      </c>
    </row>
    <row r="44" spans="2:11" hidden="1" x14ac:dyDescent="0.25">
      <c r="B44" s="88">
        <v>40799150041</v>
      </c>
      <c r="C44" s="88">
        <v>1281501004</v>
      </c>
      <c r="D44" s="88" t="s">
        <v>387</v>
      </c>
      <c r="E44" s="51" t="s">
        <v>294</v>
      </c>
      <c r="F44" s="74">
        <v>44823</v>
      </c>
      <c r="G44" s="89">
        <v>50</v>
      </c>
      <c r="H44" s="54" t="s">
        <v>37</v>
      </c>
      <c r="I44" s="88" t="s">
        <v>474</v>
      </c>
      <c r="J44" s="89">
        <v>107.25709999999999</v>
      </c>
      <c r="K44" s="90">
        <v>-7.4860699999999998</v>
      </c>
    </row>
    <row r="45" spans="2:11" hidden="1" x14ac:dyDescent="0.25">
      <c r="B45" s="88">
        <v>40799160041</v>
      </c>
      <c r="C45" s="88">
        <v>1281511004</v>
      </c>
      <c r="D45" s="88" t="s">
        <v>389</v>
      </c>
      <c r="E45" s="51" t="s">
        <v>294</v>
      </c>
      <c r="F45" s="74">
        <v>44823</v>
      </c>
      <c r="G45" s="89">
        <v>50</v>
      </c>
      <c r="H45" s="54" t="s">
        <v>37</v>
      </c>
      <c r="I45" s="88" t="s">
        <v>470</v>
      </c>
      <c r="J45" s="89">
        <v>108.5933</v>
      </c>
      <c r="K45" s="90">
        <v>-6.8538100000000002</v>
      </c>
    </row>
    <row r="46" spans="2:11" hidden="1" x14ac:dyDescent="0.25">
      <c r="B46" s="88">
        <v>40799170041</v>
      </c>
      <c r="C46" s="88">
        <v>1721901004</v>
      </c>
      <c r="D46" s="88" t="s">
        <v>391</v>
      </c>
      <c r="E46" s="51" t="s">
        <v>294</v>
      </c>
      <c r="F46" s="74">
        <v>44823</v>
      </c>
      <c r="G46" s="89">
        <v>50</v>
      </c>
      <c r="H46" s="88" t="s">
        <v>492</v>
      </c>
      <c r="I46" s="88" t="s">
        <v>477</v>
      </c>
      <c r="J46" s="89">
        <v>115.14279999999999</v>
      </c>
      <c r="K46" s="90">
        <v>-8.6079699999999999</v>
      </c>
    </row>
    <row r="47" spans="2:11" hidden="1" x14ac:dyDescent="0.25">
      <c r="B47" s="88">
        <v>40799180041</v>
      </c>
      <c r="C47" s="88">
        <v>1281521004</v>
      </c>
      <c r="D47" s="88" t="s">
        <v>393</v>
      </c>
      <c r="E47" s="51" t="s">
        <v>294</v>
      </c>
      <c r="F47" s="74">
        <v>44823</v>
      </c>
      <c r="G47" s="89">
        <v>40</v>
      </c>
      <c r="H47" s="54" t="s">
        <v>37</v>
      </c>
      <c r="I47" s="88" t="s">
        <v>470</v>
      </c>
      <c r="J47" s="89">
        <v>108.3729</v>
      </c>
      <c r="K47" s="90">
        <v>-6.6141399999999999</v>
      </c>
    </row>
    <row r="48" spans="2:11" hidden="1" x14ac:dyDescent="0.25">
      <c r="B48" s="88">
        <v>40799200041</v>
      </c>
      <c r="C48" s="88">
        <v>1281531004</v>
      </c>
      <c r="D48" s="88" t="s">
        <v>395</v>
      </c>
      <c r="E48" s="51" t="s">
        <v>294</v>
      </c>
      <c r="F48" s="74">
        <v>44823</v>
      </c>
      <c r="G48" s="89">
        <v>40</v>
      </c>
      <c r="H48" s="88" t="s">
        <v>494</v>
      </c>
      <c r="I48" s="88" t="s">
        <v>479</v>
      </c>
      <c r="J48" s="89">
        <v>107.3335</v>
      </c>
      <c r="K48" s="90">
        <v>-6.3126300000000004</v>
      </c>
    </row>
    <row r="49" spans="2:11" x14ac:dyDescent="0.25">
      <c r="B49" s="88">
        <v>40799210041</v>
      </c>
      <c r="C49" s="88">
        <v>723001004</v>
      </c>
      <c r="D49" s="88" t="s">
        <v>397</v>
      </c>
      <c r="E49" s="51" t="s">
        <v>294</v>
      </c>
      <c r="F49" s="74">
        <v>44823</v>
      </c>
      <c r="G49" s="89">
        <v>60</v>
      </c>
      <c r="H49" s="53" t="s">
        <v>14</v>
      </c>
      <c r="I49" s="88" t="s">
        <v>480</v>
      </c>
      <c r="J49" s="89">
        <v>104.8729</v>
      </c>
      <c r="K49" s="90">
        <v>-4.1076300000000003</v>
      </c>
    </row>
    <row r="50" spans="2:11" hidden="1" x14ac:dyDescent="0.25">
      <c r="B50" s="88">
        <v>40799220041</v>
      </c>
      <c r="C50" s="88">
        <v>1807071004</v>
      </c>
      <c r="D50" s="88" t="s">
        <v>399</v>
      </c>
      <c r="E50" s="51" t="s">
        <v>294</v>
      </c>
      <c r="F50" s="74">
        <v>44823</v>
      </c>
      <c r="G50" s="89">
        <v>50</v>
      </c>
      <c r="H50" s="88" t="s">
        <v>492</v>
      </c>
      <c r="I50" s="88" t="s">
        <v>463</v>
      </c>
      <c r="J50" s="89">
        <v>116.2483</v>
      </c>
      <c r="K50" s="90">
        <v>-8.7304899999999996</v>
      </c>
    </row>
    <row r="51" spans="2:11" hidden="1" x14ac:dyDescent="0.25">
      <c r="B51" s="88">
        <v>40799240041</v>
      </c>
      <c r="C51" s="88">
        <v>1281541004</v>
      </c>
      <c r="D51" s="88" t="s">
        <v>401</v>
      </c>
      <c r="E51" s="51" t="s">
        <v>294</v>
      </c>
      <c r="F51" s="74">
        <v>44823</v>
      </c>
      <c r="G51" s="89">
        <v>40</v>
      </c>
      <c r="H51" s="88" t="s">
        <v>494</v>
      </c>
      <c r="I51" s="88" t="s">
        <v>479</v>
      </c>
      <c r="J51" s="89">
        <v>107.23439999999999</v>
      </c>
      <c r="K51" s="90">
        <v>-6.5072400000000004</v>
      </c>
    </row>
    <row r="52" spans="2:11" hidden="1" x14ac:dyDescent="0.25">
      <c r="B52" s="88">
        <v>40799250041</v>
      </c>
      <c r="C52" s="88">
        <v>1721911004</v>
      </c>
      <c r="D52" s="88" t="s">
        <v>403</v>
      </c>
      <c r="E52" s="51" t="s">
        <v>294</v>
      </c>
      <c r="F52" s="74">
        <v>44823</v>
      </c>
      <c r="G52" s="89">
        <v>40</v>
      </c>
      <c r="H52" s="88" t="s">
        <v>492</v>
      </c>
      <c r="I52" s="88" t="s">
        <v>477</v>
      </c>
      <c r="J52" s="89">
        <v>115.13939999999999</v>
      </c>
      <c r="K52" s="90">
        <v>-8.5718700000000005</v>
      </c>
    </row>
    <row r="53" spans="2:11" hidden="1" x14ac:dyDescent="0.25">
      <c r="B53" s="88">
        <v>40799260041</v>
      </c>
      <c r="C53" s="88">
        <v>1910801004</v>
      </c>
      <c r="D53" s="88" t="s">
        <v>405</v>
      </c>
      <c r="E53" s="51" t="s">
        <v>294</v>
      </c>
      <c r="F53" s="74">
        <v>44823</v>
      </c>
      <c r="G53" s="89">
        <v>80</v>
      </c>
      <c r="H53" s="88" t="s">
        <v>492</v>
      </c>
      <c r="I53" s="88" t="s">
        <v>481</v>
      </c>
      <c r="J53" s="89">
        <v>122.1598</v>
      </c>
      <c r="K53" s="90">
        <v>-8.56006</v>
      </c>
    </row>
    <row r="54" spans="2:11" x14ac:dyDescent="0.25">
      <c r="B54" s="88">
        <v>40799270041</v>
      </c>
      <c r="C54" s="88">
        <v>1018201004</v>
      </c>
      <c r="D54" s="88" t="s">
        <v>407</v>
      </c>
      <c r="E54" s="51" t="s">
        <v>294</v>
      </c>
      <c r="F54" s="74">
        <v>44823</v>
      </c>
      <c r="G54" s="89">
        <v>60</v>
      </c>
      <c r="H54" s="88" t="s">
        <v>452</v>
      </c>
      <c r="I54" s="88" t="s">
        <v>482</v>
      </c>
      <c r="J54" s="89">
        <v>105.182</v>
      </c>
      <c r="K54" s="90">
        <v>-4.6007800000000003</v>
      </c>
    </row>
    <row r="55" spans="2:11" hidden="1" x14ac:dyDescent="0.25">
      <c r="B55" s="88">
        <v>40799280041</v>
      </c>
      <c r="C55" s="88">
        <v>1910811004</v>
      </c>
      <c r="D55" s="88" t="s">
        <v>409</v>
      </c>
      <c r="E55" s="51" t="s">
        <v>294</v>
      </c>
      <c r="F55" s="74">
        <v>44823</v>
      </c>
      <c r="G55" s="89">
        <v>40</v>
      </c>
      <c r="H55" s="88" t="s">
        <v>492</v>
      </c>
      <c r="I55" s="88" t="s">
        <v>483</v>
      </c>
      <c r="J55" s="89">
        <v>120.4661</v>
      </c>
      <c r="K55" s="90">
        <v>-8.6049600000000002</v>
      </c>
    </row>
    <row r="56" spans="2:11" hidden="1" x14ac:dyDescent="0.25">
      <c r="B56" s="88">
        <v>40799290041</v>
      </c>
      <c r="C56" s="88">
        <v>1324741004</v>
      </c>
      <c r="D56" s="88" t="s">
        <v>411</v>
      </c>
      <c r="E56" s="51" t="s">
        <v>294</v>
      </c>
      <c r="F56" s="74">
        <v>44823</v>
      </c>
      <c r="G56" s="89">
        <v>40</v>
      </c>
      <c r="H56" s="54" t="s">
        <v>494</v>
      </c>
      <c r="I56" s="88" t="s">
        <v>458</v>
      </c>
      <c r="J56" s="89">
        <v>106.6448</v>
      </c>
      <c r="K56" s="90">
        <v>-6.3290800000000003</v>
      </c>
    </row>
    <row r="57" spans="2:11" x14ac:dyDescent="0.25">
      <c r="B57" s="88">
        <v>40799300041</v>
      </c>
      <c r="C57" s="88">
        <v>1018211004</v>
      </c>
      <c r="D57" s="88" t="s">
        <v>413</v>
      </c>
      <c r="E57" s="51" t="s">
        <v>294</v>
      </c>
      <c r="F57" s="74">
        <v>44823</v>
      </c>
      <c r="G57" s="89">
        <v>60</v>
      </c>
      <c r="H57" s="88" t="s">
        <v>452</v>
      </c>
      <c r="I57" s="88" t="s">
        <v>453</v>
      </c>
      <c r="J57" s="89">
        <v>105.39100000000001</v>
      </c>
      <c r="K57" s="90">
        <v>-3.9930500000000002</v>
      </c>
    </row>
    <row r="58" spans="2:11" x14ac:dyDescent="0.25">
      <c r="B58" s="88">
        <v>40799310041</v>
      </c>
      <c r="C58" s="88">
        <v>1018221004</v>
      </c>
      <c r="D58" s="88" t="s">
        <v>415</v>
      </c>
      <c r="E58" s="51" t="s">
        <v>294</v>
      </c>
      <c r="F58" s="74">
        <v>44823</v>
      </c>
      <c r="G58" s="89">
        <v>60</v>
      </c>
      <c r="H58" s="88" t="s">
        <v>452</v>
      </c>
      <c r="I58" s="88" t="s">
        <v>484</v>
      </c>
      <c r="J58" s="89">
        <v>105.6026</v>
      </c>
      <c r="K58" s="90">
        <v>-5.7213799999999999</v>
      </c>
    </row>
    <row r="59" spans="2:11" x14ac:dyDescent="0.25">
      <c r="B59" s="88">
        <v>40799320041</v>
      </c>
      <c r="C59" s="88">
        <v>903701004</v>
      </c>
      <c r="D59" s="88" t="s">
        <v>417</v>
      </c>
      <c r="E59" s="51" t="s">
        <v>294</v>
      </c>
      <c r="F59" s="74">
        <v>44823</v>
      </c>
      <c r="G59" s="89">
        <v>60</v>
      </c>
      <c r="H59" s="53" t="s">
        <v>14</v>
      </c>
      <c r="I59" s="88" t="s">
        <v>478</v>
      </c>
      <c r="J59" s="89">
        <v>102.4218</v>
      </c>
      <c r="K59" s="90">
        <v>-3.9698699999999998</v>
      </c>
    </row>
    <row r="60" spans="2:11" x14ac:dyDescent="0.25">
      <c r="B60" s="88">
        <v>40799330041</v>
      </c>
      <c r="C60" s="88">
        <v>1018231004</v>
      </c>
      <c r="D60" s="88" t="s">
        <v>419</v>
      </c>
      <c r="E60" s="51" t="s">
        <v>294</v>
      </c>
      <c r="F60" s="74">
        <v>44823</v>
      </c>
      <c r="G60" s="89">
        <v>60</v>
      </c>
      <c r="H60" s="88" t="s">
        <v>452</v>
      </c>
      <c r="I60" s="88" t="s">
        <v>484</v>
      </c>
      <c r="J60" s="89">
        <v>105.3466</v>
      </c>
      <c r="K60" s="90">
        <v>-5.4126500000000002</v>
      </c>
    </row>
    <row r="61" spans="2:11" hidden="1" x14ac:dyDescent="0.25">
      <c r="B61" s="88">
        <v>40799340041</v>
      </c>
      <c r="C61" s="88">
        <v>1807081004</v>
      </c>
      <c r="D61" s="88" t="s">
        <v>421</v>
      </c>
      <c r="E61" s="51" t="s">
        <v>294</v>
      </c>
      <c r="F61" s="74">
        <v>44823</v>
      </c>
      <c r="G61" s="89">
        <v>40</v>
      </c>
      <c r="H61" s="88" t="s">
        <v>492</v>
      </c>
      <c r="I61" s="88" t="s">
        <v>485</v>
      </c>
      <c r="J61" s="89">
        <v>116.0498</v>
      </c>
      <c r="K61" s="90">
        <v>-8.5001599999999993</v>
      </c>
    </row>
    <row r="62" spans="2:11" hidden="1" x14ac:dyDescent="0.25">
      <c r="B62" s="88">
        <v>40799350041</v>
      </c>
      <c r="C62" s="88">
        <v>1721921004</v>
      </c>
      <c r="D62" s="88" t="s">
        <v>423</v>
      </c>
      <c r="E62" s="51" t="s">
        <v>294</v>
      </c>
      <c r="F62" s="74">
        <v>44823</v>
      </c>
      <c r="G62" s="89">
        <v>40</v>
      </c>
      <c r="H62" s="88" t="s">
        <v>492</v>
      </c>
      <c r="I62" s="88" t="s">
        <v>486</v>
      </c>
      <c r="J62" s="89">
        <v>115.17149999999999</v>
      </c>
      <c r="K62" s="90">
        <v>-8.6037300000000005</v>
      </c>
    </row>
    <row r="63" spans="2:11" hidden="1" x14ac:dyDescent="0.25">
      <c r="B63" s="88">
        <v>40799360041</v>
      </c>
      <c r="C63" s="88">
        <v>1281551004</v>
      </c>
      <c r="D63" s="88" t="s">
        <v>425</v>
      </c>
      <c r="E63" s="51" t="s">
        <v>294</v>
      </c>
      <c r="F63" s="74">
        <v>44823</v>
      </c>
      <c r="G63" s="89">
        <v>30</v>
      </c>
      <c r="H63" s="88" t="s">
        <v>494</v>
      </c>
      <c r="I63" s="88" t="s">
        <v>29</v>
      </c>
      <c r="J63" s="89">
        <v>106.8248</v>
      </c>
      <c r="K63" s="90">
        <v>-6.5526499999999999</v>
      </c>
    </row>
    <row r="64" spans="2:11" hidden="1" x14ac:dyDescent="0.25">
      <c r="B64" s="88">
        <v>40799370041</v>
      </c>
      <c r="C64" s="88">
        <v>1281561004</v>
      </c>
      <c r="D64" s="88" t="s">
        <v>427</v>
      </c>
      <c r="E64" s="51" t="s">
        <v>294</v>
      </c>
      <c r="F64" s="74">
        <v>44823</v>
      </c>
      <c r="G64" s="89">
        <v>30</v>
      </c>
      <c r="H64" s="88" t="s">
        <v>494</v>
      </c>
      <c r="I64" s="88" t="s">
        <v>479</v>
      </c>
      <c r="J64" s="89">
        <v>107.2867</v>
      </c>
      <c r="K64" s="90">
        <v>-6.3320699999999999</v>
      </c>
    </row>
    <row r="65" spans="2:11" hidden="1" x14ac:dyDescent="0.25">
      <c r="B65" s="88">
        <v>40799380041</v>
      </c>
      <c r="C65" s="88">
        <v>1281571004</v>
      </c>
      <c r="D65" s="88" t="s">
        <v>429</v>
      </c>
      <c r="E65" s="51" t="s">
        <v>294</v>
      </c>
      <c r="F65" s="74">
        <v>44823</v>
      </c>
      <c r="G65" s="89">
        <v>30</v>
      </c>
      <c r="H65" s="88" t="s">
        <v>494</v>
      </c>
      <c r="I65" s="88" t="s">
        <v>29</v>
      </c>
      <c r="J65" s="89">
        <v>106.7816</v>
      </c>
      <c r="K65" s="90">
        <v>-6.5567500000000001</v>
      </c>
    </row>
    <row r="66" spans="2:11" hidden="1" x14ac:dyDescent="0.25">
      <c r="B66" s="88">
        <v>40799390041</v>
      </c>
      <c r="C66" s="88">
        <v>1807091004</v>
      </c>
      <c r="D66" s="88" t="s">
        <v>431</v>
      </c>
      <c r="E66" s="51" t="s">
        <v>294</v>
      </c>
      <c r="F66" s="74">
        <v>44823</v>
      </c>
      <c r="G66" s="89">
        <v>30</v>
      </c>
      <c r="H66" s="88" t="s">
        <v>492</v>
      </c>
      <c r="I66" s="88" t="s">
        <v>487</v>
      </c>
      <c r="J66" s="89">
        <v>116.1486</v>
      </c>
      <c r="K66" s="90">
        <v>-8.5997800000000009</v>
      </c>
    </row>
    <row r="67" spans="2:11" hidden="1" x14ac:dyDescent="0.25">
      <c r="B67" s="88">
        <v>40799400041</v>
      </c>
      <c r="C67" s="88">
        <v>1281581004</v>
      </c>
      <c r="D67" s="88" t="s">
        <v>433</v>
      </c>
      <c r="E67" s="51" t="s">
        <v>294</v>
      </c>
      <c r="F67" s="74">
        <v>44823</v>
      </c>
      <c r="G67" s="89">
        <v>30</v>
      </c>
      <c r="H67" s="54" t="s">
        <v>37</v>
      </c>
      <c r="I67" s="88" t="s">
        <v>488</v>
      </c>
      <c r="J67" s="89">
        <v>107.6323</v>
      </c>
      <c r="K67" s="90">
        <v>-6.93607</v>
      </c>
    </row>
    <row r="68" spans="2:11" hidden="1" x14ac:dyDescent="0.25">
      <c r="B68" s="88">
        <v>40799410041</v>
      </c>
      <c r="C68" s="88">
        <v>1281591004</v>
      </c>
      <c r="D68" s="88" t="s">
        <v>435</v>
      </c>
      <c r="E68" s="51" t="s">
        <v>294</v>
      </c>
      <c r="F68" s="74">
        <v>44823</v>
      </c>
      <c r="G68" s="89">
        <v>30</v>
      </c>
      <c r="H68" s="88" t="s">
        <v>494</v>
      </c>
      <c r="I68" s="88" t="s">
        <v>479</v>
      </c>
      <c r="J68" s="89">
        <v>107.27970000000001</v>
      </c>
      <c r="K68" s="90">
        <v>-6.3372700000000002</v>
      </c>
    </row>
    <row r="69" spans="2:11" hidden="1" x14ac:dyDescent="0.25">
      <c r="B69" s="88">
        <v>40799420041</v>
      </c>
      <c r="C69" s="88">
        <v>1140021004</v>
      </c>
      <c r="D69" s="88" t="s">
        <v>437</v>
      </c>
      <c r="E69" s="51" t="s">
        <v>294</v>
      </c>
      <c r="F69" s="74">
        <v>44823</v>
      </c>
      <c r="G69" s="89">
        <v>25</v>
      </c>
      <c r="H69" s="88" t="s">
        <v>493</v>
      </c>
      <c r="I69" s="88" t="s">
        <v>489</v>
      </c>
      <c r="J69" s="89">
        <v>106.8115</v>
      </c>
      <c r="K69" s="90">
        <v>-6.1542399999999997</v>
      </c>
    </row>
    <row r="70" spans="2:11" hidden="1" x14ac:dyDescent="0.25">
      <c r="B70" s="88">
        <v>40799430041</v>
      </c>
      <c r="C70" s="88">
        <v>1281601004</v>
      </c>
      <c r="D70" s="88" t="s">
        <v>439</v>
      </c>
      <c r="E70" s="51" t="s">
        <v>294</v>
      </c>
      <c r="F70" s="74">
        <v>44823</v>
      </c>
      <c r="G70" s="89">
        <v>25</v>
      </c>
      <c r="H70" s="88" t="s">
        <v>494</v>
      </c>
      <c r="I70" s="88" t="s">
        <v>490</v>
      </c>
      <c r="J70" s="89">
        <v>106.8182</v>
      </c>
      <c r="K70" s="90">
        <v>-6.3950399999999998</v>
      </c>
    </row>
    <row r="71" spans="2:11" hidden="1" x14ac:dyDescent="0.25">
      <c r="B71" s="88">
        <v>40799440041</v>
      </c>
      <c r="C71" s="88">
        <v>1281611004</v>
      </c>
      <c r="D71" s="88" t="s">
        <v>441</v>
      </c>
      <c r="E71" s="51" t="s">
        <v>294</v>
      </c>
      <c r="F71" s="74">
        <v>44823</v>
      </c>
      <c r="G71" s="89">
        <v>30</v>
      </c>
      <c r="H71" s="54" t="s">
        <v>37</v>
      </c>
      <c r="I71" s="88" t="s">
        <v>491</v>
      </c>
      <c r="J71" s="89">
        <v>108.3274</v>
      </c>
      <c r="K71" s="90">
        <v>-6.3339800000000004</v>
      </c>
    </row>
    <row r="72" spans="2:11" hidden="1" x14ac:dyDescent="0.25">
      <c r="B72" s="88">
        <v>40799450041</v>
      </c>
      <c r="C72" s="88">
        <v>1281621004</v>
      </c>
      <c r="D72" s="88" t="s">
        <v>443</v>
      </c>
      <c r="E72" s="51" t="s">
        <v>294</v>
      </c>
      <c r="F72" s="74">
        <v>44823</v>
      </c>
      <c r="G72" s="89">
        <v>30</v>
      </c>
      <c r="H72" s="88" t="s">
        <v>494</v>
      </c>
      <c r="I72" s="88" t="s">
        <v>29</v>
      </c>
      <c r="J72" s="89">
        <v>106.7503</v>
      </c>
      <c r="K72" s="90">
        <v>-6.5567299999999999</v>
      </c>
    </row>
    <row r="73" spans="2:11" hidden="1" x14ac:dyDescent="0.25">
      <c r="B73" s="88">
        <v>40799460041</v>
      </c>
      <c r="C73" s="88">
        <v>1807101004</v>
      </c>
      <c r="D73" s="88" t="s">
        <v>445</v>
      </c>
      <c r="E73" s="51" t="s">
        <v>294</v>
      </c>
      <c r="F73" s="74">
        <v>44823</v>
      </c>
      <c r="G73" s="89">
        <v>30</v>
      </c>
      <c r="H73" s="88" t="s">
        <v>492</v>
      </c>
      <c r="I73" s="88" t="s">
        <v>487</v>
      </c>
      <c r="J73" s="89">
        <v>116.11920000000001</v>
      </c>
      <c r="K73" s="90">
        <v>-8.5646400000000007</v>
      </c>
    </row>
    <row r="74" spans="2:11" hidden="1" x14ac:dyDescent="0.25">
      <c r="B74" s="88">
        <v>40799470041</v>
      </c>
      <c r="C74" s="88">
        <v>1281631004</v>
      </c>
      <c r="D74" s="88" t="s">
        <v>447</v>
      </c>
      <c r="E74" s="51" t="s">
        <v>294</v>
      </c>
      <c r="F74" s="74">
        <v>44823</v>
      </c>
      <c r="G74" s="89">
        <v>30</v>
      </c>
      <c r="H74" s="88" t="s">
        <v>494</v>
      </c>
      <c r="I74" s="88" t="s">
        <v>467</v>
      </c>
      <c r="J74" s="89">
        <v>107.0235</v>
      </c>
      <c r="K74" s="90">
        <v>-6.5943699999999996</v>
      </c>
    </row>
    <row r="75" spans="2:11" hidden="1" x14ac:dyDescent="0.25">
      <c r="B75" s="88">
        <v>40799480041</v>
      </c>
      <c r="C75" s="88">
        <v>1721931004</v>
      </c>
      <c r="D75" s="88" t="s">
        <v>449</v>
      </c>
      <c r="E75" s="51" t="s">
        <v>294</v>
      </c>
      <c r="F75" s="74">
        <v>44823</v>
      </c>
      <c r="G75" s="89">
        <v>30</v>
      </c>
      <c r="H75" s="88" t="s">
        <v>492</v>
      </c>
      <c r="I75" s="88" t="s">
        <v>486</v>
      </c>
      <c r="J75" s="89">
        <v>115.18129999999999</v>
      </c>
      <c r="K75" s="90">
        <v>-8.7113899999999997</v>
      </c>
    </row>
    <row r="76" spans="2:11" hidden="1" x14ac:dyDescent="0.25">
      <c r="B76" s="88">
        <v>40799490041</v>
      </c>
      <c r="C76" s="88">
        <v>1721941004</v>
      </c>
      <c r="D76" s="88" t="s">
        <v>451</v>
      </c>
      <c r="E76" s="51" t="s">
        <v>294</v>
      </c>
      <c r="F76" s="74">
        <v>44823</v>
      </c>
      <c r="G76" s="89">
        <v>30</v>
      </c>
      <c r="H76" s="88" t="s">
        <v>492</v>
      </c>
      <c r="I76" s="88" t="s">
        <v>486</v>
      </c>
      <c r="J76" s="89">
        <v>115.1772</v>
      </c>
      <c r="K76" s="90">
        <v>-8.6369900000000008</v>
      </c>
    </row>
  </sheetData>
  <autoFilter ref="B2:K76" xr:uid="{00000000-0009-0000-0000-000003000000}">
    <filterColumn colId="6">
      <filters>
        <filter val="LAMPUNG"/>
        <filter val="SUMBAGSEL"/>
      </filters>
    </filterColumn>
  </autoFilter>
  <conditionalFormatting sqref="D2:D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29"/>
  <sheetViews>
    <sheetView topLeftCell="A9" zoomScale="60" zoomScaleNormal="60" workbookViewId="0">
      <selection activeCell="K21" sqref="K21"/>
    </sheetView>
  </sheetViews>
  <sheetFormatPr defaultRowHeight="15" x14ac:dyDescent="0.25"/>
  <cols>
    <col min="1" max="1" width="18.28515625" customWidth="1"/>
    <col min="2" max="2" width="15.7109375" bestFit="1" customWidth="1"/>
    <col min="3" max="3" width="9.42578125" bestFit="1" customWidth="1"/>
    <col min="4" max="4" width="22.140625" bestFit="1" customWidth="1"/>
    <col min="5" max="5" width="6.85546875" bestFit="1" customWidth="1"/>
    <col min="6" max="6" width="16.42578125" bestFit="1" customWidth="1"/>
    <col min="7" max="7" width="27.85546875" bestFit="1" customWidth="1"/>
    <col min="8" max="8" width="19.140625" customWidth="1"/>
    <col min="9" max="9" width="15.7109375" bestFit="1" customWidth="1"/>
    <col min="10" max="10" width="18.7109375" bestFit="1" customWidth="1"/>
    <col min="11" max="11" width="15.85546875" bestFit="1" customWidth="1"/>
    <col min="12" max="12" width="17" bestFit="1" customWidth="1"/>
    <col min="13" max="13" width="22.5703125" customWidth="1"/>
    <col min="14" max="14" width="65.85546875" customWidth="1"/>
    <col min="15" max="15" width="13.42578125" customWidth="1"/>
  </cols>
  <sheetData>
    <row r="2" spans="1:15" ht="38.25" x14ac:dyDescent="0.25">
      <c r="A2" s="7" t="s">
        <v>64</v>
      </c>
      <c r="B2" s="7" t="s">
        <v>92</v>
      </c>
      <c r="C2" s="20" t="s">
        <v>40</v>
      </c>
      <c r="D2" s="20" t="s">
        <v>41</v>
      </c>
      <c r="E2" s="20" t="s">
        <v>159</v>
      </c>
      <c r="F2" s="7" t="s">
        <v>137</v>
      </c>
      <c r="G2" s="7" t="s">
        <v>68</v>
      </c>
      <c r="H2" s="26" t="s">
        <v>169</v>
      </c>
      <c r="I2" s="26" t="s">
        <v>234</v>
      </c>
      <c r="J2" s="26" t="s">
        <v>162</v>
      </c>
      <c r="K2" s="26" t="s">
        <v>170</v>
      </c>
      <c r="L2" s="26" t="s">
        <v>171</v>
      </c>
      <c r="M2" s="27" t="s">
        <v>172</v>
      </c>
      <c r="N2" s="27" t="s">
        <v>173</v>
      </c>
      <c r="O2" s="27" t="s">
        <v>175</v>
      </c>
    </row>
    <row r="3" spans="1:15" ht="25.5" x14ac:dyDescent="0.25">
      <c r="A3" s="34" t="s">
        <v>142</v>
      </c>
      <c r="B3" s="34" t="s">
        <v>34</v>
      </c>
      <c r="C3" s="35">
        <v>56.666666666666998</v>
      </c>
      <c r="D3" s="35">
        <v>32</v>
      </c>
      <c r="E3" s="35">
        <v>250</v>
      </c>
      <c r="F3" s="34" t="s">
        <v>132</v>
      </c>
      <c r="G3" s="34" t="s">
        <v>35</v>
      </c>
      <c r="H3" s="31">
        <v>44767</v>
      </c>
      <c r="I3" s="31" t="s">
        <v>231</v>
      </c>
      <c r="J3" s="29" t="s">
        <v>213</v>
      </c>
      <c r="K3" s="29" t="s">
        <v>232</v>
      </c>
      <c r="L3" s="29"/>
      <c r="M3" s="29" t="s">
        <v>232</v>
      </c>
      <c r="N3" s="33" t="s">
        <v>233</v>
      </c>
      <c r="O3" s="30">
        <v>62</v>
      </c>
    </row>
    <row r="4" spans="1:15" x14ac:dyDescent="0.25">
      <c r="A4" s="34" t="s">
        <v>142</v>
      </c>
      <c r="B4" s="34" t="s">
        <v>32</v>
      </c>
      <c r="C4" s="35">
        <v>65.666666666666998</v>
      </c>
      <c r="D4" s="35">
        <v>38</v>
      </c>
      <c r="E4" s="35">
        <v>250</v>
      </c>
      <c r="F4" s="34" t="s">
        <v>132</v>
      </c>
      <c r="G4" s="34" t="s">
        <v>33</v>
      </c>
      <c r="H4" s="31">
        <v>44770</v>
      </c>
      <c r="I4" s="29" t="s">
        <v>231</v>
      </c>
      <c r="J4" s="29" t="s">
        <v>213</v>
      </c>
      <c r="K4" s="29" t="s">
        <v>214</v>
      </c>
      <c r="L4" s="29"/>
      <c r="M4" s="29" t="s">
        <v>214</v>
      </c>
      <c r="N4" s="33" t="s">
        <v>235</v>
      </c>
      <c r="O4" s="30">
        <v>72</v>
      </c>
    </row>
    <row r="5" spans="1:15" ht="25.5" x14ac:dyDescent="0.25">
      <c r="A5" s="34" t="s">
        <v>139</v>
      </c>
      <c r="B5" s="34" t="s">
        <v>27</v>
      </c>
      <c r="C5" s="35">
        <v>36</v>
      </c>
      <c r="D5" s="35">
        <v>26</v>
      </c>
      <c r="E5" s="35">
        <v>150</v>
      </c>
      <c r="F5" s="34" t="s">
        <v>133</v>
      </c>
      <c r="G5" s="34" t="s">
        <v>29</v>
      </c>
      <c r="H5" s="31">
        <v>44768</v>
      </c>
      <c r="I5" s="29" t="s">
        <v>231</v>
      </c>
      <c r="J5" s="29" t="s">
        <v>213</v>
      </c>
      <c r="K5" s="29" t="s">
        <v>232</v>
      </c>
      <c r="L5" s="29"/>
      <c r="M5" s="29" t="s">
        <v>232</v>
      </c>
      <c r="N5" s="33" t="s">
        <v>233</v>
      </c>
      <c r="O5" s="30">
        <v>42</v>
      </c>
    </row>
    <row r="6" spans="1:15" ht="38.25" x14ac:dyDescent="0.25">
      <c r="A6" s="34" t="s">
        <v>149</v>
      </c>
      <c r="B6" s="34" t="s">
        <v>25</v>
      </c>
      <c r="C6" s="35">
        <v>35</v>
      </c>
      <c r="D6" s="35">
        <v>32</v>
      </c>
      <c r="E6" s="35">
        <v>150</v>
      </c>
      <c r="F6" s="34" t="s">
        <v>134</v>
      </c>
      <c r="G6" s="34" t="s">
        <v>26</v>
      </c>
      <c r="H6" s="31">
        <v>44774</v>
      </c>
      <c r="I6" s="29" t="s">
        <v>205</v>
      </c>
      <c r="J6" s="29" t="s">
        <v>204</v>
      </c>
      <c r="K6" s="29" t="s">
        <v>205</v>
      </c>
      <c r="L6" s="32" t="s">
        <v>237</v>
      </c>
      <c r="M6" s="29" t="s">
        <v>205</v>
      </c>
      <c r="N6" s="33" t="s">
        <v>238</v>
      </c>
      <c r="O6" s="30">
        <v>42</v>
      </c>
    </row>
    <row r="7" spans="1:15" x14ac:dyDescent="0.25">
      <c r="A7" s="34" t="s">
        <v>142</v>
      </c>
      <c r="B7" s="34" t="s">
        <v>23</v>
      </c>
      <c r="C7" s="35">
        <v>52</v>
      </c>
      <c r="D7" s="35">
        <v>26</v>
      </c>
      <c r="E7" s="35">
        <v>250</v>
      </c>
      <c r="F7" s="34" t="s">
        <v>132</v>
      </c>
      <c r="G7" s="34" t="s">
        <v>24</v>
      </c>
      <c r="H7" s="31">
        <v>44770</v>
      </c>
      <c r="I7" s="29" t="s">
        <v>231</v>
      </c>
      <c r="J7" s="29" t="s">
        <v>213</v>
      </c>
      <c r="K7" s="29" t="s">
        <v>214</v>
      </c>
      <c r="L7" s="29"/>
      <c r="M7" s="29" t="s">
        <v>214</v>
      </c>
      <c r="N7" s="33" t="s">
        <v>235</v>
      </c>
      <c r="O7" s="30">
        <v>52</v>
      </c>
    </row>
    <row r="8" spans="1:15" ht="25.5" x14ac:dyDescent="0.25">
      <c r="A8" s="34" t="s">
        <v>150</v>
      </c>
      <c r="B8" s="34" t="s">
        <v>19</v>
      </c>
      <c r="C8" s="35">
        <v>56</v>
      </c>
      <c r="D8" s="35">
        <v>27</v>
      </c>
      <c r="E8" s="35">
        <v>250</v>
      </c>
      <c r="F8" s="34" t="s">
        <v>134</v>
      </c>
      <c r="G8" s="34" t="s">
        <v>20</v>
      </c>
      <c r="H8" s="31">
        <v>44774</v>
      </c>
      <c r="I8" s="29" t="s">
        <v>231</v>
      </c>
      <c r="J8" s="29" t="s">
        <v>213</v>
      </c>
      <c r="K8" s="29" t="s">
        <v>232</v>
      </c>
      <c r="L8" s="29"/>
      <c r="M8" s="29" t="s">
        <v>232</v>
      </c>
      <c r="N8" s="33" t="s">
        <v>233</v>
      </c>
      <c r="O8" s="30">
        <v>62</v>
      </c>
    </row>
    <row r="9" spans="1:15" ht="25.5" x14ac:dyDescent="0.25">
      <c r="A9" s="34" t="s">
        <v>151</v>
      </c>
      <c r="B9" s="34" t="s">
        <v>17</v>
      </c>
      <c r="C9" s="35">
        <v>54</v>
      </c>
      <c r="D9" s="35">
        <v>26</v>
      </c>
      <c r="E9" s="35">
        <v>250</v>
      </c>
      <c r="F9" s="34" t="s">
        <v>134</v>
      </c>
      <c r="G9" s="34" t="s">
        <v>18</v>
      </c>
      <c r="H9" s="31">
        <v>44774</v>
      </c>
      <c r="I9" s="29" t="s">
        <v>231</v>
      </c>
      <c r="J9" s="29" t="s">
        <v>213</v>
      </c>
      <c r="K9" s="29" t="s">
        <v>214</v>
      </c>
      <c r="L9" s="29"/>
      <c r="M9" s="29" t="s">
        <v>214</v>
      </c>
      <c r="N9" s="33" t="s">
        <v>242</v>
      </c>
      <c r="O9" s="30">
        <v>62</v>
      </c>
    </row>
    <row r="10" spans="1:15" x14ac:dyDescent="0.25">
      <c r="A10" s="34" t="s">
        <v>151</v>
      </c>
      <c r="B10" s="34" t="s">
        <v>16</v>
      </c>
      <c r="C10" s="35">
        <v>52</v>
      </c>
      <c r="D10" s="35">
        <v>29</v>
      </c>
      <c r="E10" s="35">
        <v>250</v>
      </c>
      <c r="F10" s="34" t="s">
        <v>134</v>
      </c>
      <c r="G10" s="34" t="s">
        <v>7</v>
      </c>
      <c r="H10" s="31">
        <v>44774</v>
      </c>
      <c r="I10" s="29" t="s">
        <v>231</v>
      </c>
      <c r="J10" s="29" t="s">
        <v>213</v>
      </c>
      <c r="K10" s="29" t="s">
        <v>214</v>
      </c>
      <c r="L10" s="29"/>
      <c r="M10" s="29" t="s">
        <v>214</v>
      </c>
      <c r="N10" s="33" t="s">
        <v>244</v>
      </c>
      <c r="O10" s="30">
        <v>52</v>
      </c>
    </row>
    <row r="11" spans="1:15" x14ac:dyDescent="0.25">
      <c r="A11" s="34" t="s">
        <v>152</v>
      </c>
      <c r="B11" s="34" t="s">
        <v>11</v>
      </c>
      <c r="C11" s="35">
        <v>36</v>
      </c>
      <c r="D11" s="35">
        <v>28</v>
      </c>
      <c r="E11" s="35">
        <v>250</v>
      </c>
      <c r="F11" s="34" t="s">
        <v>134</v>
      </c>
      <c r="G11" s="34" t="s">
        <v>12</v>
      </c>
      <c r="H11" s="31">
        <v>44774</v>
      </c>
      <c r="I11" s="29" t="s">
        <v>231</v>
      </c>
      <c r="J11" s="29" t="s">
        <v>213</v>
      </c>
      <c r="K11" s="29" t="s">
        <v>214</v>
      </c>
      <c r="L11" s="29"/>
      <c r="M11" s="29" t="s">
        <v>214</v>
      </c>
      <c r="N11" s="33" t="s">
        <v>247</v>
      </c>
      <c r="O11" s="30">
        <v>42</v>
      </c>
    </row>
    <row r="12" spans="1:15" x14ac:dyDescent="0.25">
      <c r="A12" s="36" t="s">
        <v>149</v>
      </c>
      <c r="B12" s="36" t="s">
        <v>8</v>
      </c>
      <c r="C12" s="37">
        <v>46</v>
      </c>
      <c r="D12" s="37">
        <v>27</v>
      </c>
      <c r="E12" s="37">
        <v>250</v>
      </c>
      <c r="F12" s="36" t="s">
        <v>134</v>
      </c>
      <c r="G12" s="36" t="s">
        <v>9</v>
      </c>
      <c r="H12" s="38">
        <v>44769</v>
      </c>
      <c r="I12" s="38" t="s">
        <v>250</v>
      </c>
      <c r="J12" s="39" t="s">
        <v>251</v>
      </c>
      <c r="K12" s="39" t="s">
        <v>252</v>
      </c>
      <c r="L12" s="39"/>
      <c r="M12" s="39" t="s">
        <v>207</v>
      </c>
      <c r="N12" s="40" t="s">
        <v>207</v>
      </c>
      <c r="O12" s="41">
        <v>52</v>
      </c>
    </row>
    <row r="13" spans="1:15" x14ac:dyDescent="0.25">
      <c r="A13" s="34" t="s">
        <v>151</v>
      </c>
      <c r="B13" s="34" t="s">
        <v>6</v>
      </c>
      <c r="C13" s="35">
        <v>49</v>
      </c>
      <c r="D13" s="35">
        <v>27</v>
      </c>
      <c r="E13" s="35">
        <v>250</v>
      </c>
      <c r="F13" s="34" t="s">
        <v>134</v>
      </c>
      <c r="G13" s="34" t="s">
        <v>7</v>
      </c>
      <c r="H13" s="31">
        <v>44774</v>
      </c>
      <c r="I13" s="29" t="s">
        <v>231</v>
      </c>
      <c r="J13" s="29" t="s">
        <v>213</v>
      </c>
      <c r="K13" s="29" t="s">
        <v>214</v>
      </c>
      <c r="L13" s="29"/>
      <c r="M13" s="29" t="s">
        <v>214</v>
      </c>
      <c r="N13" s="33" t="s">
        <v>244</v>
      </c>
      <c r="O13" s="30">
        <v>52</v>
      </c>
    </row>
    <row r="14" spans="1:15" ht="25.5" x14ac:dyDescent="0.25">
      <c r="A14" s="34" t="s">
        <v>152</v>
      </c>
      <c r="B14" s="34" t="s">
        <v>1</v>
      </c>
      <c r="C14" s="35">
        <v>47</v>
      </c>
      <c r="D14" s="35">
        <v>29</v>
      </c>
      <c r="E14" s="35">
        <v>250</v>
      </c>
      <c r="F14" s="34" t="s">
        <v>134</v>
      </c>
      <c r="G14" s="34" t="s">
        <v>3</v>
      </c>
      <c r="H14" s="31">
        <v>44762</v>
      </c>
      <c r="I14" s="29" t="s">
        <v>205</v>
      </c>
      <c r="J14" s="29" t="s">
        <v>204</v>
      </c>
      <c r="K14" s="29" t="s">
        <v>205</v>
      </c>
      <c r="L14" s="29" t="s">
        <v>219</v>
      </c>
      <c r="M14" s="29" t="s">
        <v>205</v>
      </c>
      <c r="N14" s="33" t="s">
        <v>220</v>
      </c>
      <c r="O14" s="30">
        <v>52</v>
      </c>
    </row>
    <row r="19" spans="1:8" ht="15.75" thickBot="1" x14ac:dyDescent="0.3"/>
    <row r="20" spans="1:8" ht="15.75" thickBot="1" x14ac:dyDescent="0.3">
      <c r="A20" s="42" t="s">
        <v>65</v>
      </c>
      <c r="B20" s="43" t="s">
        <v>255</v>
      </c>
      <c r="C20" s="43" t="s">
        <v>256</v>
      </c>
      <c r="D20" s="43" t="s">
        <v>257</v>
      </c>
      <c r="E20" s="43" t="s">
        <v>258</v>
      </c>
      <c r="F20" s="43" t="s">
        <v>259</v>
      </c>
      <c r="G20" s="43" t="s">
        <v>260</v>
      </c>
      <c r="H20" s="43" t="s">
        <v>261</v>
      </c>
    </row>
    <row r="21" spans="1:8" ht="15.75" thickBot="1" x14ac:dyDescent="0.3">
      <c r="A21" s="44">
        <v>40788750041</v>
      </c>
      <c r="B21" s="45" t="s">
        <v>98</v>
      </c>
      <c r="C21" s="45" t="s">
        <v>262</v>
      </c>
      <c r="D21" s="45" t="s">
        <v>263</v>
      </c>
      <c r="E21" s="45">
        <v>4.7205539999999999</v>
      </c>
      <c r="F21" s="45">
        <v>96.872500000000002</v>
      </c>
      <c r="G21" s="45" t="s">
        <v>264</v>
      </c>
      <c r="H21" s="46" t="s">
        <v>265</v>
      </c>
    </row>
    <row r="22" spans="1:8" ht="15.75" thickBot="1" x14ac:dyDescent="0.3">
      <c r="A22" s="44">
        <v>40788760041</v>
      </c>
      <c r="B22" s="46" t="s">
        <v>98</v>
      </c>
      <c r="C22" s="46" t="s">
        <v>266</v>
      </c>
      <c r="D22" s="46" t="s">
        <v>267</v>
      </c>
      <c r="E22" s="46">
        <v>-2.0664199999999999</v>
      </c>
      <c r="F22" s="46">
        <v>102.29940000000001</v>
      </c>
      <c r="G22" s="46" t="s">
        <v>268</v>
      </c>
      <c r="H22" s="46" t="s">
        <v>269</v>
      </c>
    </row>
    <row r="23" spans="1:8" ht="15.75" thickBot="1" x14ac:dyDescent="0.3">
      <c r="A23" s="44">
        <v>40788770041</v>
      </c>
      <c r="B23" s="45" t="s">
        <v>98</v>
      </c>
      <c r="C23" s="45" t="s">
        <v>270</v>
      </c>
      <c r="D23" s="45" t="s">
        <v>271</v>
      </c>
      <c r="E23" s="45">
        <v>1.0326500000000001</v>
      </c>
      <c r="F23" s="45">
        <v>103.9958</v>
      </c>
      <c r="G23" s="45" t="s">
        <v>272</v>
      </c>
      <c r="H23" s="46" t="s">
        <v>273</v>
      </c>
    </row>
    <row r="24" spans="1:8" ht="15.75" thickBot="1" x14ac:dyDescent="0.3">
      <c r="A24" s="44">
        <v>40788780041</v>
      </c>
      <c r="B24" s="46" t="s">
        <v>98</v>
      </c>
      <c r="C24" s="46" t="s">
        <v>274</v>
      </c>
      <c r="D24" s="46" t="s">
        <v>275</v>
      </c>
      <c r="E24" s="46">
        <v>3.6953529999999999</v>
      </c>
      <c r="F24" s="46">
        <v>98.690280000000001</v>
      </c>
      <c r="G24" s="46" t="s">
        <v>276</v>
      </c>
      <c r="H24" s="46" t="s">
        <v>277</v>
      </c>
    </row>
    <row r="25" spans="1:8" ht="15.75" thickBot="1" x14ac:dyDescent="0.3">
      <c r="A25" s="44">
        <v>40788790041</v>
      </c>
      <c r="B25" s="45" t="s">
        <v>98</v>
      </c>
      <c r="C25" s="45" t="s">
        <v>278</v>
      </c>
      <c r="D25" s="45" t="s">
        <v>279</v>
      </c>
      <c r="E25" s="45">
        <v>-3.93011</v>
      </c>
      <c r="F25" s="45">
        <v>102.3907</v>
      </c>
      <c r="G25" s="45" t="s">
        <v>280</v>
      </c>
      <c r="H25" s="46" t="s">
        <v>281</v>
      </c>
    </row>
    <row r="26" spans="1:8" ht="15.75" thickBot="1" x14ac:dyDescent="0.3">
      <c r="A26" s="44">
        <v>40788800041</v>
      </c>
      <c r="B26" s="46" t="s">
        <v>98</v>
      </c>
      <c r="C26" s="46" t="s">
        <v>282</v>
      </c>
      <c r="D26" s="46" t="s">
        <v>283</v>
      </c>
      <c r="E26" s="46">
        <v>-3.1352099999999998</v>
      </c>
      <c r="F26" s="46">
        <v>102.2602</v>
      </c>
      <c r="G26" s="46" t="s">
        <v>280</v>
      </c>
      <c r="H26" s="46" t="s">
        <v>284</v>
      </c>
    </row>
    <row r="27" spans="1:8" ht="15.75" thickBot="1" x14ac:dyDescent="0.3">
      <c r="A27" s="44">
        <v>40788810041</v>
      </c>
      <c r="B27" s="45" t="s">
        <v>98</v>
      </c>
      <c r="C27" s="45" t="s">
        <v>285</v>
      </c>
      <c r="D27" s="45" t="s">
        <v>286</v>
      </c>
      <c r="E27" s="45">
        <v>1.1117809999999999</v>
      </c>
      <c r="F27" s="45">
        <v>104.0371</v>
      </c>
      <c r="G27" s="45" t="s">
        <v>272</v>
      </c>
      <c r="H27" s="46" t="s">
        <v>273</v>
      </c>
    </row>
    <row r="28" spans="1:8" ht="15.75" thickBot="1" x14ac:dyDescent="0.3">
      <c r="A28" s="44">
        <v>40788820041</v>
      </c>
      <c r="B28" s="45" t="s">
        <v>98</v>
      </c>
      <c r="C28" s="45" t="s">
        <v>287</v>
      </c>
      <c r="D28" s="45" t="s">
        <v>288</v>
      </c>
      <c r="E28" s="45">
        <v>-3.11069</v>
      </c>
      <c r="F28" s="45">
        <v>104.0766</v>
      </c>
      <c r="G28" s="45" t="s">
        <v>289</v>
      </c>
      <c r="H28" s="46" t="s">
        <v>290</v>
      </c>
    </row>
    <row r="29" spans="1:8" ht="15.75" thickBot="1" x14ac:dyDescent="0.3">
      <c r="A29" s="44">
        <v>40788830041</v>
      </c>
      <c r="B29" s="46" t="s">
        <v>98</v>
      </c>
      <c r="C29" s="46" t="s">
        <v>291</v>
      </c>
      <c r="D29" s="46" t="s">
        <v>292</v>
      </c>
      <c r="E29" s="46">
        <v>3.487473</v>
      </c>
      <c r="F29" s="46">
        <v>98.698409999999996</v>
      </c>
      <c r="G29" s="46" t="s">
        <v>276</v>
      </c>
      <c r="H29" s="46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Summary</vt:lpstr>
      <vt:lpstr>Sitelist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pkp-evert</dc:creator>
  <cp:lastModifiedBy>Anugerah P P Aji</cp:lastModifiedBy>
  <dcterms:created xsi:type="dcterms:W3CDTF">2022-07-06T03:53:39Z</dcterms:created>
  <dcterms:modified xsi:type="dcterms:W3CDTF">2022-09-27T12:02:25Z</dcterms:modified>
</cp:coreProperties>
</file>