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BG PROJECT\SHARE\1282201001 - TBG TANJUNGSARI\04. Drawing\"/>
    </mc:Choice>
  </mc:AlternateContent>
  <bookViews>
    <workbookView xWindow="0" yWindow="0" windowWidth="20490" windowHeight="7650" tabRatio="824"/>
  </bookViews>
  <sheets>
    <sheet name="GREENFIELD" sheetId="1" r:id="rId1"/>
    <sheet name="ROOFTOP" sheetId="33" r:id="rId2"/>
    <sheet name="MCP" sheetId="35" r:id="rId3"/>
    <sheet name="ID AREA" sheetId="29" state="hidden" r:id="rId4"/>
    <sheet name="LOOKUP" sheetId="22" state="hidden" r:id="rId5"/>
    <sheet name="RAW" sheetId="6" state="hidden" r:id="rId6"/>
    <sheet name="ITEM STD" sheetId="23" r:id="rId7"/>
    <sheet name="ITEM OPT" sheetId="26" state="hidden" r:id="rId8"/>
    <sheet name="LIST COMP" sheetId="36" state="hidden" r:id="rId9"/>
  </sheets>
  <definedNames>
    <definedName name="_xlnm._FilterDatabase" localSheetId="8" hidden="1">'LIST COMP'!$B$1:$B$244</definedName>
    <definedName name="_xlnm._FilterDatabase" localSheetId="4" hidden="1">LOOKUP!$B$2:$G$2438</definedName>
    <definedName name="_xlnm._FilterDatabase" localSheetId="5" hidden="1">RAW!$B$2:$C$2</definedName>
    <definedName name="company" localSheetId="2">INDEX(RAW!$D$98:$D$99,MATCH(MCP!$F$5,RAW!$C$98:$C$99,0))</definedName>
    <definedName name="company" localSheetId="1">INDEX(RAW!$D$98:$D$99,MATCH(ROOFTOP!$F$5,RAW!$C$98:$C$99,0))</definedName>
    <definedName name="company">INDEX(RAW!$D$98:$D$99,MATCH(GREENFIELD!$F$5,RAW!$C$98:$C$99,0))</definedName>
    <definedName name="LOGO" localSheetId="2">INDEX(RAW!$D$84:$D$87,MATCH(MCP!$J$9,RAW!$C$84:$C$87,0))</definedName>
    <definedName name="LOGO" localSheetId="1">INDEX(RAW!$D$84:$D$87,MATCH(ROOFTOP!$J$9,RAW!$C$84:$C$87,0))</definedName>
    <definedName name="LOGO">INDEX(RAW!$D$84:$D$87,MATCH(GREENFIELD!$J$9,RAW!$C$84:$C$87,0))</definedName>
    <definedName name="_xlnm.Print_Area" localSheetId="0">GREENFIELD!$B$2:$N$64</definedName>
    <definedName name="_xlnm.Print_Area" localSheetId="2">MCP!$B$2:$N$57</definedName>
    <definedName name="_xlnm.Print_Area" localSheetId="1">ROOFTOP!$B$2:$N$65</definedName>
    <definedName name="_xlnm.Print_Titles" localSheetId="0">GREENFIELD!$2:$11</definedName>
    <definedName name="_xlnm.Print_Titles" localSheetId="2">MCP!$2:$11</definedName>
    <definedName name="_xlnm.Print_Titles" localSheetId="1">ROOFTOP!$2:$11</definedName>
    <definedName name="TELKOMSEL" localSheetId="2">INDEX(RAW!$D$84:$D$87,MATCH(MCP!$J$9,RAW!$C$84:$C$87,0))</definedName>
    <definedName name="TELKOMSEL" localSheetId="1">INDEX(RAW!$D$84:$D$87,MATCH(ROOFTOP!$J$9,RAW!$C$84:$C$87,0))</definedName>
    <definedName name="TELKOMSEL">INDEX(RAW!$D$84:$D$87,MATCH(GREENFIELD!$J$9,RAW!$C$84:$C$87,0))</definedName>
    <definedName name="TTD" localSheetId="2">INDEX(+RAW!$D$90:$D$99,MATCH(MCP!$J$7,RAW!$D$90:$D$99,0))</definedName>
    <definedName name="TTD" localSheetId="1">INDEX(+RAW!$D$90:$D$99,MATCH(ROOFTOP!$J$7,RAW!$D$90:$D$99,0))</definedName>
    <definedName name="TTD">INDEX(+RAW!$D$90:$D$99,MATCH(GREENFIELD!$J$7,RAW!$D$90:$D$99,0))</definedName>
    <definedName name="TTDKONSULTAN" localSheetId="2">INDEX(RAW!$D$90:$D$99,MATCH(MCP!$J$7,RAW!$C$90:$C$99,0))</definedName>
    <definedName name="TTDKONSULTAN" localSheetId="1">INDEX(RAW!$D$90:$D$99,MATCH(ROOFTOP!$J$7,RAW!$C$90:$C$99,0))</definedName>
    <definedName name="TTDKONSULTAN">INDEX(RAW!$D$90:$D$99,MATCH(GREENFIELD!$J$7,RAW!$C$90:$C$99,0))</definedName>
  </definedNames>
  <calcPr calcId="162913" calcMode="manual"/>
</workbook>
</file>

<file path=xl/calcChain.xml><?xml version="1.0" encoding="utf-8"?>
<calcChain xmlns="http://schemas.openxmlformats.org/spreadsheetml/2006/main">
  <c r="I29" i="1" l="1"/>
  <c r="I52" i="1" l="1"/>
  <c r="I41" i="1"/>
  <c r="I35" i="1" l="1"/>
  <c r="I34" i="1"/>
  <c r="U86" i="1" l="1"/>
  <c r="U85" i="1"/>
  <c r="W84" i="1"/>
  <c r="W85" i="1" s="1"/>
  <c r="U82" i="1"/>
  <c r="U81" i="1"/>
  <c r="W80" i="1"/>
  <c r="W82" i="1" s="1"/>
  <c r="X82" i="1" l="1"/>
  <c r="X80" i="1"/>
  <c r="X85" i="1"/>
  <c r="W81" i="1"/>
  <c r="X81" i="1" s="1"/>
  <c r="W86" i="1"/>
  <c r="X86" i="1" s="1"/>
  <c r="X84" i="1"/>
  <c r="Y80" i="1" l="1"/>
  <c r="U76" i="1"/>
  <c r="U77" i="1" s="1"/>
  <c r="W75" i="1"/>
  <c r="W77" i="1" s="1"/>
  <c r="U70" i="1"/>
  <c r="X77" i="1" l="1"/>
  <c r="X75" i="1"/>
  <c r="W76" i="1"/>
  <c r="X76" i="1"/>
  <c r="Y75" i="1" l="1"/>
  <c r="U71" i="1"/>
  <c r="W69" i="1"/>
  <c r="W71" i="1" s="1"/>
  <c r="X71" i="1" s="1"/>
  <c r="X90" i="1" s="1"/>
  <c r="X69" i="1" l="1"/>
  <c r="X88" i="1" s="1"/>
  <c r="W70" i="1"/>
  <c r="X70" i="1" s="1"/>
  <c r="X89" i="1" s="1"/>
  <c r="Y69" i="1" l="1"/>
  <c r="I36" i="1" l="1"/>
  <c r="H46" i="35" l="1"/>
  <c r="H54" i="33"/>
  <c r="H53" i="1"/>
  <c r="B56" i="35" l="1"/>
  <c r="G47" i="35"/>
  <c r="B47" i="35"/>
  <c r="D42" i="35"/>
  <c r="D41" i="35"/>
  <c r="D36" i="35"/>
  <c r="D33" i="35"/>
  <c r="M3" i="35"/>
  <c r="D45" i="33"/>
  <c r="D36" i="33"/>
  <c r="D35" i="33"/>
  <c r="D34" i="33"/>
  <c r="I17" i="33"/>
  <c r="I18" i="33" s="1"/>
  <c r="B64" i="33" l="1"/>
  <c r="G55" i="33"/>
  <c r="B55" i="33"/>
  <c r="D19" i="33"/>
  <c r="M3" i="33"/>
  <c r="J119" i="22" l="1"/>
  <c r="I118" i="22" l="1"/>
  <c r="J118" i="22" s="1"/>
  <c r="J121" i="22" s="1"/>
  <c r="D23" i="1" l="1"/>
  <c r="I14" i="1" l="1"/>
  <c r="D21" i="1"/>
  <c r="D18" i="1"/>
  <c r="B63" i="1"/>
  <c r="L13" i="1" l="1"/>
  <c r="M3" i="1" l="1"/>
  <c r="D20" i="1" l="1"/>
  <c r="D22" i="1"/>
  <c r="I15" i="1" l="1"/>
  <c r="D46" i="1" l="1"/>
  <c r="D45" i="1"/>
  <c r="D40" i="1"/>
  <c r="D37" i="1"/>
  <c r="D25" i="1"/>
  <c r="D24" i="1"/>
  <c r="G54" i="1" l="1"/>
  <c r="B54" i="1"/>
</calcChain>
</file>

<file path=xl/comments1.xml><?xml version="1.0" encoding="utf-8"?>
<comments xmlns="http://schemas.openxmlformats.org/spreadsheetml/2006/main">
  <authors>
    <author>Virma Bubun</author>
  </authors>
  <commentList>
    <comment ref="C21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22" authorId="0" shapeId="0">
      <text>
        <r>
          <rPr>
            <b/>
            <sz val="9"/>
            <color indexed="81"/>
            <rFont val="Calibri"/>
            <family val="2"/>
            <scheme val="minor"/>
          </rPr>
          <t>OPTIONAL</t>
        </r>
      </text>
    </comment>
    <comment ref="C23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25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37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40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45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46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</commentList>
</comments>
</file>

<file path=xl/comments2.xml><?xml version="1.0" encoding="utf-8"?>
<comments xmlns="http://schemas.openxmlformats.org/spreadsheetml/2006/main">
  <authors>
    <author>Virma Bubun</author>
  </authors>
  <commentList>
    <comment ref="C19" authorId="0" shapeId="0">
      <text>
        <r>
          <rPr>
            <b/>
            <sz val="9"/>
            <color indexed="81"/>
            <rFont val="Calibri"/>
            <family val="2"/>
            <scheme val="minor"/>
          </rPr>
          <t>OPTIONAL</t>
        </r>
      </text>
    </comment>
    <comment ref="C35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36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45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</commentList>
</comments>
</file>

<file path=xl/comments3.xml><?xml version="1.0" encoding="utf-8"?>
<comments xmlns="http://schemas.openxmlformats.org/spreadsheetml/2006/main">
  <authors>
    <author>Virma Bubun</author>
  </authors>
  <commentList>
    <comment ref="C21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33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36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41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42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</commentList>
</comments>
</file>

<file path=xl/sharedStrings.xml><?xml version="1.0" encoding="utf-8"?>
<sst xmlns="http://schemas.openxmlformats.org/spreadsheetml/2006/main" count="11172" uniqueCount="3186">
  <si>
    <t>:</t>
  </si>
  <si>
    <t>Nomor PO Konsultan</t>
  </si>
  <si>
    <t>Nama Konsultan</t>
  </si>
  <si>
    <t>Nama Mitra</t>
  </si>
  <si>
    <t>Alamat Site</t>
  </si>
  <si>
    <t>Nomor:</t>
  </si>
  <si>
    <t>ITEM</t>
  </si>
  <si>
    <t>QTY</t>
  </si>
  <si>
    <t>UNIT</t>
  </si>
  <si>
    <t>CATATAN</t>
  </si>
  <si>
    <t>Disiapkan Oleh,</t>
  </si>
  <si>
    <t>Disetujui Oleh,</t>
  </si>
  <si>
    <t>Diperiksa Oleh,</t>
  </si>
  <si>
    <t>Pekerjaan Persiapan</t>
  </si>
  <si>
    <t>Ls</t>
  </si>
  <si>
    <t>NO</t>
  </si>
  <si>
    <t>(Nama)</t>
  </si>
  <si>
    <t>(Jabatan)</t>
  </si>
  <si>
    <t>FM.36-POI.PTS.PIS/Rev.2,0/30.03.2016</t>
  </si>
  <si>
    <t>Project Implementation Support Div. Head</t>
  </si>
  <si>
    <t>PT. MULTI TIGA CIPTA</t>
  </si>
  <si>
    <t>BOQID</t>
  </si>
  <si>
    <t>P00018</t>
  </si>
  <si>
    <t>P00087</t>
  </si>
  <si>
    <t>PLN New Connection 2.2 KVA</t>
  </si>
  <si>
    <t>P00088</t>
  </si>
  <si>
    <t>PLN New Connection 4.4 KVA</t>
  </si>
  <si>
    <t>P00146</t>
  </si>
  <si>
    <t>PLN Connection 3.5 KVA</t>
  </si>
  <si>
    <t>P00014</t>
  </si>
  <si>
    <t>Pekerjaan Mechanical Electrical</t>
  </si>
  <si>
    <t>P00015</t>
  </si>
  <si>
    <t>Pekerjaan Grounding System</t>
  </si>
  <si>
    <t>P00109</t>
  </si>
  <si>
    <t>PLN Connection 3.3 KVA</t>
  </si>
  <si>
    <t>P00135</t>
  </si>
  <si>
    <t>Pekerjaan Los Survey</t>
  </si>
  <si>
    <t>P00160</t>
  </si>
  <si>
    <t>Analisa &amp; Design</t>
  </si>
  <si>
    <t>P00162</t>
  </si>
  <si>
    <t>Pekerjaan Concrete Test</t>
  </si>
  <si>
    <t>P00163</t>
  </si>
  <si>
    <t>Survey Layout &amp; Kondisi Aktual Site</t>
  </si>
  <si>
    <t>P00164</t>
  </si>
  <si>
    <t>Pekerjaan Cor Pondasi Tower (Type Soil Class 1)</t>
  </si>
  <si>
    <t>M3</t>
  </si>
  <si>
    <t>PA0127</t>
  </si>
  <si>
    <t>Addwork Langsir Material</t>
  </si>
  <si>
    <t>P00235</t>
  </si>
  <si>
    <t>Biaya Operasional Site2</t>
  </si>
  <si>
    <t>P00011</t>
  </si>
  <si>
    <t>P00012</t>
  </si>
  <si>
    <t>Pekerjaan Erection Tower</t>
  </si>
  <si>
    <t>Kg</t>
  </si>
  <si>
    <t>P00177</t>
  </si>
  <si>
    <t>Pekerjaan Pondasi Tanah (Type Soil Class 10)</t>
  </si>
  <si>
    <t>P00181</t>
  </si>
  <si>
    <t>Pekerjaan Pondasi Tanah (Type Soil Class 4)</t>
  </si>
  <si>
    <t>P00004</t>
  </si>
  <si>
    <t>BIAYA OPERASIONAL SITAC</t>
  </si>
  <si>
    <t>P00234</t>
  </si>
  <si>
    <t>Biaya Retribusi Tower</t>
  </si>
  <si>
    <t>PA0128</t>
  </si>
  <si>
    <t>Addwork Transportasi</t>
  </si>
  <si>
    <t>PA0131</t>
  </si>
  <si>
    <t>Addwork Ekskalasi Harga Grounding</t>
  </si>
  <si>
    <t>P00005</t>
  </si>
  <si>
    <t>Pekerjaan Soil Test</t>
  </si>
  <si>
    <t>P00134</t>
  </si>
  <si>
    <t>Pekerjaan Full SIS</t>
  </si>
  <si>
    <t>P00161</t>
  </si>
  <si>
    <t>As Plan Drawing &amp; Final BoQ</t>
  </si>
  <si>
    <t>PA0125</t>
  </si>
  <si>
    <t>Addwork Ekskalasi Harga Pondasi Beton</t>
  </si>
  <si>
    <t>PA0130</t>
  </si>
  <si>
    <t>Addwork Bongkaran Material</t>
  </si>
  <si>
    <t>PA0132</t>
  </si>
  <si>
    <t>Addwork Ekskalasi Harga ME</t>
  </si>
  <si>
    <t>PA0133</t>
  </si>
  <si>
    <t>Addwork Pembersihan Lahan</t>
  </si>
  <si>
    <t>P00169</t>
  </si>
  <si>
    <t>Pekerjaan Cor Pondasi Tower (Type Soil Class 4)</t>
  </si>
  <si>
    <t>P00170</t>
  </si>
  <si>
    <t>Pekerjaan Cor Pondasi Tower (Type Soil Class 5)</t>
  </si>
  <si>
    <t>P00172</t>
  </si>
  <si>
    <t>Pekerjaan Cor Pondasi Tower (Type Soil Class 7)</t>
  </si>
  <si>
    <t>P00173</t>
  </si>
  <si>
    <t>Pekerjaan Cor Pondasi Tower (Type Soil Class 8)</t>
  </si>
  <si>
    <t>P00174</t>
  </si>
  <si>
    <t>Pekerjaan Cor Pondasi Tower (Type Soil Class 9)</t>
  </si>
  <si>
    <t>P00176</t>
  </si>
  <si>
    <t>Pekerjaan Pondasi Tanah (Type Soil Class 1)</t>
  </si>
  <si>
    <t>P00179</t>
  </si>
  <si>
    <t>Pekerjaan Pondasi Tanah (Type Soil Class 2)</t>
  </si>
  <si>
    <t>P00180</t>
  </si>
  <si>
    <t>Pekerjaan Pondasi Tanah (Type Soil Class 3)</t>
  </si>
  <si>
    <t>P00182</t>
  </si>
  <si>
    <t>Pekerjaan Pondasi Tanah (Type Soil Class 5)</t>
  </si>
  <si>
    <t>P00183</t>
  </si>
  <si>
    <t>Pekerjaan Pondasi Tanah (Type Soil Class 6)</t>
  </si>
  <si>
    <t>P00184</t>
  </si>
  <si>
    <t>Pekerjaan Pondasi Tanah (Type Soil Class 7)</t>
  </si>
  <si>
    <t>P00185</t>
  </si>
  <si>
    <t>Pekerjaan Pondasi Tanah (Type Soil Class 8)</t>
  </si>
  <si>
    <t>P00165</t>
  </si>
  <si>
    <t>Pekerjaan Cor Pondasi Tower (Type Soil Class 10)</t>
  </si>
  <si>
    <t>P00133</t>
  </si>
  <si>
    <t>P00130</t>
  </si>
  <si>
    <t>P00186</t>
  </si>
  <si>
    <t>Pekerjaan Pondasi Tanah (Type Soil Class 9)</t>
  </si>
  <si>
    <t>P00098</t>
  </si>
  <si>
    <t>Pekerjaan Obstruction Light dan Finishing (2 unit OBL)</t>
  </si>
  <si>
    <t>P00132</t>
  </si>
  <si>
    <t>P00003</t>
  </si>
  <si>
    <t>BIAYA SITAC</t>
  </si>
  <si>
    <t>PA0124</t>
  </si>
  <si>
    <t>Biaya Penyelesaian Comcase</t>
  </si>
  <si>
    <t>PA0129</t>
  </si>
  <si>
    <t>Addwork Excavator</t>
  </si>
  <si>
    <t>P00099</t>
  </si>
  <si>
    <t>Pekerjaan Obstruction Light dan Finishing (3 unit OBL)</t>
  </si>
  <si>
    <t>P00167</t>
  </si>
  <si>
    <t>Pekerjaan Cor Pondasi Tower (Type Soil Class 2)</t>
  </si>
  <si>
    <t>P00002</t>
  </si>
  <si>
    <t>Pekerjaan Site Survey</t>
  </si>
  <si>
    <t>P00232</t>
  </si>
  <si>
    <t>Biaya Operasional Site</t>
  </si>
  <si>
    <t>P00233</t>
  </si>
  <si>
    <t>Biaya IW</t>
  </si>
  <si>
    <t>PA0126</t>
  </si>
  <si>
    <t>Addwork Ekskalasi Harga Pondasi Tanah</t>
  </si>
  <si>
    <t>P00013</t>
  </si>
  <si>
    <t>Pengecatan Tower Ex. Delta Acrylac</t>
  </si>
  <si>
    <t>P00168</t>
  </si>
  <si>
    <t>Pekerjaan Cor Pondasi Tower (Type Soil Class 3)</t>
  </si>
  <si>
    <t>P00171</t>
  </si>
  <si>
    <t>Pekerjaan Cor Pondasi Tower (Type Soil Class 6)</t>
  </si>
  <si>
    <t>HCPT-OUT-NEW-04-POLE3</t>
  </si>
  <si>
    <t>Pole</t>
  </si>
  <si>
    <t>HCPT-OUT-NEW-04-POLE6</t>
  </si>
  <si>
    <t>HCPT-OUT-NEW-04-POLE9</t>
  </si>
  <si>
    <t>HCPT-OUT-NEW-04-SST20</t>
  </si>
  <si>
    <t>P00187</t>
  </si>
  <si>
    <t>PLN New Connection 10.6 KVA ( Inc. rekening Listrik 2 bulan )</t>
  </si>
  <si>
    <t>HCPT-OUT-NEW-04-SST32</t>
  </si>
  <si>
    <t>HCPT-OUT-NEW-04-SST36</t>
  </si>
  <si>
    <t>P00189</t>
  </si>
  <si>
    <t>PLN New Connection 16.5 KVA  ( Inc. rekening Listrik 2 bulan )</t>
  </si>
  <si>
    <t>HCPT-OUT-NEW-04-SST42</t>
  </si>
  <si>
    <t>P00191</t>
  </si>
  <si>
    <t>PLN New Connection 6.6 KVA ( Inc. rekening Listrik 2 bulan )</t>
  </si>
  <si>
    <t>HCPT-OUT-NEW-06-POLE3</t>
  </si>
  <si>
    <t>HCPT-OUT-NEW-06-POLE6</t>
  </si>
  <si>
    <t>HCPT-OUT-NEW-06-POLE9</t>
  </si>
  <si>
    <t>HCPT-OUT-NEW-06-SST20</t>
  </si>
  <si>
    <t>HCPT-OUT-NEW-06-SST32</t>
  </si>
  <si>
    <t>HCPT-OUT-NEW-06-SST36</t>
  </si>
  <si>
    <t>HCPT-OUT-NEW-04-SST52</t>
  </si>
  <si>
    <t>P00095</t>
  </si>
  <si>
    <t>Pekerjaan Pagar dan Halaman ( 15 M x 15 M )</t>
  </si>
  <si>
    <t>HCPT-OUT-NEW-04-SST62</t>
  </si>
  <si>
    <t>HCPT-OUT-NEW-04-SST72</t>
  </si>
  <si>
    <t>HCPT-OUT-NEW-06-SST42</t>
  </si>
  <si>
    <t>HCPT-OUT-NEW-06-SST52</t>
  </si>
  <si>
    <t>P00188</t>
  </si>
  <si>
    <t>PLN New Connection 13.2 KVA / 13.9 KVA ( Inc. rekening Listrik 2 bulan )</t>
  </si>
  <si>
    <t>P00190</t>
  </si>
  <si>
    <t>PLN New Connection 4.4 KVA ( Inc. rekening Listrik 2 bulan )</t>
  </si>
  <si>
    <t>P00192</t>
  </si>
  <si>
    <t>PLN New Connection 7.7 KVA ( Inc. rekening Listrik 2 bulan )</t>
  </si>
  <si>
    <t>HCPT-OUT-NEW-05-POLE3</t>
  </si>
  <si>
    <t>HCPT-OUT-NEW-05-POLE6</t>
  </si>
  <si>
    <t>HCPT-OUT-NEW-05-POLE9</t>
  </si>
  <si>
    <t>HCPT-OUT-NEW-05-SST20</t>
  </si>
  <si>
    <t>HCPT-OUT-NEW-06-SST62</t>
  </si>
  <si>
    <t>HCPT-OUT-NEW-04-SST82</t>
  </si>
  <si>
    <t>HCPT-OUT-NEW-04-SST92</t>
  </si>
  <si>
    <t>HCPT-OUT-NEW-04-TBI2_72</t>
  </si>
  <si>
    <t>HCPT-OUT-NEW-05-SST32</t>
  </si>
  <si>
    <t>HCPT-OUT-NEW-05-SST36</t>
  </si>
  <si>
    <t>HCPT-OUT-NEW-05-SST42</t>
  </si>
  <si>
    <t>HCPT-OUT-NEW-05-SST52</t>
  </si>
  <si>
    <t>HCPT-OUT-NEW-05-SST62</t>
  </si>
  <si>
    <t>HCPT-OUT-NEW-05-SST72</t>
  </si>
  <si>
    <t>HCPT-OUT-NEW-06-SST72</t>
  </si>
  <si>
    <t>HCPT-OUT-NEW-06-SST82</t>
  </si>
  <si>
    <t>HCPT-OUT-NEW-06-SST92</t>
  </si>
  <si>
    <t>HCPT-OUT-NEW-06-TBI2_72</t>
  </si>
  <si>
    <t>HCPT-OUT-NEW-06-TBI3_42</t>
  </si>
  <si>
    <t>HCPT-OUT-NEW-06-TBI3_52</t>
  </si>
  <si>
    <t>HCPT-OUT-NEW-05-SST82</t>
  </si>
  <si>
    <t>HCPT-OUT-NEW-05-SST92</t>
  </si>
  <si>
    <t>HCPT-OUT-NEW-05-TBI2_72</t>
  </si>
  <si>
    <t>HCPT-OUT-NEW-05-TBI3_42</t>
  </si>
  <si>
    <t>HCPT-OUT-NEW-06-TBI3_62</t>
  </si>
  <si>
    <t>HCPT-OUT-NEW-06-TCP32</t>
  </si>
  <si>
    <t>HCPT-OUT-NEW-06-TCP42</t>
  </si>
  <si>
    <t>HCPT-OUT-NEW-06-WTRN15</t>
  </si>
  <si>
    <t>HCPT-OUT-NEW-07-POLE3</t>
  </si>
  <si>
    <t>HCPT-OUT-NEW-07-POLE6</t>
  </si>
  <si>
    <t>HCPT-OUT-NEW-07-POLE9</t>
  </si>
  <si>
    <t>HCPT-OUT-NEW-07-SST20</t>
  </si>
  <si>
    <t>HCPT-OUT-NEW-07-SST32</t>
  </si>
  <si>
    <t>HCPT-OUT-NEW-07-SST36</t>
  </si>
  <si>
    <t>P00094</t>
  </si>
  <si>
    <t>Pekerjaan Pagar dan Halaman ( 9 M x 9 M )</t>
  </si>
  <si>
    <t>P00097</t>
  </si>
  <si>
    <t>Pekerjaan Obstruction Light dan Finishing (1 unit OBL)</t>
  </si>
  <si>
    <t>HCPT-OUT-NEW-06-WTRN20</t>
  </si>
  <si>
    <t>HCPT-OUT-NEW-05-TBI3_52</t>
  </si>
  <si>
    <t>HCPT-OUT-NEW-06-WTRN25</t>
  </si>
  <si>
    <t>HCPT-OUT-NEW-07-SST42</t>
  </si>
  <si>
    <t>P00196</t>
  </si>
  <si>
    <t>Pekerjaan Pagar dan Halaman ( 9 M x 8.5 M )</t>
  </si>
  <si>
    <t>HCPT-OUT-NEW-07-GM1_26</t>
  </si>
  <si>
    <t>HCPT-OUT-NEW-07-GM1_32</t>
  </si>
  <si>
    <t>HCPT-OUT-NEW-07-GM1_42</t>
  </si>
  <si>
    <t>HCPT-OUT-NEW-07-GM2_42</t>
  </si>
  <si>
    <t>HCPT-OUT-NEW-08-POLE3</t>
  </si>
  <si>
    <t>HCPT-OUT-NEW-08-POLE6</t>
  </si>
  <si>
    <t>HCPT-OUT-NEW-08-POLE9</t>
  </si>
  <si>
    <t>HCPT-OUT-NEW-08-SST20</t>
  </si>
  <si>
    <t>HCPT-OUT-NEW-07-LP26</t>
  </si>
  <si>
    <t>P00175</t>
  </si>
  <si>
    <t>HCPT-OUT-NEW-07-MINA32</t>
  </si>
  <si>
    <t>HCPT-OUT-NEW-07-MINA36</t>
  </si>
  <si>
    <t>HCPT-OUT-NEW-08-SST32</t>
  </si>
  <si>
    <t>HCPT-OUT-NEW-07-MT15</t>
  </si>
  <si>
    <t>HCPT-OUT-NEW-07-MT20</t>
  </si>
  <si>
    <t>HCPT-OUT-NEW-08-SST36</t>
  </si>
  <si>
    <t>HCPT-OUT-NEW-08-SST42</t>
  </si>
  <si>
    <t>HCPT-OUT-NEW-07-SST52</t>
  </si>
  <si>
    <t>HCPT-OUT-NEW-07-SST62</t>
  </si>
  <si>
    <t>HCPT-OUT-NEW-07-SST72</t>
  </si>
  <si>
    <t>HCPT-OUT-NEW-07-SST82</t>
  </si>
  <si>
    <t>HCPT-OUT-NEW-07-SST92</t>
  </si>
  <si>
    <t>HCPT-OUT-NEW-07-TBI2_72</t>
  </si>
  <si>
    <t>HCPT-OUT-NEW-08-SST52</t>
  </si>
  <si>
    <t>HCPT-OUT-NEW-05-TBI3_62</t>
  </si>
  <si>
    <t>HCPT-OUT-NEW-05-TCP32</t>
  </si>
  <si>
    <t>HCPT-OUT-NEW-05-TCP42</t>
  </si>
  <si>
    <t>HCPT-OUT-NEW-05-WTRN15</t>
  </si>
  <si>
    <t>HCPT-OUT-NEW-08-SST62</t>
  </si>
  <si>
    <t>HCPT-OUT-NEW-04-TBI3_42</t>
  </si>
  <si>
    <t>HCPT-OUT-NEW-08-SST72</t>
  </si>
  <si>
    <t>HCPT-OUT-NEW-08-SST82</t>
  </si>
  <si>
    <t>HCPT-OUT-NEW-08-SST92</t>
  </si>
  <si>
    <t>HCPT-OUT-NEW-08-TBI2_72</t>
  </si>
  <si>
    <t>HCPT-OUT-NEW-05-WTRN20</t>
  </si>
  <si>
    <t>HCPT-OUT-NEW-05-WTRN25</t>
  </si>
  <si>
    <t>HCPT-OUT-NEW-07-TBI3_42</t>
  </si>
  <si>
    <t>HCPT-OUT-NEW-07-TBI3_52</t>
  </si>
  <si>
    <t>HCPT-OUT-NEW-06-GM1_26</t>
  </si>
  <si>
    <t>HCPT-OUT-NEW-06-GM1_32</t>
  </si>
  <si>
    <t>HCPT-OUT-NEW-07-TBI3_62</t>
  </si>
  <si>
    <t>HCPT-OUT-NEW-07-TCP32</t>
  </si>
  <si>
    <t>HCPT-OUT-NEW-08-TBI3_42</t>
  </si>
  <si>
    <t>HCPT-OUT-NEW-08-TBI3_52</t>
  </si>
  <si>
    <t>HCPT-OUT-NEW-08-TBI3_62</t>
  </si>
  <si>
    <t>HCPT-OUT-NEW-08-TCP32</t>
  </si>
  <si>
    <t>HCPT-OUT-NEW-08-TCP42</t>
  </si>
  <si>
    <t>HCPT-OUT-NEW-07-TCP42</t>
  </si>
  <si>
    <t>HCPT-OUT-NEW-06-GM1_42</t>
  </si>
  <si>
    <t>HCPT-OUT-NEW-06-GM2_42</t>
  </si>
  <si>
    <t>HCPT-OUT-NEW-06-LP26</t>
  </si>
  <si>
    <t>HCPT-OUT-NEW-06-MINA32</t>
  </si>
  <si>
    <t>HCPT-OUT-NEW-06-MINA36</t>
  </si>
  <si>
    <t>P00131</t>
  </si>
  <si>
    <t>Pekerjaan Pagar dan Halaman ( 18 M x 18 M )</t>
  </si>
  <si>
    <t>P00250</t>
  </si>
  <si>
    <t>HCPT-OUT-NEW-06-MT15</t>
  </si>
  <si>
    <t>HCPT-OUT-NEW-06-MT20</t>
  </si>
  <si>
    <t>HCPT-OUT-NEW-06-MT25</t>
  </si>
  <si>
    <t>HCPT-OUT-NEW-07-MT25</t>
  </si>
  <si>
    <t>HCPT-OUT-NEW-07-POLE12</t>
  </si>
  <si>
    <t>HCPT-OUT-NEW-07-POLE16.5</t>
  </si>
  <si>
    <t>HCPT-OUT-NEW-09-POLE3</t>
  </si>
  <si>
    <t>HCPT-OUT-NEW-09-POLE6</t>
  </si>
  <si>
    <t>HCPT-OUT-NEW-09-POLE9</t>
  </si>
  <si>
    <t>HCPT-OUT-NEW-09-SST20</t>
  </si>
  <si>
    <t>P00252</t>
  </si>
  <si>
    <t>Pekerjaan Pagar dan Halaman ( 5.5 M x 5.5 M )</t>
  </si>
  <si>
    <t>HCPT-OUT-NEW-09-SST32</t>
  </si>
  <si>
    <t>HCPT-OUT-NEW-07-WTRN15</t>
  </si>
  <si>
    <t>HCPT-OUT-NEW-07-WTRN20</t>
  </si>
  <si>
    <t>HCPT-OUT-NEW-04-TBI3_52</t>
  </si>
  <si>
    <t>HCPT-OUT-NEW-11-POLE3</t>
  </si>
  <si>
    <t>HCPT-OUT-NEW-07-WTRN25</t>
  </si>
  <si>
    <t>HCPT-OUT-NEW-04-GM1_26</t>
  </si>
  <si>
    <t>HCPT-OUT-NEW-04-TBI3_62</t>
  </si>
  <si>
    <t>HCPT-OUT-NEW-04-TCP32</t>
  </si>
  <si>
    <t>HCPT-OUT-NEW-04-TCP42</t>
  </si>
  <si>
    <t>HCPT-OUT-NEW-04-WTRN15</t>
  </si>
  <si>
    <t>HCPT-OUT-NEW-04-WTRN20</t>
  </si>
  <si>
    <t>HCPT-OUT-NEW-11-POLE6</t>
  </si>
  <si>
    <t>HCPT-OUT-NEW-11-POLE9</t>
  </si>
  <si>
    <t>HCPT-OUT-NEW-11-SST20</t>
  </si>
  <si>
    <t>HCPT-OUT-NEW-11-SST32</t>
  </si>
  <si>
    <t>HCPT-OUT-NEW-11-SST36</t>
  </si>
  <si>
    <t>HCPT-OUT-NEW-11-SST42</t>
  </si>
  <si>
    <t>HCPT-OUT-NEW-09-SST36</t>
  </si>
  <si>
    <t>HCPT-OUT-NEW-09-SST42</t>
  </si>
  <si>
    <t>HCPT-OUT-NEW-11-SST52</t>
  </si>
  <si>
    <t>HCPT-OUT-NEW-11-SST62</t>
  </si>
  <si>
    <t>HCPT-OUT-NEW-04-GM1_32</t>
  </si>
  <si>
    <t>HCPT-OUT-NEW-04-GM1_42</t>
  </si>
  <si>
    <t>HCPT-OUT-NEW-04-GM2_42</t>
  </si>
  <si>
    <t>HCPT-OUT-NEW-06-POLE12</t>
  </si>
  <si>
    <t>HCPT-OUT-NEW-04-LP26</t>
  </si>
  <si>
    <t>HCPT-OUT-NEW-04-MINA32</t>
  </si>
  <si>
    <t>HCPT-OUT-NEW-06-POLE16.5</t>
  </si>
  <si>
    <t>HCPT-OUT-NEW-09-SST52</t>
  </si>
  <si>
    <t>HCPT-OUT-NEW-09-SST62</t>
  </si>
  <si>
    <t>HCPT-OUT-NEW-12-POLE3</t>
  </si>
  <si>
    <t>HCPT-OUT-NEW-12-POLE6</t>
  </si>
  <si>
    <t>HCPT-OUT-NEW-12-POLE9</t>
  </si>
  <si>
    <t>HCPT-OUT-NEW-12-SST20</t>
  </si>
  <si>
    <t>HCPT-OUT-NEW-04-WTRN25</t>
  </si>
  <si>
    <t>HCPT-OUT-NEW-10-POLE3</t>
  </si>
  <si>
    <t>HCPT-OUT-NEW-10-POLE6</t>
  </si>
  <si>
    <t>HCPT-OUT-NEW-10-POLE9</t>
  </si>
  <si>
    <t>HCPT-OUT-NEW-10-SST20</t>
  </si>
  <si>
    <t>HCPT-OUT-NEW-10-SST32</t>
  </si>
  <si>
    <t>HCPT-OUT-NEW-10-SST36</t>
  </si>
  <si>
    <t>HCPT-OUT-NEW-10-SST42</t>
  </si>
  <si>
    <t>HCPT-OUT-NEW-08-GM1_26</t>
  </si>
  <si>
    <t>HCPT-OUT-NEW-08-GM1_32</t>
  </si>
  <si>
    <t>HCPT-OUT-NEW-09-SST72</t>
  </si>
  <si>
    <t>HCPT-OUT-NEW-10-SST52</t>
  </si>
  <si>
    <t>HCPT-OUT-NEW-10-SST62</t>
  </si>
  <si>
    <t>HCPT-OUT-NEW-10-SST72</t>
  </si>
  <si>
    <t>HCPT-OUT-NEW-09-SST82</t>
  </si>
  <si>
    <t>HCPT-OUT-NEW-09-SST92</t>
  </si>
  <si>
    <t>HCPT-OUT-NEW-09-TBI2_72</t>
  </si>
  <si>
    <t>HCPT-OUT-NEW-09-TBI3_42</t>
  </si>
  <si>
    <t>HCPT-OUT-NEW-10-SST82</t>
  </si>
  <si>
    <t>HCPT-OUT-NEW-10-SST92</t>
  </si>
  <si>
    <t>HCPT-OUT-NEW-09-TBI3_52</t>
  </si>
  <si>
    <t>HCPT-OUT-NEW-09-TBI3_62</t>
  </si>
  <si>
    <t>HCPT-OUT-NEW-08-GM1_42</t>
  </si>
  <si>
    <t>HCPT-OUT-NEW-08-GM2_42</t>
  </si>
  <si>
    <t>HCPT-OUT-NEW-08-LP26</t>
  </si>
  <si>
    <t>HCPT-OUT-NEW-08-MINA32</t>
  </si>
  <si>
    <t>HCPT-OUT-NEW-05-GM1_26</t>
  </si>
  <si>
    <t>HCPT-OUT-NEW-05-GM1_32</t>
  </si>
  <si>
    <t>HCPT-OUT-NEW-05-GM1_42</t>
  </si>
  <si>
    <t>HCPT-OUT-NEW-08-MINA36</t>
  </si>
  <si>
    <t>HCPT-OUT-NEW-08-MT15</t>
  </si>
  <si>
    <t>HCPT-OUT-NEW-10-TBI2_72</t>
  </si>
  <si>
    <t>HCPT-OUT-NEW-10-TBI3_42</t>
  </si>
  <si>
    <t>HCPT-OUT-NEW-10-TBI3_52</t>
  </si>
  <si>
    <t>HCPT-OUT-NEW-11-SST72</t>
  </si>
  <si>
    <t>HCPT-OUT-NEW-04-MT15</t>
  </si>
  <si>
    <t>HCPT-OUT-NEW-05-GM2_42</t>
  </si>
  <si>
    <t>HCPT-OUT-NEW-05-LP26</t>
  </si>
  <si>
    <t>HCPT-OUT-NEW-05-MINA32</t>
  </si>
  <si>
    <t>HCPT-OUT-NEW-04-MT20</t>
  </si>
  <si>
    <t>HCPT-OUT-NEW-08-WTRN15</t>
  </si>
  <si>
    <t>HCPT-OUT-NEW-09-TCP32</t>
  </si>
  <si>
    <t>HCPT-OUT-NEW-09-TCP42</t>
  </si>
  <si>
    <t>HCPT-OUT-NEW-09-WTRN15</t>
  </si>
  <si>
    <t>HCPT-OUT-NEW-09-WTRN20</t>
  </si>
  <si>
    <t>HCPT-OUT-NEW-09-WTRN25</t>
  </si>
  <si>
    <t>HCPT-OUT-NEW-12-SST32</t>
  </si>
  <si>
    <t>HCPT-OUT-NEW-12-SST36</t>
  </si>
  <si>
    <t>HCPT-OUT-NEW-10-GM1_26</t>
  </si>
  <si>
    <t>HCPT-OUT-NEW-05-MINA36</t>
  </si>
  <si>
    <t>HCPT-OUT-NEW-10-GM1_32</t>
  </si>
  <si>
    <t>HCPT-OUT-NEW-10-TBI3_62</t>
  </si>
  <si>
    <t>HCPT-OUT-NEW-10-GM1_42</t>
  </si>
  <si>
    <t>HCPT-OUT-NEW-10-GM2_42</t>
  </si>
  <si>
    <t>HCPT-OUT-NEW-10-LP26</t>
  </si>
  <si>
    <t>HCPT-OUT-NEW-10-MINA32</t>
  </si>
  <si>
    <t>HCPT-OUT-NEW-10-TCP32</t>
  </si>
  <si>
    <t>HCPT-OUT-NEW-10-TCP42</t>
  </si>
  <si>
    <t>HCPT-OUT-NEW-10-WTRN15</t>
  </si>
  <si>
    <t>HCPT-OUT-NEW-10-WTRN20</t>
  </si>
  <si>
    <t>HCPT-OUT-NEW-10-WTRN25</t>
  </si>
  <si>
    <t>HCPT-OUT-NEW-11-GM1_26</t>
  </si>
  <si>
    <t>HCPT-OUT-NEW-11-GM1_32</t>
  </si>
  <si>
    <t>HCPT-OUT-NEW-11-GM1_42</t>
  </si>
  <si>
    <t>HCPT-OUT-NEW-11-GM2_42</t>
  </si>
  <si>
    <t>HCPT-OUT-NEW-11-LP26</t>
  </si>
  <si>
    <t>HCPT-OUT-NEW-11-MINA32</t>
  </si>
  <si>
    <t>HCPT-OUT-NEW-11-MINA36</t>
  </si>
  <si>
    <t>HCPT-OUT-NEW-11-MT15</t>
  </si>
  <si>
    <t>HCPT-OUT-NEW-11-MT20</t>
  </si>
  <si>
    <t>HCPT-OUT-NEW-11-MT25</t>
  </si>
  <si>
    <t>HCPT-OUT-NEW-11-POLE12</t>
  </si>
  <si>
    <t>HCPT-OUT-NEW-11-POLE16.5</t>
  </si>
  <si>
    <t>HCPT-OUT-NEW-08-MT20</t>
  </si>
  <si>
    <t>HCPT-OUT-NEW-08-MT25</t>
  </si>
  <si>
    <t>HCPT-OUT-NEW-08-POLE12</t>
  </si>
  <si>
    <t>HCPT-OUT-NEW-08-POLE16.5</t>
  </si>
  <si>
    <t>HCPT-OUT-NEW-14-POLE3</t>
  </si>
  <si>
    <t>HCPT-OUT-NEW-14-POLE6</t>
  </si>
  <si>
    <t>HCPT-OUT-NEW-11-SST82</t>
  </si>
  <si>
    <t>HCPT-OUT-NEW-11-SST92</t>
  </si>
  <si>
    <t>HCPT-OUT-NEW-11-TBI2_72</t>
  </si>
  <si>
    <t>HCPT-OUT-NEW-11-TBI3_42</t>
  </si>
  <si>
    <t>HCPT-OUT-NEW-04-MINA36</t>
  </si>
  <si>
    <t>HCPT-OUT-NEW-13-POLE3</t>
  </si>
  <si>
    <t>HCPT-OUT-NEW-13-POLE6</t>
  </si>
  <si>
    <t>HCPT-OUT-NEW-13-POLE9</t>
  </si>
  <si>
    <t>HCPT-OUT-NEW-13-SST20</t>
  </si>
  <si>
    <t>HCPT-OUT-NEW-14-POLE9</t>
  </si>
  <si>
    <t>HCPT-OUT-NEW-12-SST42</t>
  </si>
  <si>
    <t>HCPT-OUT-NEW-13-SST32</t>
  </si>
  <si>
    <t>HCPT-OUT-NEW-13-SST36</t>
  </si>
  <si>
    <t>HCPT-OUT-NEW-13-SST42</t>
  </si>
  <si>
    <t>HCPT-OUT-NEW-11-TBI3_52</t>
  </si>
  <si>
    <t>HCPT-OUT-NEW-11-TBI3_62</t>
  </si>
  <si>
    <t>HCPT-OUT-NEW-08-WTRN20</t>
  </si>
  <si>
    <t>HCPT-OUT-NEW-08-WTRN25</t>
  </si>
  <si>
    <t>HCPT-OUT-NEW-09-GM1_26</t>
  </si>
  <si>
    <t>HCPT-OUT-NEW-09-GM1_32</t>
  </si>
  <si>
    <t>HCPT-OUT-NEW-05-MT15</t>
  </si>
  <si>
    <t>HCPT-OUT-NEW-09-GM1_42</t>
  </si>
  <si>
    <t>HCPT-OUT-NEW-09-GM2_42</t>
  </si>
  <si>
    <t>HCPT-OUT-NEW-10-MINA36</t>
  </si>
  <si>
    <t>HCPT-OUT-NEW-10-MT15</t>
  </si>
  <si>
    <t>HCPT-OUT-NEW-10-MT20</t>
  </si>
  <si>
    <t>HCPT-OUT-NEW-10-MT25</t>
  </si>
  <si>
    <t>HCPT-OUT-NEW-10-POLE12</t>
  </si>
  <si>
    <t>HCPT-OUT-NEW-10-POLE16.5</t>
  </si>
  <si>
    <t>HCPT-OUT-NEW-12-SST52</t>
  </si>
  <si>
    <t>HCPT-OUT-NEW-12-SST62</t>
  </si>
  <si>
    <t>HCPT-OUT-NEW-12-SST72</t>
  </si>
  <si>
    <t>HCPT-OUT-NEW-12-SST82</t>
  </si>
  <si>
    <t>HCPT-OUT-NEW-12-SST92</t>
  </si>
  <si>
    <t>HCPT-OUT-NEW-12-TBI2_72</t>
  </si>
  <si>
    <t>HCPT-OUT-NEW-09-LP26</t>
  </si>
  <si>
    <t>HCPT-OUT-NEW-09-MINA32</t>
  </si>
  <si>
    <t>HCPT-OUT-NEW-09-MINA36</t>
  </si>
  <si>
    <t>HCPT-OUT-NEW-09-MT15</t>
  </si>
  <si>
    <t>HCPT-OUT-NEW-09-MT20</t>
  </si>
  <si>
    <t>HCPT-OUT-NEW-09-MT25</t>
  </si>
  <si>
    <t>HCPT-OUT-NEW-11-TCP32</t>
  </si>
  <si>
    <t>HCPT-OUT-NEW-11-TCP42</t>
  </si>
  <si>
    <t>HCPT-OUT-NEW-11-WTRN15</t>
  </si>
  <si>
    <t>HCPT-OUT-NEW-11-WTRN20</t>
  </si>
  <si>
    <t>HCPT-OUT-NEW-11-WTRN25</t>
  </si>
  <si>
    <t>HCPT-OUT-NEW-12-GM1_26</t>
  </si>
  <si>
    <t>HCPT-OUT-NEW-12-GM1_32</t>
  </si>
  <si>
    <t>HCPT-OUT-NEW-12-GM1_42</t>
  </si>
  <si>
    <t>HCPT-OUT-NEW-12-GM2_42</t>
  </si>
  <si>
    <t>HCPT-OUT-NEW-12-TBI3_42</t>
  </si>
  <si>
    <t>HCPT-OUT-NEW-12-TBI3_52</t>
  </si>
  <si>
    <t>HCPT-OUT-NEW-12-TBI3_62</t>
  </si>
  <si>
    <t>HCPT-OUT-NEW-12-LP26</t>
  </si>
  <si>
    <t>HCPT-OUT-NEW-12-TCP32</t>
  </si>
  <si>
    <t>HCPT-OUT-NEW-15-POLE3</t>
  </si>
  <si>
    <t>HCPT-OUT-NEW-15-POLE6</t>
  </si>
  <si>
    <t>HCPT-OUT-NEW-15-POLE9</t>
  </si>
  <si>
    <t>HCPT-OUT-NEW-15-SST20</t>
  </si>
  <si>
    <t>HCPT-OUT-NEW-15-SST32</t>
  </si>
  <si>
    <t>HCPT-OUT-NEW-15-SST36</t>
  </si>
  <si>
    <t>HCPT-OUT-NEW-12-MINA32</t>
  </si>
  <si>
    <t>HCPT-OUT-NEW-15-SST42</t>
  </si>
  <si>
    <t>HCPT-OUT-NEW-15-SST52</t>
  </si>
  <si>
    <t>HCPT-OUT-NEW-15-SST62</t>
  </si>
  <si>
    <t>HCPT-OUT-NEW-15-SST72</t>
  </si>
  <si>
    <t>HCPT-OUT-NEW-14-SST20</t>
  </si>
  <si>
    <t>HCPT-OUT-NEW-14-SST32</t>
  </si>
  <si>
    <t>HCPT-OUT-NEW-14-SST36</t>
  </si>
  <si>
    <t>HCPT-OUT-NEW-13-SST52</t>
  </si>
  <si>
    <t>HCPT-OUT-NEW-13-SST62</t>
  </si>
  <si>
    <t>HCPT-OUT-NEW-13-SST72</t>
  </si>
  <si>
    <t>HCPT-OUT-NEW-14-SST42</t>
  </si>
  <si>
    <t>HCPT-OUT-NEW-15-SST82</t>
  </si>
  <si>
    <t>HCPT-OUT-NEW-15-SST92</t>
  </si>
  <si>
    <t>HCPT-OUT-NEW-15-TBI2_72</t>
  </si>
  <si>
    <t>HCPT-OUT-NEW-15-TBI3_42</t>
  </si>
  <si>
    <t>HCPT-OUT-NEW-15-TBI3_52</t>
  </si>
  <si>
    <t>HCPT-OUT-NEW-13-SST82</t>
  </si>
  <si>
    <t>HCPT-OUT-NEW-13-SST92</t>
  </si>
  <si>
    <t>HCPT-OUT-NEW-13-TBI2_72</t>
  </si>
  <si>
    <t>HCPT-OUT-NEW-13-TBI3_42</t>
  </si>
  <si>
    <t>HCPT-OUT-NEW-12-TCP42</t>
  </si>
  <si>
    <t>HCPT-OUT-NEW-12-WTRN15</t>
  </si>
  <si>
    <t>HCPT-OUT-NEW-12-WTRN20</t>
  </si>
  <si>
    <t>HCPT-OUT-NEW-15-TBI3_62</t>
  </si>
  <si>
    <t>HCPT-OUT-NEW-15-TCP32</t>
  </si>
  <si>
    <t>HCPT-OUT-NEW-12-WTRN25</t>
  </si>
  <si>
    <t>HCPT-OUT-NEW-13-GM1_26</t>
  </si>
  <si>
    <t>HCPT-OUT-NEW-13-GM1_32</t>
  </si>
  <si>
    <t>HCPT-OUT-NEW-13-GM1_42</t>
  </si>
  <si>
    <t>HCPT-OUT-NEW-13-GM2_42</t>
  </si>
  <si>
    <t>HCPT-OUT-NEW-12-MINA36</t>
  </si>
  <si>
    <t>HCPT-OUT-NEW-12-MT15</t>
  </si>
  <si>
    <t>HCPT-OUT-NEW-12-MT20</t>
  </si>
  <si>
    <t>HCPT-OUT-NEW-12-MT25</t>
  </si>
  <si>
    <t>HCPT-OUT-NEW-12-POLE12</t>
  </si>
  <si>
    <t>HCPT-OUT-NEW-12-POLE16.5</t>
  </si>
  <si>
    <t>HCPT-OUT-NEW-13-TBI3_52</t>
  </si>
  <si>
    <t>HCPT-OUT-NEW-13-TBI3_62</t>
  </si>
  <si>
    <t>HCPT-OUT-NEW-15-TCP42</t>
  </si>
  <si>
    <t>HCPT-OUT-NEW-13-TCP32</t>
  </si>
  <si>
    <t>HCPT-OUT-NEW-13-TCP42</t>
  </si>
  <si>
    <t>HCPT-OUT-NEW-15-WTRN15</t>
  </si>
  <si>
    <t>HCPT-OUT-NEW-15-WTRN20</t>
  </si>
  <si>
    <t>HCPT-OUT-NEW-15-WTRN25</t>
  </si>
  <si>
    <t>HCPT-OUT-NEW-09-POLE12</t>
  </si>
  <si>
    <t>HCPT-OUT-NEW-09-POLE16.5</t>
  </si>
  <si>
    <t>HCPT-OUT-NEW-14-SST52</t>
  </si>
  <si>
    <t>HCPT-OUT-NEW-14-SST62</t>
  </si>
  <si>
    <t>HCPT-OUT-NEW-13-WTRN15</t>
  </si>
  <si>
    <t>HCPT-OUT-NEW-13-WTRN20</t>
  </si>
  <si>
    <t>HCPT-OUT-NEW-13-LP26</t>
  </si>
  <si>
    <t>HCPT-OUT-NEW-13-MINA32</t>
  </si>
  <si>
    <t>HCPT-OUT-NEW-13-MINA36</t>
  </si>
  <si>
    <t>HCPT-OUT-NEW-13-MT15</t>
  </si>
  <si>
    <t>HCPT-OUT-NEW-13-MT20</t>
  </si>
  <si>
    <t>HCPT-OUT-NEW-14-SST72</t>
  </si>
  <si>
    <t>HCPT-OUT-NEW-14-SST82</t>
  </si>
  <si>
    <t>HCPT-OUT-NEW-14-SST92</t>
  </si>
  <si>
    <t>HCPT-OUT-NEW-14-TBI2_72</t>
  </si>
  <si>
    <t>HCPT-OUT-NEW-13-MT25</t>
  </si>
  <si>
    <t>HCPT-OUT-NEW-14-TBI3_42</t>
  </si>
  <si>
    <t>HCPT-OUT-NEW-14-TBI3_52</t>
  </si>
  <si>
    <t>HCPT-OUT-NEW-13-WTRN25</t>
  </si>
  <si>
    <t>HCPT-OUT-NEW-14-TBI3_62</t>
  </si>
  <si>
    <t>HCPT-OUT-NEW-14-TCP32</t>
  </si>
  <si>
    <t>HCPT-OUT-NEW-14-TCP42</t>
  </si>
  <si>
    <t>HCPT-OUT-NEW-14-WTRN15</t>
  </si>
  <si>
    <t>HCPT-OUT-NEW-14-WTRN20</t>
  </si>
  <si>
    <t>HCPT-OUT-NEW-14-GM1_26</t>
  </si>
  <si>
    <t>HCPT-OUT-NEW-14-GM1_32</t>
  </si>
  <si>
    <t>HCPT-OUT-NEW-14-GM1_42</t>
  </si>
  <si>
    <t>HCPT-OUT-NEW-14-GM2_42</t>
  </si>
  <si>
    <t>HCPT-OUT-NEW-14-LP26</t>
  </si>
  <si>
    <t>HCPT-OUT-NEW-14-MINA32</t>
  </si>
  <si>
    <t>HCPT-OUT-NEW-14-MINA36</t>
  </si>
  <si>
    <t>HCPT-OUT-NEW-14-MT15</t>
  </si>
  <si>
    <t>HCPT-OUT-NEW-14-MT20</t>
  </si>
  <si>
    <t>HCPT-OUT-NEW-14-MT25</t>
  </si>
  <si>
    <t>HCPT-OUT-NEW-14-POLE16.5</t>
  </si>
  <si>
    <t>HCPT-OUT-NEW-13-POLE16.5</t>
  </si>
  <si>
    <t>HCPT-OUT-NEW-04-MT25</t>
  </si>
  <si>
    <t>HCPT-OUT-NEW-04-POLE12</t>
  </si>
  <si>
    <t>HCPT-OUT-NEW-04-POLE16.5</t>
  </si>
  <si>
    <t>HCPT-OUT-NEW-14-WTRN25</t>
  </si>
  <si>
    <t>HCPT-OUT-NEW-15-GM1_26</t>
  </si>
  <si>
    <t>HCPT-OUT-NEW-15-GM1_32</t>
  </si>
  <si>
    <t>HCPT-OUT-NEW-15-GM1_42</t>
  </si>
  <si>
    <t>HCPT-OUT-NEW-15-GM2_42</t>
  </si>
  <si>
    <t>HCPT-OUT-NEW-15-LP26</t>
  </si>
  <si>
    <t>HCPT-OUT-NEW-15-MINA32</t>
  </si>
  <si>
    <t>HCPT-OUT-NEW-15-MINA36</t>
  </si>
  <si>
    <t>HCPT-OUT-NEW-15-MT15</t>
  </si>
  <si>
    <t>HCPT-OUT-NEW-15-MT20</t>
  </si>
  <si>
    <t>HCPT-OUT-NEW-15-MT25</t>
  </si>
  <si>
    <t>ISAT-OUT-NEW-06-GM1_42</t>
  </si>
  <si>
    <t>ISAT-OUT-NEW-06-GM2_42</t>
  </si>
  <si>
    <t>ISAT-OUT-NEW-04-GM1_26</t>
  </si>
  <si>
    <t>ISAT-OUT-NEW-04-GM1_32</t>
  </si>
  <si>
    <t>ISAT-OUT-NEW-04-GM1_42</t>
  </si>
  <si>
    <t>ISAT-OUT-NEW-04-GM2_42</t>
  </si>
  <si>
    <t>HCPT-OUT-NEW-05-MT20</t>
  </si>
  <si>
    <t>HCPT-OUT-NEW-05-MT25</t>
  </si>
  <si>
    <t>ISAT-OUT-NEW-06-GM1_32</t>
  </si>
  <si>
    <t>ISAT-OUT-NEW-06-LP26</t>
  </si>
  <si>
    <t>ISAT-OUT-NEW-06-MINA32</t>
  </si>
  <si>
    <t>ISAT-OUT-NEW-06-MINA36</t>
  </si>
  <si>
    <t>ISAT-OUT-NEW-06-MT15</t>
  </si>
  <si>
    <t>ISAT-OUT-NEW-06-MT20</t>
  </si>
  <si>
    <t>ISAT-OUT-NEW-06-MT25</t>
  </si>
  <si>
    <t>HCPT-OUT-NEW-15-POLE16.5</t>
  </si>
  <si>
    <t>ISAT-OUT-NEW-04-LP26</t>
  </si>
  <si>
    <t>ISAT-OUT-NEW-04-MINA32</t>
  </si>
  <si>
    <t>ISAT-OUT-NEW-04-MINA36</t>
  </si>
  <si>
    <t>ISAT-OUT-NEW-04-TCP32</t>
  </si>
  <si>
    <t>ISAT-OUT-NEW-04-WTRN15</t>
  </si>
  <si>
    <t>ISAT-OUT-NEW-04-WTRN20</t>
  </si>
  <si>
    <t>ISAT-OUT-NEW-06-POLE12</t>
  </si>
  <si>
    <t>ISAT-OUT-NEW-04-WTRN25</t>
  </si>
  <si>
    <t>ISAT-OUT-NEW-05-GM1_26</t>
  </si>
  <si>
    <t>HCPT-OUT-NEW-05-POLE12</t>
  </si>
  <si>
    <t>HCPT-OUT-NEW-05-POLE16.5</t>
  </si>
  <si>
    <t>ISAT-OUT-NEW-06-POLE16.5</t>
  </si>
  <si>
    <t>ISAT-OUT-NEW-06-POLE3</t>
  </si>
  <si>
    <t>ISAT-OUT-NEW-06-POLE6</t>
  </si>
  <si>
    <t>ISAT-OUT-NEW-05-GM1_32</t>
  </si>
  <si>
    <t>ISAT-OUT-NEW-05-GM1_42</t>
  </si>
  <si>
    <t>ISAT-OUT-NEW-05-GM2_42</t>
  </si>
  <si>
    <t>ISAT-OUT-NEW-05-LP26</t>
  </si>
  <si>
    <t>ISAT-OUT-NEW-04-MT15</t>
  </si>
  <si>
    <t>ISAT-OUT-NEW-04-MT20</t>
  </si>
  <si>
    <t>ISAT-OUT-NEW-04-MT25</t>
  </si>
  <si>
    <t>ISAT-OUT-NEW-07-MT15</t>
  </si>
  <si>
    <t>ISAT-OUT-NEW-07-MT20</t>
  </si>
  <si>
    <t>ISAT-OUT-NEW-07-MT25</t>
  </si>
  <si>
    <t>ISAT-OUT-NEW-07-POLE12</t>
  </si>
  <si>
    <t>ISAT-OUT-NEW-04-POLE12</t>
  </si>
  <si>
    <t>ISAT-OUT-NEW-04-POLE16.5</t>
  </si>
  <si>
    <t>ISAT-OUT-NEW-04-POLE3</t>
  </si>
  <si>
    <t>ISAT-OUT-NEW-05-MINA32</t>
  </si>
  <si>
    <t>ISAT-OUT-NEW-05-MINA36</t>
  </si>
  <si>
    <t>ISAT-OUT-NEW-05-MT15</t>
  </si>
  <si>
    <t>ISAT-OUT-NEW-05-MT20</t>
  </si>
  <si>
    <t>ISAT-OUT-NEW-04-POLE6</t>
  </si>
  <si>
    <t>ISAT-OUT-NEW-07-POLE16.5</t>
  </si>
  <si>
    <t>ISAT-OUT-NEW-07-POLE3</t>
  </si>
  <si>
    <t>ISAT-OUT-NEW-07-POLE6</t>
  </si>
  <si>
    <t>ISAT-OUT-NEW-05-MT25</t>
  </si>
  <si>
    <t>ISAT-OUT-NEW-05-POLE12</t>
  </si>
  <si>
    <t>ISAT-OUT-NEW-05-POLE16.5</t>
  </si>
  <si>
    <t>ISAT-OUT-NEW-06-POLE9</t>
  </si>
  <si>
    <t>ISAT-OUT-NEW-06-SST20</t>
  </si>
  <si>
    <t>ISAT-OUT-NEW-07-POLE9</t>
  </si>
  <si>
    <t>ISAT-OUT-NEW-08-POLE3</t>
  </si>
  <si>
    <t>ISAT-OUT-NEW-06-SST32</t>
  </si>
  <si>
    <t>ISAT-OUT-NEW-06-SST36</t>
  </si>
  <si>
    <t>ISAT-OUT-NEW-06-SST42</t>
  </si>
  <si>
    <t>ISAT-OUT-NEW-06-SST52</t>
  </si>
  <si>
    <t>ISAT-OUT-NEW-06-SST62</t>
  </si>
  <si>
    <t>ISAT-OUT-NEW-06-SST72</t>
  </si>
  <si>
    <t>ISAT-OUT-NEW-06-SST82</t>
  </si>
  <si>
    <t>ISAT-OUT-NEW-06-SST92</t>
  </si>
  <si>
    <t>ISAT-OUT-NEW-06-TBI2_72</t>
  </si>
  <si>
    <t>ISAT-OUT-NEW-08-POLE6</t>
  </si>
  <si>
    <t>ISAT-OUT-NEW-08-POLE9</t>
  </si>
  <si>
    <t>ISAT-OUT-NEW-08-SST20</t>
  </si>
  <si>
    <t>ISAT-OUT-NEW-08-SST32</t>
  </si>
  <si>
    <t>ISAT-OUT-NEW-08-SST36</t>
  </si>
  <si>
    <t>ISAT-OUT-NEW-08-SST42</t>
  </si>
  <si>
    <t>ISAT-OUT-NEW-08-SST52</t>
  </si>
  <si>
    <t>ISAT-OUT-NEW-08-SST62</t>
  </si>
  <si>
    <t>ISAT-OUT-NEW-06-TBI3_42</t>
  </si>
  <si>
    <t>ISAT-OUT-NEW-08-SST72</t>
  </si>
  <si>
    <t>ISAT-OUT-NEW-06-TBI3_52</t>
  </si>
  <si>
    <t>ISAT-OUT-NEW-09-SST36</t>
  </si>
  <si>
    <t>ISAT-OUT-NEW-09-SST42</t>
  </si>
  <si>
    <t>ISAT-OUT-NEW-07-SST20</t>
  </si>
  <si>
    <t>ISAT-OUT-NEW-07-SST32</t>
  </si>
  <si>
    <t>ISAT-OUT-NEW-07-SST36</t>
  </si>
  <si>
    <t>ISAT-OUT-NEW-07-SST42</t>
  </si>
  <si>
    <t>ISAT-OUT-NEW-07-SST52</t>
  </si>
  <si>
    <t>ISAT-OUT-NEW-07-SST62</t>
  </si>
  <si>
    <t>ISAT-OUT-NEW-06-TBI3_62</t>
  </si>
  <si>
    <t>ISAT-OUT-NEW-06-TCP32</t>
  </si>
  <si>
    <t>ISAT-OUT-NEW-06-WTRN15</t>
  </si>
  <si>
    <t>ISAT-OUT-NEW-06-WTRN20</t>
  </si>
  <si>
    <t>ISAT-OUT-NEW-06-WTRN25</t>
  </si>
  <si>
    <t>ISAT-OUT-NEW-07-GM1_26</t>
  </si>
  <si>
    <t>ISAT-OUT-NEW-07-GM1_32</t>
  </si>
  <si>
    <t>ISAT-OUT-NEW-07-GM1_42</t>
  </si>
  <si>
    <t>ISAT-OUT-NEW-07-GM2_42</t>
  </si>
  <si>
    <t>ISAT-OUT-NEW-07-LP26</t>
  </si>
  <si>
    <t>ISAT-OUT-NEW-07-SST72</t>
  </si>
  <si>
    <t>ISAT-OUT-NEW-07-MINA32</t>
  </si>
  <si>
    <t>ISAT-OUT-NEW-07-MINA36</t>
  </si>
  <si>
    <t>ISAT-OUT-NEW-10-SST82</t>
  </si>
  <si>
    <t>ISAT-OUT-NEW-10-SST92</t>
  </si>
  <si>
    <t>ISAT-OUT-NEW-10-TBI2_72</t>
  </si>
  <si>
    <t>ISAT-OUT-NEW-10-TBI3_42</t>
  </si>
  <si>
    <t>ISAT-OUT-NEW-10-TBI3_52</t>
  </si>
  <si>
    <t>ISAT-OUT-NEW-10-TBI3_62</t>
  </si>
  <si>
    <t>ISAT-OUT-NEW-10-TCP32</t>
  </si>
  <si>
    <t>ISAT-OUT-NEW-04-POLE9</t>
  </si>
  <si>
    <t>ISAT-OUT-NEW-07-SST82</t>
  </si>
  <si>
    <t>ISAT-OUT-NEW-07-SST92</t>
  </si>
  <si>
    <t>ISAT-OUT-NEW-04-SST20</t>
  </si>
  <si>
    <t>ISAT-OUT-NEW-07-TBI2_72</t>
  </si>
  <si>
    <t>ISAT-OUT-NEW-04-SST32</t>
  </si>
  <si>
    <t>ISAT-OUT-NEW-04-SST36</t>
  </si>
  <si>
    <t>ISAT-OUT-NEW-09-SST52</t>
  </si>
  <si>
    <t>ISAT-OUT-NEW-09-SST62</t>
  </si>
  <si>
    <t>ISAT-OUT-NEW-05-POLE3</t>
  </si>
  <si>
    <t>ISAT-OUT-NEW-04-SST42</t>
  </si>
  <si>
    <t>ISAT-OUT-NEW-04-SST52</t>
  </si>
  <si>
    <t>ISAT-OUT-NEW-04-SST62</t>
  </si>
  <si>
    <t>ISAT-OUT-NEW-04-SST72</t>
  </si>
  <si>
    <t>ISAT-OUT-NEW-04-SST82</t>
  </si>
  <si>
    <t>ISAT-OUT-NEW-07-TBI3_42</t>
  </si>
  <si>
    <t>ISAT-OUT-NEW-09-SST72</t>
  </si>
  <si>
    <t>ISAT-OUT-NEW-09-SST82</t>
  </si>
  <si>
    <t>ISAT-OUT-NEW-09-SST92</t>
  </si>
  <si>
    <t>ISAT-OUT-NEW-09-TBI2_72</t>
  </si>
  <si>
    <t>ISAT-OUT-NEW-07-TBI3_52</t>
  </si>
  <si>
    <t>ISAT-OUT-NEW-07-TBI3_62</t>
  </si>
  <si>
    <t>ISAT-OUT-NEW-07-TCP32</t>
  </si>
  <si>
    <t>ISAT-OUT-NEW-07-WTRN15</t>
  </si>
  <si>
    <t>ISAT-OUT-NEW-07-WTRN20</t>
  </si>
  <si>
    <t>ISAT-OUT-NEW-07-WTRN25</t>
  </si>
  <si>
    <t>ISAT-OUT-NEW-08-GM1_26</t>
  </si>
  <si>
    <t>ISAT-OUT-NEW-08-GM1_32</t>
  </si>
  <si>
    <t>ISAT-OUT-NEW-04-SST92</t>
  </si>
  <si>
    <t>ISAT-OUT-NEW-04-TBI2_72</t>
  </si>
  <si>
    <t>ISAT-OUT-NEW-04-TBI3_42</t>
  </si>
  <si>
    <t>ISAT-OUT-NEW-04-TBI3_52</t>
  </si>
  <si>
    <t>ISAT-OUT-NEW-09-TBI3_42</t>
  </si>
  <si>
    <t>ISAT-OUT-NEW-08-GM1_42</t>
  </si>
  <si>
    <t>ISAT-OUT-NEW-04-TBI3_62</t>
  </si>
  <si>
    <t>ISAT-OUT-NEW-12-WTRN15</t>
  </si>
  <si>
    <t>ISAT-OUT-NEW-12-WTRN20</t>
  </si>
  <si>
    <t>ISAT-OUT-NEW-09-TBI3_52</t>
  </si>
  <si>
    <t>ISAT-OUT-NEW-09-TBI3_62</t>
  </si>
  <si>
    <t>ISAT-OUT-NEW-12-WTRN25</t>
  </si>
  <si>
    <t>ISAT-OUT-NEW-13-GM1_26</t>
  </si>
  <si>
    <t>ISAT-OUT-NEW-09-TCP32</t>
  </si>
  <si>
    <t>ISAT-OUT-NEW-09-WTRN15</t>
  </si>
  <si>
    <t>ISAT-OUT-NEW-08-GM2_42</t>
  </si>
  <si>
    <t>ISAT-OUT-NEW-09-WTRN20</t>
  </si>
  <si>
    <t>ISAT-OUT-NEW-08-LP26</t>
  </si>
  <si>
    <t>ISAT-OUT-NEW-08-MINA32</t>
  </si>
  <si>
    <t>ISAT-OUT-NEW-08-MINA36</t>
  </si>
  <si>
    <t>ISAT-OUT-NEW-13-GM1_32</t>
  </si>
  <si>
    <t>ISAT-OUT-NEW-13-GM1_42</t>
  </si>
  <si>
    <t>ISAT-OUT-NEW-13-GM2_42</t>
  </si>
  <si>
    <t>ISAT-OUT-NEW-13-LP26</t>
  </si>
  <si>
    <t>ISAT-OUT-NEW-13-MINA32</t>
  </si>
  <si>
    <t>ISAT-OUT-NEW-13-MINA36</t>
  </si>
  <si>
    <t>ISAT-OUT-NEW-13-MT15</t>
  </si>
  <si>
    <t>ISAT-OUT-NEW-09-WTRN25</t>
  </si>
  <si>
    <t>ISAT-OUT-NEW-08-MT15</t>
  </si>
  <si>
    <t>ISAT-OUT-NEW-08-MT20</t>
  </si>
  <si>
    <t>ISAT-OUT-NEW-08-MT25</t>
  </si>
  <si>
    <t>ISAT-OUT-NEW-10-GM1_26</t>
  </si>
  <si>
    <t>ISAT-OUT-NEW-10-GM1_32</t>
  </si>
  <si>
    <t>ISAT-OUT-NEW-10-GM1_42</t>
  </si>
  <si>
    <t>ISAT-OUT-NEW-10-GM2_42</t>
  </si>
  <si>
    <t>ISAT-OUT-NEW-10-LP26</t>
  </si>
  <si>
    <t>ISAT-OUT-NEW-08-POLE12</t>
  </si>
  <si>
    <t>ISAT-OUT-NEW-10-MINA32</t>
  </si>
  <si>
    <t>ISAT-OUT-NEW-10-MINA36</t>
  </si>
  <si>
    <t>ISAT-OUT-NEW-13-MT20</t>
  </si>
  <si>
    <t>ISAT-OUT-NEW-13-MT25</t>
  </si>
  <si>
    <t>ISAT-OUT-NEW-10-MT15</t>
  </si>
  <si>
    <t>ISAT-OUT-NEW-10-MT20</t>
  </si>
  <si>
    <t>ISAT-OUT-NEW-11-TBI3_42</t>
  </si>
  <si>
    <t>ISAT-OUT-NEW-11-TBI3_52</t>
  </si>
  <si>
    <t>ISAT-OUT-NEW-11-TBI3_62</t>
  </si>
  <si>
    <t>ISAT-OUT-NEW-11-TCP32</t>
  </si>
  <si>
    <t>ISAT-OUT-NEW-11-WTRN15</t>
  </si>
  <si>
    <t>ISAT-OUT-NEW-11-WTRN20</t>
  </si>
  <si>
    <t>ISAT-OUT-NEW-11-WTRN25</t>
  </si>
  <si>
    <t>ISAT-OUT-NEW-10-WTRN15</t>
  </si>
  <si>
    <t>ISAT-OUT-NEW-08-POLE16.5</t>
  </si>
  <si>
    <t>ISAT-OUT-NEW-15-MT15</t>
  </si>
  <si>
    <t>ISAT-OUT-NEW-15-MT20</t>
  </si>
  <si>
    <t>ISAT-OUT-NEW-12-GM1_26</t>
  </si>
  <si>
    <t>ISAT-OUT-NEW-15-MT25</t>
  </si>
  <si>
    <t>ISAT-OUT-NEW-12-GM1_32</t>
  </si>
  <si>
    <t>ISAT-OUT-NEW-12-GM1_42</t>
  </si>
  <si>
    <t>ISAT-OUT-NEW-12-GM2_42</t>
  </si>
  <si>
    <t>ISAT-OUT-NEW-15-POLE16.5</t>
  </si>
  <si>
    <t>ISAT-OUT-NEW-15-POLE3</t>
  </si>
  <si>
    <t>ISAT-OUT-NEW-15-POLE6</t>
  </si>
  <si>
    <t>ISAT-OUT-NEW-10-MT25</t>
  </si>
  <si>
    <t>ISAT-OUT-NEW-10-POLE12</t>
  </si>
  <si>
    <t>ISAT-OUT-NEW-10-POLE16.5</t>
  </si>
  <si>
    <t>ISAT-OUT-NEW-10-POLE3</t>
  </si>
  <si>
    <t>ISAT-OUT-NEW-10-POLE6</t>
  </si>
  <si>
    <t>ISAT-OUT-NEW-13-POLE16.5</t>
  </si>
  <si>
    <t>ISAT-OUT-NEW-13-POLE3</t>
  </si>
  <si>
    <t>ISAT-OUT-NEW-13-POLE6</t>
  </si>
  <si>
    <t>ISAT-OUT-NEW-14-GM1_42</t>
  </si>
  <si>
    <t>ISAT-OUT-NEW-14-GM2_42</t>
  </si>
  <si>
    <t>ISAT-OUT-NEW-14-LP26</t>
  </si>
  <si>
    <t>ISAT-OUT-NEW-14-MINA32</t>
  </si>
  <si>
    <t>ISAT-OUT-NEW-13-POLE9</t>
  </si>
  <si>
    <t>ISAT-OUT-NEW-12-LP26</t>
  </si>
  <si>
    <t>ISAT-OUT-NEW-12-MINA32</t>
  </si>
  <si>
    <t>ISAT-OUT-NEW-13-SST20</t>
  </si>
  <si>
    <t>ISAT-OUT-NEW-14-MT15</t>
  </si>
  <si>
    <t>ISAT-OUT-NEW-14-MT20</t>
  </si>
  <si>
    <t>ISAT-OUT-NEW-14-MT25</t>
  </si>
  <si>
    <t>ISAT-OUT-NEW-14-MINA36</t>
  </si>
  <si>
    <t>ISAT-OUT-NEW-15-POLE9</t>
  </si>
  <si>
    <t>ISAT-OUT-NEW-15-SST20</t>
  </si>
  <si>
    <t>ISAT-OUT-NEW-15-SST32</t>
  </si>
  <si>
    <t>ISAT-OUT-NEW-15-SST36</t>
  </si>
  <si>
    <t>ISAT-OUT-NEW-12-MINA36</t>
  </si>
  <si>
    <t>ISAT-OUT-NEW-12-MT15</t>
  </si>
  <si>
    <t>ISAT-OUT-NEW-12-MT20</t>
  </si>
  <si>
    <t>ISAT-OUT-NEW-10-POLE9</t>
  </si>
  <si>
    <t>ISAT-OUT-NEW-10-SST20</t>
  </si>
  <si>
    <t>ISAT-OUT-NEW-15-SST42</t>
  </si>
  <si>
    <t>ISAT-OUT-NEW-15-SST52</t>
  </si>
  <si>
    <t>ISAT-OUT-NEW-15-SST62</t>
  </si>
  <si>
    <t>ISAT-OUT-NEW-10-SST32</t>
  </si>
  <si>
    <t>ISAT-OUT-NEW-10-WTRN20</t>
  </si>
  <si>
    <t>ISAT-OUT-NEW-10-WTRN25</t>
  </si>
  <si>
    <t>ISAT-OUT-NEW-11-GM1_26</t>
  </si>
  <si>
    <t>ISAT-OUT-NEW-10-SST36</t>
  </si>
  <si>
    <t>ISAT-OUT-NEW-10-SST42</t>
  </si>
  <si>
    <t>ISAT-OUT-NEW-10-SST52</t>
  </si>
  <si>
    <t>ISAT-OUT-NEW-10-SST62</t>
  </si>
  <si>
    <t>ISAT-OUT-NEW-11-GM1_32</t>
  </si>
  <si>
    <t>ISAT-OUT-NEW-11-GM1_42</t>
  </si>
  <si>
    <t>ISAT-OUT-NEW-11-GM2_42</t>
  </si>
  <si>
    <t>ISAT-OUT-NEW-10-SST72</t>
  </si>
  <si>
    <t>ISAT-OUT-NEW-14-POLE16.5</t>
  </si>
  <si>
    <t>ISAT-OUT-NEW-14-POLE3</t>
  </si>
  <si>
    <t>ISAT-OUT-NEW-14-POLE6</t>
  </si>
  <si>
    <t>ISAT-OUT-NEW-14-POLE9</t>
  </si>
  <si>
    <t>ISAT-OUT-NEW-14-SST20</t>
  </si>
  <si>
    <t>ISAT-OUT-NEW-14-SST32</t>
  </si>
  <si>
    <t>ISAT-OUT-NEW-14-SST36</t>
  </si>
  <si>
    <t>ISAT-OUT-NEW-14-SST42</t>
  </si>
  <si>
    <t>ISAT-OUT-NEW-11-LP26</t>
  </si>
  <si>
    <t>ISAT-OUT-NEW-11-MINA32</t>
  </si>
  <si>
    <t>ISAT-OUT-NEW-15-SST72</t>
  </si>
  <si>
    <t>ISAT-OUT-NEW-15-SST82</t>
  </si>
  <si>
    <t>ISAT-OUT-NEW-11-MINA36</t>
  </si>
  <si>
    <t>ISAT-OUT-NEW-11-MT15</t>
  </si>
  <si>
    <t>ISAT-OUT-NEW-11-MT20</t>
  </si>
  <si>
    <t>ISAT-OUT-NEW-11-MT25</t>
  </si>
  <si>
    <t>ISAT-OUT-NEW-11-POLE12</t>
  </si>
  <si>
    <t>ISAT-OUT-NEW-11-POLE16.5</t>
  </si>
  <si>
    <t>ISAT-OUT-NEW-15-SST92</t>
  </si>
  <si>
    <t>ISAT-OUT-NEW-15-TBI2_72</t>
  </si>
  <si>
    <t>ISAT-OUT-NEW-14-SST52</t>
  </si>
  <si>
    <t>ISAT-OUT-NEW-14-SST62</t>
  </si>
  <si>
    <t>ISAT-OUT-NEW-14-SST72</t>
  </si>
  <si>
    <t>ISAT-OUT-NEW-14-SST82</t>
  </si>
  <si>
    <t>ISAT-OUT-NEW-14-SST92</t>
  </si>
  <si>
    <t>ISAT-OUT-NEW-15-TBI3_42</t>
  </si>
  <si>
    <t>ISAT-OUT-NEW-15-TBI3_52</t>
  </si>
  <si>
    <t>ISAT-OUT-NEW-15-TBI3_62</t>
  </si>
  <si>
    <t>ISAT-OUT-NEW-15-TCP32</t>
  </si>
  <si>
    <t>ISAT-OUT-NEW-15-WTRN15</t>
  </si>
  <si>
    <t>ISAT-OUT-NEW-11-POLE3</t>
  </si>
  <si>
    <t>ISAT-OUT-NEW-11-POLE6</t>
  </si>
  <si>
    <t>ISAT-OUT-NEW-11-POLE9</t>
  </si>
  <si>
    <t>ISAT-OUT-NEW-15-WTRN20</t>
  </si>
  <si>
    <t>ISAT-OUT-NEW-15-WTRN25</t>
  </si>
  <si>
    <t>ISAT-OUT-NEW-11-SST20</t>
  </si>
  <si>
    <t>ISAT-OUT-NEW-11-SST32</t>
  </si>
  <si>
    <t>ISAT-OUT-NEW-11-SST36</t>
  </si>
  <si>
    <t>ISAT-OUT-NEW-11-SST42</t>
  </si>
  <si>
    <t>ISAT-OUT-NEW-05-POLE6</t>
  </si>
  <si>
    <t>ISAT-OUT-NEW-05-POLE9</t>
  </si>
  <si>
    <t>ISAT-OUT-NEW-05-SST20</t>
  </si>
  <si>
    <t>ISAT-OUT-NEW-05-SST32</t>
  </si>
  <si>
    <t>ISAT-OUT-NEW-05-SST36</t>
  </si>
  <si>
    <t>ISAT-OUT-NEW-14-TBI2_72</t>
  </si>
  <si>
    <t>ISAT-OUT-NEW-14-TBI3_42</t>
  </si>
  <si>
    <t>ISAT-OUT-NEW-14-TBI3_52</t>
  </si>
  <si>
    <t>ISAT-OUT-NEW-14-TBI3_62</t>
  </si>
  <si>
    <t>ISAT-OUT-NEW-14-TCP32</t>
  </si>
  <si>
    <t>ISAT-OUT-NEW-13-SST32</t>
  </si>
  <si>
    <t>ISAT-OUT-NEW-13-SST36</t>
  </si>
  <si>
    <t>ISAT-OUT-NEW-14-WTRN15</t>
  </si>
  <si>
    <t>ISAT-OUT-NEW-14-WTRN20</t>
  </si>
  <si>
    <t>ISAT-OUT-NEW-12-MT25</t>
  </si>
  <si>
    <t>ISAT-OUT-NEW-14-WTRN25</t>
  </si>
  <si>
    <t>ISAT-OUT-NEW-15-GM1_26</t>
  </si>
  <si>
    <t>ISAT-OUT-NEW-15-GM1_32</t>
  </si>
  <si>
    <t>ISAT-OUT-NEW-15-GM1_42</t>
  </si>
  <si>
    <t>ISAT-OUT-NEW-15-GM2_42</t>
  </si>
  <si>
    <t>ISAT-OUT-NEW-15-LP26</t>
  </si>
  <si>
    <t>ISAT-OUT-NEW-15-MINA32</t>
  </si>
  <si>
    <t>ISAT-OUT-NEW-12-POLE12</t>
  </si>
  <si>
    <t>ISAT-OUT-NEW-12-POLE16.5</t>
  </si>
  <si>
    <t>ISAT-OUT-NEW-12-POLE3</t>
  </si>
  <si>
    <t>ISAT-OUT-NEW-12-POLE6</t>
  </si>
  <si>
    <t>ISAT-OUT-NEW-12-POLE9</t>
  </si>
  <si>
    <t>ISAT-OUT-NEW-12-SST20</t>
  </si>
  <si>
    <t>ISAT-OUT-NEW-11-SST52</t>
  </si>
  <si>
    <t>ISAT-OUT-NEW-11-SST62</t>
  </si>
  <si>
    <t>ISAT-OUT-NEW-11-SST72</t>
  </si>
  <si>
    <t>ISAT-OUT-NEW-11-SST82</t>
  </si>
  <si>
    <t>ISAT-OUT-NEW-11-SST92</t>
  </si>
  <si>
    <t>ISAT-OUT-NEW-11-TBI2_72</t>
  </si>
  <si>
    <t>ISAT-OUT-NEW-05-SST42</t>
  </si>
  <si>
    <t>ISAT-OUT-NEW-15-MINA36</t>
  </si>
  <si>
    <t>ISAT-OUT-NEW-12-SST32</t>
  </si>
  <si>
    <t>ISAT-OUT-NEW-12-SST36</t>
  </si>
  <si>
    <t>ISAT-OUT-NEW-12-SST42</t>
  </si>
  <si>
    <t>ISAT-OUT-NEW-12-SST52</t>
  </si>
  <si>
    <t>ISAT-OUT-NEW-05-SST52</t>
  </si>
  <si>
    <t>ISAT-OUT-NEW-05-SST62</t>
  </si>
  <si>
    <t>ISAT-OUT-NEW-05-SST72</t>
  </si>
  <si>
    <t>ISAT-OUT-NEW-05-SST82</t>
  </si>
  <si>
    <t>ISAT-OUT-NEW-05-SST92</t>
  </si>
  <si>
    <t>ISAT-OUT-NEW-05-TBI2_72</t>
  </si>
  <si>
    <t>ISAT-OUT-NEW-12-SST62</t>
  </si>
  <si>
    <t>ISAT-OUT-NEW-12-SST72</t>
  </si>
  <si>
    <t>ISAT-OUT-NEW-05-TBI3_42</t>
  </si>
  <si>
    <t>ISAT-OUT-NEW-05-TBI3_52</t>
  </si>
  <si>
    <t>ISAT-OUT-NEW-13-SST42</t>
  </si>
  <si>
    <t>ISAT-OUT-NEW-13-SST52</t>
  </si>
  <si>
    <t>ISAT-OUT-NEW-13-SST62</t>
  </si>
  <si>
    <t>ISAT-OUT-NEW-05-TBI3_62</t>
  </si>
  <si>
    <t>ISAT-OUT-NEW-13-SST72</t>
  </si>
  <si>
    <t>ISAT-OUT-NEW-05-TCP32</t>
  </si>
  <si>
    <t>ISAT-OUT-NEW-05-WTRN15</t>
  </si>
  <si>
    <t>ISAT-OUT-NEW-05-WTRN20</t>
  </si>
  <si>
    <t>ISAT-OUT-NEW-13-SST82</t>
  </si>
  <si>
    <t>ISAT-OUT-NEW-12-SST82</t>
  </si>
  <si>
    <t>ISAT-OUT-NEW-13-SST92</t>
  </si>
  <si>
    <t>ISAT-OUT-NEW-13-TBI2_72</t>
  </si>
  <si>
    <t>ISAT-OUT-NEW-13-TBI3_42</t>
  </si>
  <si>
    <t>ISAT-OUT-NEW-13-TBI3_52</t>
  </si>
  <si>
    <t>ISAT-OUT-NEW-13-TBI3_62</t>
  </si>
  <si>
    <t>ISAT-OUT-NEW-13-TCP32</t>
  </si>
  <si>
    <t>ISAT-OUT-NEW-13-WTRN15</t>
  </si>
  <si>
    <t>ISAT-OUT-NEW-13-WTRN20</t>
  </si>
  <si>
    <t>ISAT-OUT-NEW-13-WTRN25</t>
  </si>
  <si>
    <t>ISAT-OUT-NEW-14-GM1_26</t>
  </si>
  <si>
    <t>ISAT-OUT-NEW-14-GM1_32</t>
  </si>
  <si>
    <t>ISAT-OUT-NEW-05-WTRN25</t>
  </si>
  <si>
    <t>ISAT-OUT-NEW-06-GM1_26</t>
  </si>
  <si>
    <t>ISAT-OUT-NEW-12-SST92</t>
  </si>
  <si>
    <t>ISAT-OUT-NEW-12-TBI2_72</t>
  </si>
  <si>
    <t>ISAT-OUT-NEW-12-TBI3_42</t>
  </si>
  <si>
    <t>ISAT-OUT-NEW-12-TBI3_52</t>
  </si>
  <si>
    <t>ISAT-OUT-NEW-12-TBI3_62</t>
  </si>
  <si>
    <t>ISAT-OUT-NEW-12-TCP32</t>
  </si>
  <si>
    <t>ISAT-OUT-NEW-08-SST82</t>
  </si>
  <si>
    <t>ISAT-OUT-NEW-08-SST92</t>
  </si>
  <si>
    <t>ISAT-OUT-NEW-08-TBI2_72</t>
  </si>
  <si>
    <t>ISAT-OUT-NEW-08-TBI3_42</t>
  </si>
  <si>
    <t>ISAT-OUT-NEW-08-TBI3_52</t>
  </si>
  <si>
    <t>ISAT-OUT-NEW-08-TBI3_62</t>
  </si>
  <si>
    <t>ISAT-OUT-NEW-08-TCP32</t>
  </si>
  <si>
    <t>ISAT-OUT-NEW-08-WTRN15</t>
  </si>
  <si>
    <t>ISAT-OUT-NEW-08-WTRN20</t>
  </si>
  <si>
    <t>ISAT-OUT-NEW-08-WTRN25</t>
  </si>
  <si>
    <t>ISAT-OUT-NEW-09-GM1_26</t>
  </si>
  <si>
    <t>ISAT-OUT-NEW-09-GM1_32</t>
  </si>
  <si>
    <t>ISAT-OUT-NEW-09-GM1_42</t>
  </si>
  <si>
    <t>ISAT-OUT-NEW-09-GM2_42</t>
  </si>
  <si>
    <t>ISAT-OUT-NEW-09-LP26</t>
  </si>
  <si>
    <t>ISAT-OUT-NEW-09-MINA32</t>
  </si>
  <si>
    <t>ISAT-OUT-NEW-09-MINA36</t>
  </si>
  <si>
    <t>SMART-OUT-NEW-08-GM1_26</t>
  </si>
  <si>
    <t>SMART-OUT-NEW-08-GM1_32</t>
  </si>
  <si>
    <t>SMART-OUT-NEW-08-GM1_42</t>
  </si>
  <si>
    <t>SMART-OUT-NEW-08-GM2_42</t>
  </si>
  <si>
    <t>SMART-OUT-NEW-09-GM1_26</t>
  </si>
  <si>
    <t>SMART-OUT-NEW-09-GM1_32</t>
  </si>
  <si>
    <t>SMART-OUT-NEW-09-GM1_42</t>
  </si>
  <si>
    <t>SMART-OUT-NEW-09-GM2_42</t>
  </si>
  <si>
    <t>SMART-OUT-NEW-10-GM1_26</t>
  </si>
  <si>
    <t>SMART-OUT-NEW-10-GM1_32</t>
  </si>
  <si>
    <t>ISAT-OUT-NEW-09-MT15</t>
  </si>
  <si>
    <t>ISAT-OUT-NEW-09-MT20</t>
  </si>
  <si>
    <t>ISAT-OUT-NEW-09-MT25</t>
  </si>
  <si>
    <t>ISAT-OUT-NEW-09-POLE12</t>
  </si>
  <si>
    <t>SMART-OUT-NEW-10-GM1_42</t>
  </si>
  <si>
    <t>SMART-OUT-NEW-10-GM2_42</t>
  </si>
  <si>
    <t>SMART-OUT-NEW-11-GM1_26</t>
  </si>
  <si>
    <t>SMART-OUT-NEW-11-GM1_32</t>
  </si>
  <si>
    <t>SMART-OUT-NEW-11-GM1_42</t>
  </si>
  <si>
    <t>SMART-OUT-NEW-11-GM2_42</t>
  </si>
  <si>
    <t>SMART-OUT-NEW-12-GM1_26</t>
  </si>
  <si>
    <t>SMART-OUT-NEW-12-GM1_32</t>
  </si>
  <si>
    <t>SMART-OUT-NEW-12-GM1_42</t>
  </si>
  <si>
    <t>SMART-OUT-NEW-12-GM2_42</t>
  </si>
  <si>
    <t>SMART-OUT-NEW-13-GM1_26</t>
  </si>
  <si>
    <t>SMART-OUT-NEW-13-GM1_32</t>
  </si>
  <si>
    <t>SMART-OUT-NEW-13-GM1_42</t>
  </si>
  <si>
    <t>SMART-OUT-NEW-13-GM2_42</t>
  </si>
  <si>
    <t>SMART-OUT-NEW-14-GM1_26</t>
  </si>
  <si>
    <t>SMART-OUT-NEW-14-GM1_32</t>
  </si>
  <si>
    <t>SMART-OUT-NEW-14-GM1_42</t>
  </si>
  <si>
    <t>SMART-OUT-NEW-14-GM2_42</t>
  </si>
  <si>
    <t>SMART-OUT-NEW-15-GM1_26</t>
  </si>
  <si>
    <t>SMART-OUT-NEW-15-GM1_32</t>
  </si>
  <si>
    <t>SMART-OUT-NEW-15-GM1_42</t>
  </si>
  <si>
    <t>SMART-OUT-NEW-15-GM2_42</t>
  </si>
  <si>
    <t>SMART-OUT-NEW-04-GM1_26</t>
  </si>
  <si>
    <t>SMART-OUT-NEW-04-GM1_32</t>
  </si>
  <si>
    <t>SMART-OUT-NEW-04-GM1_42</t>
  </si>
  <si>
    <t>SMART-OUT-NEW-04-GM2_42</t>
  </si>
  <si>
    <t>SMART-OUT-NEW-05-GM1_26</t>
  </si>
  <si>
    <t>SMART-OUT-NEW-05-GM1_32</t>
  </si>
  <si>
    <t>SMART-OUT-NEW-05-GM1_42</t>
  </si>
  <si>
    <t>SMART-OUT-NEW-05-GM2_42</t>
  </si>
  <si>
    <t>SMART-OUT-NEW-06-GM1_26</t>
  </si>
  <si>
    <t>SMART-OUT-NEW-06-GM1_32</t>
  </si>
  <si>
    <t>SMART-OUT-NEW-06-GM1_42</t>
  </si>
  <si>
    <t>SMART-OUT-NEW-06-GM2_42</t>
  </si>
  <si>
    <t>ISAT-OUT-NEW-09-POLE16.5</t>
  </si>
  <si>
    <t>ISAT-OUT-NEW-09-POLE3</t>
  </si>
  <si>
    <t>SMART-OUT-NEW-07-GM1_26</t>
  </si>
  <si>
    <t>ISAT-OUT-NEW-09-POLE6</t>
  </si>
  <si>
    <t>ISAT-OUT-NEW-09-POLE9</t>
  </si>
  <si>
    <t>ISAT-OUT-NEW-09-SST20</t>
  </si>
  <si>
    <t>ISAT-OUT-NEW-09-SST32</t>
  </si>
  <si>
    <t>SMART-OUT-NEW-07-GM1_32</t>
  </si>
  <si>
    <t>SMART-OUT-NEW-07-GM1_42</t>
  </si>
  <si>
    <t>SMART-OUT-NEW-07-GM2_42</t>
  </si>
  <si>
    <t>TBG-OUT-NEW-04-GM1_26</t>
  </si>
  <si>
    <t>TBG-OUT-NEW-05-LP26</t>
  </si>
  <si>
    <t>TBG-OUT-NEW-04-GM1_32</t>
  </si>
  <si>
    <t>TBG-OUT-NEW-04-GM1_42</t>
  </si>
  <si>
    <t>TBG-OUT-NEW-04-GM2_42</t>
  </si>
  <si>
    <t>TBG-OUT-NEW-04-LP26</t>
  </si>
  <si>
    <t>TBG-OUT-NEW-04-MINA32</t>
  </si>
  <si>
    <t>TBG-OUT-NEW-04-MINA36</t>
  </si>
  <si>
    <t>TBG-OUT-NEW-04-MT15</t>
  </si>
  <si>
    <t>TBG-OUT-NEW-04-MT20</t>
  </si>
  <si>
    <t>TBG-OUT-NEW-04-MT25</t>
  </si>
  <si>
    <t>TBG-OUT-NEW-05-MINA32</t>
  </si>
  <si>
    <t>TBG-OUT-NEW-05-MINA36</t>
  </si>
  <si>
    <t>TBG-OUT-NEW-05-MT15</t>
  </si>
  <si>
    <t>TBG-OUT-NEW-05-MT20</t>
  </si>
  <si>
    <t>TBG-OUT-NEW-05-MT25</t>
  </si>
  <si>
    <t>TBG-OUT-NEW-05-POLE12</t>
  </si>
  <si>
    <t>TBG-OUT-NEW-05-POLE16.5</t>
  </si>
  <si>
    <t>TBG-OUT-NEW-05-POLE3</t>
  </si>
  <si>
    <t>TBG-OUT-NEW-06-MT25</t>
  </si>
  <si>
    <t>TBG-OUT-NEW-06-POLE12</t>
  </si>
  <si>
    <t>TBG-OUT-NEW-06-MT20</t>
  </si>
  <si>
    <t>TBG-OUT-NEW-06-POLE16.5</t>
  </si>
  <si>
    <t>TBG-OUT-NEW-05-POLE6</t>
  </si>
  <si>
    <t>TBG-OUT-NEW-05-POLE9</t>
  </si>
  <si>
    <t>TBG-OUT-NEW-05-SST20</t>
  </si>
  <si>
    <t>TBG-OUT-NEW-04-POLE12</t>
  </si>
  <si>
    <t>TBG-OUT-NEW-04-POLE16.5</t>
  </si>
  <si>
    <t>TBG-OUT-NEW-04-POLE3</t>
  </si>
  <si>
    <t>TBG-OUT-NEW-04-POLE6</t>
  </si>
  <si>
    <t>TBG-OUT-NEW-04-POLE9</t>
  </si>
  <si>
    <t>TBG-OUT-NEW-06-POLE3</t>
  </si>
  <si>
    <t>TBG-OUT-NEW-06-POLE6</t>
  </si>
  <si>
    <t>TBG-OUT-NEW-06-POLE9</t>
  </si>
  <si>
    <t>TBG-OUT-NEW-06-SST20</t>
  </si>
  <si>
    <t>TBG-OUT-NEW-06-SST32</t>
  </si>
  <si>
    <t>TBG-OUT-NEW-07-POLE6</t>
  </si>
  <si>
    <t>TBG-OUT-NEW-07-POLE9</t>
  </si>
  <si>
    <t>TBG-OUT-NEW-06-SST36</t>
  </si>
  <si>
    <t>TBG-OUT-NEW-06-SST42</t>
  </si>
  <si>
    <t>TBG-OUT-NEW-06-SST52</t>
  </si>
  <si>
    <t>TBG-OUT-NEW-07-SST20</t>
  </si>
  <si>
    <t>TBG-OUT-NEW-07-SST32</t>
  </si>
  <si>
    <t>TBG-OUT-NEW-07-SST36</t>
  </si>
  <si>
    <t>TBG-OUT-NEW-04-SST20</t>
  </si>
  <si>
    <t>TBG-OUT-NEW-04-SST32</t>
  </si>
  <si>
    <t>TBG-OUT-NEW-04-SST36</t>
  </si>
  <si>
    <t>TBG-OUT-NEW-04-SST42</t>
  </si>
  <si>
    <t>TBG-OUT-NEW-05-SST32</t>
  </si>
  <si>
    <t>TBG-OUT-NEW-05-SST36</t>
  </si>
  <si>
    <t>TBG-OUT-NEW-05-SST42</t>
  </si>
  <si>
    <t>TBG-OUT-NEW-04-SST52</t>
  </si>
  <si>
    <t>TBG-OUT-NEW-07-SST42</t>
  </si>
  <si>
    <t>TBG-OUT-NEW-07-SST52</t>
  </si>
  <si>
    <t>TBG-OUT-NEW-07-SST62</t>
  </si>
  <si>
    <t>TBG-OUT-NEW-07-SST72</t>
  </si>
  <si>
    <t>TBG-OUT-NEW-05-SST52</t>
  </si>
  <si>
    <t>TBG-OUT-NEW-05-SST62</t>
  </si>
  <si>
    <t>TBG-OUT-NEW-05-SST72</t>
  </si>
  <si>
    <t>TBG-OUT-NEW-05-SST82</t>
  </si>
  <si>
    <t>TBG-OUT-NEW-08-SST42</t>
  </si>
  <si>
    <t>TBG-OUT-NEW-08-SST52</t>
  </si>
  <si>
    <t>TBG-OUT-NEW-08-SST62</t>
  </si>
  <si>
    <t>TBG-OUT-NEW-08-SST72</t>
  </si>
  <si>
    <t>TBG-OUT-NEW-07-SST82</t>
  </si>
  <si>
    <t>TBG-OUT-NEW-07-SST92</t>
  </si>
  <si>
    <t>TBG-OUT-NEW-05-SST92</t>
  </si>
  <si>
    <t>TBG-OUT-NEW-05-TBI2_72</t>
  </si>
  <si>
    <t>TBG-OUT-NEW-07-TBI2_72</t>
  </si>
  <si>
    <t>TBG-OUT-NEW-06-SST62</t>
  </si>
  <si>
    <t>TBG-OUT-NEW-08-SST36</t>
  </si>
  <si>
    <t>TBG-OUT-NEW-06-SST72</t>
  </si>
  <si>
    <t>TBG-OUT-NEW-06-SST82</t>
  </si>
  <si>
    <t>TBG-OUT-NEW-06-SST92</t>
  </si>
  <si>
    <t>TBG-OUT-NEW-08-SST82</t>
  </si>
  <si>
    <t>TBG-OUT-NEW-08-SST92</t>
  </si>
  <si>
    <t>TBG-OUT-NEW-08-TBI2_72</t>
  </si>
  <si>
    <t>TBG-OUT-NEW-08-TBI3_42</t>
  </si>
  <si>
    <t>TBG-OUT-NEW-08-TBI3_52</t>
  </si>
  <si>
    <t>TBG-OUT-NEW-08-TBI3_62</t>
  </si>
  <si>
    <t>TBG-OUT-NEW-08-TCP32</t>
  </si>
  <si>
    <t>TBG-OUT-NEW-08-WTRN15</t>
  </si>
  <si>
    <t>TBG-OUT-NEW-08-WTRN20</t>
  </si>
  <si>
    <t>TBG-OUT-NEW-06-TBI2_72</t>
  </si>
  <si>
    <t>TBG-OUT-NEW-08-WTRN25</t>
  </si>
  <si>
    <t>TBG-OUT-NEW-09-GM1_26</t>
  </si>
  <si>
    <t>TBG-OUT-NEW-09-GM1_32</t>
  </si>
  <si>
    <t>TBG-OUT-NEW-04-SST62</t>
  </si>
  <si>
    <t>TBG-OUT-NEW-06-TBI3_42</t>
  </si>
  <si>
    <t>TBG-OUT-NEW-06-TBI3_52</t>
  </si>
  <si>
    <t>TBG-OUT-NEW-05-TBI3_42</t>
  </si>
  <si>
    <t>TBG-OUT-NEW-05-TBI3_52</t>
  </si>
  <si>
    <t>TBG-OUT-NEW-05-TBI3_62</t>
  </si>
  <si>
    <t>TBG-OUT-NEW-06-TBI3_62</t>
  </si>
  <si>
    <t>TBG-OUT-NEW-06-TCP32</t>
  </si>
  <si>
    <t>TBG-OUT-NEW-04-SST72</t>
  </si>
  <si>
    <t>TBG-OUT-NEW-04-SST82</t>
  </si>
  <si>
    <t>TBG-OUT-NEW-04-SST92</t>
  </si>
  <si>
    <t>TBG-OUT-NEW-05-TCP32</t>
  </si>
  <si>
    <t>TBG-OUT-NEW-06-WTRN15</t>
  </si>
  <si>
    <t>TBG-OUT-NEW-04-TBI2_72</t>
  </si>
  <si>
    <t>TBG-OUT-NEW-04-TBI3_42</t>
  </si>
  <si>
    <t>TBG-OUT-NEW-04-TBI3_52</t>
  </si>
  <si>
    <t>TBG-OUT-NEW-04-TBI3_62</t>
  </si>
  <si>
    <t>TBG-OUT-NEW-09-SST82</t>
  </si>
  <si>
    <t>TBG-OUT-NEW-09-SST92</t>
  </si>
  <si>
    <t>TBG-OUT-NEW-09-TBI2_72</t>
  </si>
  <si>
    <t>TBG-OUT-NEW-06-WTRN20</t>
  </si>
  <si>
    <t>TBG-OUT-NEW-06-WTRN25</t>
  </si>
  <si>
    <t>TBG-OUT-NEW-04-TCP32</t>
  </si>
  <si>
    <t>TBG-OUT-NEW-09-TBI3_42</t>
  </si>
  <si>
    <t>TBG-OUT-NEW-09-TBI3_52</t>
  </si>
  <si>
    <t>TBG-OUT-NEW-05-WTRN15</t>
  </si>
  <si>
    <t>TBG-OUT-NEW-09-GM1_42</t>
  </si>
  <si>
    <t>TBG-OUT-NEW-09-GM2_42</t>
  </si>
  <si>
    <t>TBG-OUT-NEW-09-LP26</t>
  </si>
  <si>
    <t>TBG-OUT-NEW-07-GM1_26</t>
  </si>
  <si>
    <t>TBG-OUT-NEW-07-GM1_32</t>
  </si>
  <si>
    <t>TBG-OUT-NEW-09-MINA32</t>
  </si>
  <si>
    <t>TBG-OUT-NEW-09-MINA36</t>
  </si>
  <si>
    <t>TBG-OUT-NEW-09-MT15</t>
  </si>
  <si>
    <t>TBG-OUT-NEW-09-MT20</t>
  </si>
  <si>
    <t>TBG-OUT-NEW-04-WTRN15</t>
  </si>
  <si>
    <t>TBG-OUT-NEW-04-WTRN20</t>
  </si>
  <si>
    <t>TBG-OUT-NEW-04-WTRN25</t>
  </si>
  <si>
    <t>TBG-OUT-NEW-05-GM1_26</t>
  </si>
  <si>
    <t>TBG-OUT-NEW-07-TBI3_42</t>
  </si>
  <si>
    <t>TBG-OUT-NEW-05-WTRN20</t>
  </si>
  <si>
    <t>TBG-OUT-NEW-05-WTRN25</t>
  </si>
  <si>
    <t>TBG-OUT-NEW-06-GM1_26</t>
  </si>
  <si>
    <t>TBG-OUT-NEW-06-GM1_32</t>
  </si>
  <si>
    <t>TBG-OUT-NEW-06-GM1_42</t>
  </si>
  <si>
    <t>TBG-OUT-NEW-06-GM2_42</t>
  </si>
  <si>
    <t>TBG-OUT-NEW-05-GM1_32</t>
  </si>
  <si>
    <t>TBG-OUT-NEW-06-LP26</t>
  </si>
  <si>
    <t>TBG-OUT-NEW-06-MINA32</t>
  </si>
  <si>
    <t>TBG-OUT-NEW-07-GM1_42</t>
  </si>
  <si>
    <t>TBG-OUT-NEW-07-GM2_42</t>
  </si>
  <si>
    <t>TBG-OUT-NEW-07-LP26</t>
  </si>
  <si>
    <t>TBG-OUT-NEW-07-MINA32</t>
  </si>
  <si>
    <t>TBG-OUT-NEW-07-MINA36</t>
  </si>
  <si>
    <t>TBG-OUT-NEW-09-MT25</t>
  </si>
  <si>
    <t>TBG-OUT-NEW-09-POLE12</t>
  </si>
  <si>
    <t>TBG-OUT-NEW-09-POLE16.5</t>
  </si>
  <si>
    <t>TBG-OUT-NEW-09-POLE3</t>
  </si>
  <si>
    <t>TBG-OUT-NEW-09-POLE6</t>
  </si>
  <si>
    <t>TBG-OUT-NEW-09-POLE9</t>
  </si>
  <si>
    <t>TBG-OUT-NEW-09-SST20</t>
  </si>
  <si>
    <t>TBG-OUT-NEW-09-SST32</t>
  </si>
  <si>
    <t>TBG-OUT-NEW-09-SST36</t>
  </si>
  <si>
    <t>TBG-OUT-NEW-09-SST42</t>
  </si>
  <si>
    <t>TBG-OUT-NEW-09-SST52</t>
  </si>
  <si>
    <t>TBG-OUT-NEW-07-MT15</t>
  </si>
  <si>
    <t>TBG-OUT-NEW-05-GM1_42</t>
  </si>
  <si>
    <t>TBG-OUT-NEW-05-GM2_42</t>
  </si>
  <si>
    <t>TBG-OUT-NEW-11-WTRN15</t>
  </si>
  <si>
    <t>TBG-OUT-NEW-11-WTRN20</t>
  </si>
  <si>
    <t>TBG-OUT-NEW-10-TBI3_42</t>
  </si>
  <si>
    <t>TBG-OUT-NEW-10-TBI3_52</t>
  </si>
  <si>
    <t>TBG-OUT-NEW-10-TBI3_62</t>
  </si>
  <si>
    <t>TBG-OUT-NEW-07-MT20</t>
  </si>
  <si>
    <t>TBG-OUT-NEW-07-MT25</t>
  </si>
  <si>
    <t>TBG-OUT-NEW-07-TBI3_52</t>
  </si>
  <si>
    <t>TBG-OUT-NEW-07-TBI3_62</t>
  </si>
  <si>
    <t>TBG-OUT-NEW-06-MINA36</t>
  </si>
  <si>
    <t>TBG-OUT-NEW-06-MT15</t>
  </si>
  <si>
    <t>TBG-OUT-NEW-07-TCP32</t>
  </si>
  <si>
    <t>TBG-OUT-NEW-07-WTRN15</t>
  </si>
  <si>
    <t>TBG-OUT-NEW-09-SST62</t>
  </si>
  <si>
    <t>TBG-OUT-NEW-09-SST72</t>
  </si>
  <si>
    <t>TBG-OUT-NEW-07-POLE12</t>
  </si>
  <si>
    <t>TBG-OUT-NEW-07-POLE16.5</t>
  </si>
  <si>
    <t>TBG-OUT-NEW-07-POLE3</t>
  </si>
  <si>
    <t>TBG-OUT-NEW-10-TCP32</t>
  </si>
  <si>
    <t>TBG-OUT-NEW-10-WTRN15</t>
  </si>
  <si>
    <t>TBG-OUT-NEW-10-WTRN20</t>
  </si>
  <si>
    <t>TBG-OUT-NEW-10-WTRN25</t>
  </si>
  <si>
    <t>TBG-OUT-NEW-11-GM1_26</t>
  </si>
  <si>
    <t>TBG-OUT-NEW-11-GM1_32</t>
  </si>
  <si>
    <t>TBG-OUT-NEW-11-WTRN25</t>
  </si>
  <si>
    <t>TBG-OUT-NEW-11-GM1_42</t>
  </si>
  <si>
    <t>TBG-OUT-NEW-11-GM2_42</t>
  </si>
  <si>
    <t>TBG-OUT-NEW-11-LP26</t>
  </si>
  <si>
    <t>TBG-OUT-NEW-11-MINA32</t>
  </si>
  <si>
    <t>TBG-OUT-NEW-11-MINA36</t>
  </si>
  <si>
    <t>TBG-OUT-NEW-11-MT15</t>
  </si>
  <si>
    <t>TBG-OUT-NEW-07-WTRN20</t>
  </si>
  <si>
    <t>TBG-OUT-NEW-07-WTRN25</t>
  </si>
  <si>
    <t>TBG-OUT-NEW-08-GM1_26</t>
  </si>
  <si>
    <t>TBG-OUT-NEW-08-GM1_32</t>
  </si>
  <si>
    <t>TBG-OUT-NEW-08-GM1_42</t>
  </si>
  <si>
    <t>TBG-OUT-NEW-08-GM2_42</t>
  </si>
  <si>
    <t>TBG-OUT-NEW-08-LP26</t>
  </si>
  <si>
    <t>TBG-OUT-NEW-08-MINA32</t>
  </si>
  <si>
    <t>TBG-OUT-NEW-12-POLE12</t>
  </si>
  <si>
    <t>TBG-OUT-NEW-12-POLE16.5</t>
  </si>
  <si>
    <t>TBG-OUT-NEW-12-POLE3</t>
  </si>
  <si>
    <t>TBG-OUT-NEW-08-MT15</t>
  </si>
  <si>
    <t>TBG-OUT-NEW-08-MT20</t>
  </si>
  <si>
    <t>TBG-OUT-NEW-08-MINA36</t>
  </si>
  <si>
    <t>TBG-OUT-NEW-08-MT25</t>
  </si>
  <si>
    <t>TBG-OUT-NEW-11-MT20</t>
  </si>
  <si>
    <t>TBG-OUT-NEW-11-MT25</t>
  </si>
  <si>
    <t>TBG-OUT-NEW-11-POLE12</t>
  </si>
  <si>
    <t>TBG-OUT-NEW-11-POLE16.5</t>
  </si>
  <si>
    <t>TBG-OUT-NEW-11-POLE3</t>
  </si>
  <si>
    <t>TBG-OUT-NEW-11-POLE6</t>
  </si>
  <si>
    <t>TBG-OUT-NEW-11-POLE9</t>
  </si>
  <si>
    <t>TBG-OUT-NEW-08-POLE12</t>
  </si>
  <si>
    <t>TBG-OUT-NEW-08-POLE16.5</t>
  </si>
  <si>
    <t>TBG-OUT-NEW-08-POLE3</t>
  </si>
  <si>
    <t>TBG-OUT-NEW-08-POLE6</t>
  </si>
  <si>
    <t>TBG-OUT-NEW-08-POLE9</t>
  </si>
  <si>
    <t>TBG-OUT-NEW-08-SST20</t>
  </si>
  <si>
    <t>TBG-OUT-NEW-08-SST32</t>
  </si>
  <si>
    <t>TBG-OUT-NEW-12-POLE6</t>
  </si>
  <si>
    <t>TBG-OUT-NEW-12-POLE9</t>
  </si>
  <si>
    <t>TBG-OUT-NEW-12-SST20</t>
  </si>
  <si>
    <t>TBG-OUT-NEW-12-SST32</t>
  </si>
  <si>
    <t>TBG-OUT-NEW-11-SST20</t>
  </si>
  <si>
    <t>TBG-OUT-NEW-11-SST32</t>
  </si>
  <si>
    <t>TBG-OUT-NEW-11-SST36</t>
  </si>
  <si>
    <t>TBG-OUT-NEW-11-SST42</t>
  </si>
  <si>
    <t>TBG-OUT-NEW-11-SST52</t>
  </si>
  <si>
    <t>TBG-OUT-NEW-11-SST62</t>
  </si>
  <si>
    <t>TBG-OUT-NEW-11-SST72</t>
  </si>
  <si>
    <t>TBG-OUT-NEW-11-SST82</t>
  </si>
  <si>
    <t>TBG-OUT-NEW-11-SST92</t>
  </si>
  <si>
    <t>TBG-OUT-NEW-12-SST36</t>
  </si>
  <si>
    <t>TBG-OUT-NEW-12-SST42</t>
  </si>
  <si>
    <t>TBG-OUT-NEW-12-SST52</t>
  </si>
  <si>
    <t>TBG-OUT-NEW-12-SST62</t>
  </si>
  <si>
    <t>TBG-OUT-NEW-12-SST72</t>
  </si>
  <si>
    <t>TBG-OUT-NEW-12-SST82</t>
  </si>
  <si>
    <t>TBG-OUT-NEW-12-SST92</t>
  </si>
  <si>
    <t>TBG-OUT-NEW-12-TBI2_72</t>
  </si>
  <si>
    <t>TBG-OUT-NEW-11-TBI2_72</t>
  </si>
  <si>
    <t>TBG-OUT-NEW-11-TBI3_42</t>
  </si>
  <si>
    <t>TBG-OUT-NEW-11-TBI3_52</t>
  </si>
  <si>
    <t>TBG-OUT-NEW-11-TBI3_62</t>
  </si>
  <si>
    <t>TBG-OUT-NEW-11-TCP32</t>
  </si>
  <si>
    <t>TSEL-OUT-NEW-04-SST42</t>
  </si>
  <si>
    <t>TSEL-OUT-NEW-04-SST52</t>
  </si>
  <si>
    <t>TSEL-OUT-NEW-04-SST62</t>
  </si>
  <si>
    <t>TSEL-OUT-NEW-04-SST72</t>
  </si>
  <si>
    <t>TSEL-OUT-NEW-04-SST82</t>
  </si>
  <si>
    <t>TSEL-OUT-NEW-04-SST92</t>
  </si>
  <si>
    <t>TSEL-OUT-NEW-04-TBI2_72</t>
  </si>
  <si>
    <t>TSEL-OUT-NEW-04-TBI3_42</t>
  </si>
  <si>
    <t>TSEL-OUT-NEW-04-TBI3_52</t>
  </si>
  <si>
    <t>TSEL-OUT-NEW-05-POLE3</t>
  </si>
  <si>
    <t>TSEL-OUT-NEW-05-POLE6</t>
  </si>
  <si>
    <t>TSEL-OUT-NEW-05-POLE16.5</t>
  </si>
  <si>
    <t>TSEL-OUT-NEW-05-POLE9</t>
  </si>
  <si>
    <t>TSEL-OUT-NEW-04-TBI3_62</t>
  </si>
  <si>
    <t>TSEL-OUT-NEW-04-TCP32</t>
  </si>
  <si>
    <t>TSEL-OUT-NEW-05-SST20</t>
  </si>
  <si>
    <t>TSEL-OUT-NEW-04-TCP42</t>
  </si>
  <si>
    <t>TSEL-OUT-NEW-05-SST32</t>
  </si>
  <si>
    <t>TSEL-OUT-NEW-05-SST36</t>
  </si>
  <si>
    <t>TSEL-OUT-NEW-05-SST42</t>
  </si>
  <si>
    <t>TSEL-OUT-NEW-05-SST52</t>
  </si>
  <si>
    <t>TSEL-OUT-NEW-05-SST62</t>
  </si>
  <si>
    <t>TSEL-OUT-NEW-05-SST72</t>
  </si>
  <si>
    <t>TSEL-OUT-NEW-04-WTRN15</t>
  </si>
  <si>
    <t>TSEL-OUT-NEW-04-WTRN20</t>
  </si>
  <si>
    <t>TBG-OUT-NEW-09-TBI3_62</t>
  </si>
  <si>
    <t>TSEL-OUT-NEW-04-WTRN25</t>
  </si>
  <si>
    <t>TSEL-OUT-NEW-05-GM1_26</t>
  </si>
  <si>
    <t>TSEL-OUT-NEW-05-GM1_32</t>
  </si>
  <si>
    <t>TSEL-OUT-NEW-05-GM1_42</t>
  </si>
  <si>
    <t>TBG-OUT-NEW-09-TCP32</t>
  </si>
  <si>
    <t>TBG-OUT-NEW-09-WTRN15</t>
  </si>
  <si>
    <t>TSEL-OUT-NEW-05-SST82</t>
  </si>
  <si>
    <t>TSEL-OUT-NEW-05-SST92</t>
  </si>
  <si>
    <t>TSEL-OUT-NEW-05-GM2_42</t>
  </si>
  <si>
    <t>TSEL-OUT-NEW-05-LP26</t>
  </si>
  <si>
    <t>TSEL-OUT-NEW-05-MINA32</t>
  </si>
  <si>
    <t>TSEL-OUT-NEW-05-MINA36</t>
  </si>
  <si>
    <t>TBG-OUT-NEW-09-WTRN20</t>
  </si>
  <si>
    <t>TBG-OUT-NEW-09-WTRN25</t>
  </si>
  <si>
    <t>TSEL-OUT-NEW-05-MT15</t>
  </si>
  <si>
    <t>TSEL-OUT-NEW-05-TBI2_72</t>
  </si>
  <si>
    <t>TSEL-OUT-NEW-05-TBI3_42</t>
  </si>
  <si>
    <t>TSEL-OUT-NEW-05-TBI3_52</t>
  </si>
  <si>
    <t>TSEL-OUT-NEW-05-TBI3_62</t>
  </si>
  <si>
    <t>TSEL-OUT-NEW-05-TCP32</t>
  </si>
  <si>
    <t>TSEL-OUT-NEW-05-TCP42</t>
  </si>
  <si>
    <t>TSEL-OUT-NEW-05-MT20</t>
  </si>
  <si>
    <t>TSEL-OUT-NEW-05-MT25</t>
  </si>
  <si>
    <t>TSEL-OUT-NEW-05-POLE12</t>
  </si>
  <si>
    <t>TSEL-OUT-NEW-05-WTRN15</t>
  </si>
  <si>
    <t>TSEL-OUT-NEW-05-WTRN20</t>
  </si>
  <si>
    <t>TSEL-OUT-NEW-06-MINA32</t>
  </si>
  <si>
    <t>TSEL-OUT-NEW-06-MINA36</t>
  </si>
  <si>
    <t>TSEL-OUT-NEW-06-MT15</t>
  </si>
  <si>
    <t>TSEL-OUT-NEW-05-WTRN25</t>
  </si>
  <si>
    <t>TSEL-OUT-NEW-06-GM1_26</t>
  </si>
  <si>
    <t>TSEL-OUT-NEW-06-GM1_32</t>
  </si>
  <si>
    <t>TSEL-OUT-NEW-06-GM1_42</t>
  </si>
  <si>
    <t>TSEL-OUT-NEW-06-GM2_42</t>
  </si>
  <si>
    <t>TSEL-OUT-NEW-06-LP26</t>
  </si>
  <si>
    <t>TSEL-OUT-NEW-06-WTRN15</t>
  </si>
  <si>
    <t>TSEL-OUT-NEW-06-MT20</t>
  </si>
  <si>
    <t>TSEL-OUT-NEW-06-WTRN20</t>
  </si>
  <si>
    <t>TSEL-OUT-NEW-06-MT25</t>
  </si>
  <si>
    <t>TSEL-OUT-NEW-06-POLE12</t>
  </si>
  <si>
    <t>TSEL-OUT-NEW-06-POLE16.5</t>
  </si>
  <si>
    <t>TSEL-OUT-NEW-06-POLE3</t>
  </si>
  <si>
    <t>TSEL-OUT-NEW-06-POLE6</t>
  </si>
  <si>
    <t>TSEL-OUT-NEW-06-POLE9</t>
  </si>
  <si>
    <t>TSEL-OUT-NEW-06-WTRN25</t>
  </si>
  <si>
    <t>TSEL-OUT-NEW-04-GM1_26</t>
  </si>
  <si>
    <t>TSEL-OUT-NEW-04-GM1_32</t>
  </si>
  <si>
    <t>TSEL-OUT-NEW-04-GM1_42</t>
  </si>
  <si>
    <t>TSEL-OUT-NEW-04-GM2_42</t>
  </si>
  <si>
    <t>TSEL-OUT-NEW-04-LP26</t>
  </si>
  <si>
    <t>TSEL-OUT-NEW-04-MINA32</t>
  </si>
  <si>
    <t>TSEL-OUT-NEW-07-TBI2_72</t>
  </si>
  <si>
    <t>TSEL-OUT-NEW-06-SST20</t>
  </si>
  <si>
    <t>TSEL-OUT-NEW-07-TBI3_42</t>
  </si>
  <si>
    <t>TSEL-OUT-NEW-07-TBI3_52</t>
  </si>
  <si>
    <t>TSEL-OUT-NEW-07-TBI3_62</t>
  </si>
  <si>
    <t>TSEL-OUT-NEW-07-TCP32</t>
  </si>
  <si>
    <t>TSEL-OUT-NEW-07-TCP42</t>
  </si>
  <si>
    <t>TSEL-OUT-NEW-06-SST32</t>
  </si>
  <si>
    <t>TSEL-OUT-NEW-06-SST36</t>
  </si>
  <si>
    <t>TSEL-OUT-NEW-06-SST42</t>
  </si>
  <si>
    <t>TSEL-OUT-NEW-06-SST52</t>
  </si>
  <si>
    <t>TSEL-OUT-NEW-06-SST62</t>
  </si>
  <si>
    <t>TSEL-OUT-NEW-06-SST72</t>
  </si>
  <si>
    <t>TSEL-OUT-NEW-06-SST82</t>
  </si>
  <si>
    <t>TSEL-OUT-NEW-06-SST92</t>
  </si>
  <si>
    <t>TSEL-OUT-NEW-06-TBI2_72</t>
  </si>
  <si>
    <t>TSEL-OUT-NEW-06-TBI3_42</t>
  </si>
  <si>
    <t>TSEL-OUT-NEW-04-MINA36</t>
  </si>
  <si>
    <t>TSEL-OUT-NEW-07-GM1_26</t>
  </si>
  <si>
    <t>TSEL-OUT-NEW-07-GM1_32</t>
  </si>
  <si>
    <t>TSEL-OUT-NEW-07-GM1_42</t>
  </si>
  <si>
    <t>TSEL-OUT-NEW-07-GM2_42</t>
  </si>
  <si>
    <t>TSEL-OUT-NEW-04-MT15</t>
  </si>
  <si>
    <t>TSEL-OUT-NEW-04-MT20</t>
  </si>
  <si>
    <t>TSEL-OUT-NEW-04-MT25</t>
  </si>
  <si>
    <t>TSEL-OUT-NEW-04-POLE12</t>
  </si>
  <si>
    <t>TSEL-OUT-NEW-07-LP26</t>
  </si>
  <si>
    <t>TSEL-OUT-NEW-07-MT15</t>
  </si>
  <si>
    <t>TSEL-OUT-NEW-07-WTRN15</t>
  </si>
  <si>
    <t>TSEL-OUT-NEW-07-WTRN20</t>
  </si>
  <si>
    <t>TSEL-OUT-NEW-07-WTRN25</t>
  </si>
  <si>
    <t>TSEL-OUT-NEW-08-GM1_26</t>
  </si>
  <si>
    <t>TSEL-OUT-NEW-06-TBI3_52</t>
  </si>
  <si>
    <t>TSEL-OUT-NEW-06-TBI3_62</t>
  </si>
  <si>
    <t>TSEL-OUT-NEW-08-GM1_32</t>
  </si>
  <si>
    <t>TSEL-OUT-NEW-08-GM1_42</t>
  </si>
  <si>
    <t>TSEL-OUT-NEW-08-GM2_42</t>
  </si>
  <si>
    <t>TSEL-OUT-NEW-08-LP26</t>
  </si>
  <si>
    <t>TSEL-OUT-NEW-06-TCP32</t>
  </si>
  <si>
    <t>TSEL-OUT-NEW-06-TCP42</t>
  </si>
  <si>
    <t>TSEL-OUT-NEW-08-MINA32</t>
  </si>
  <si>
    <t>TSEL-OUT-NEW-09-POLE16.5</t>
  </si>
  <si>
    <t>TSEL-OUT-NEW-09-POLE3</t>
  </si>
  <si>
    <t>TSEL-OUT-NEW-09-POLE6</t>
  </si>
  <si>
    <t>TSEL-OUT-NEW-08-MINA36</t>
  </si>
  <si>
    <t>TSEL-OUT-NEW-08-MT15</t>
  </si>
  <si>
    <t>TSEL-OUT-NEW-08-SST42</t>
  </si>
  <si>
    <t>TSEL-OUT-NEW-08-SST52</t>
  </si>
  <si>
    <t>TSEL-OUT-NEW-08-SST62</t>
  </si>
  <si>
    <t>TSEL-OUT-NEW-08-SST72</t>
  </si>
  <si>
    <t>TSEL-OUT-NEW-08-SST82</t>
  </si>
  <si>
    <t>TSEL-OUT-NEW-08-MT20</t>
  </si>
  <si>
    <t>TSEL-OUT-NEW-08-MT25</t>
  </si>
  <si>
    <t>TSEL-OUT-NEW-08-POLE12</t>
  </si>
  <si>
    <t>TSEL-OUT-NEW-08-POLE16.5</t>
  </si>
  <si>
    <t>TSEL-OUT-NEW-09-POLE9</t>
  </si>
  <si>
    <t>TSEL-OUT-NEW-09-SST20</t>
  </si>
  <si>
    <t>TSEL-OUT-NEW-09-SST32</t>
  </si>
  <si>
    <t>TSEL-OUT-NEW-04-POLE16.5</t>
  </si>
  <si>
    <t>TSEL-OUT-NEW-04-POLE3</t>
  </si>
  <si>
    <t>TSEL-OUT-NEW-04-POLE6</t>
  </si>
  <si>
    <t>TSEL-OUT-NEW-09-SST36</t>
  </si>
  <si>
    <t>TSEL-OUT-NEW-09-SST42</t>
  </si>
  <si>
    <t>TSEL-OUT-NEW-09-SST52</t>
  </si>
  <si>
    <t>TSEL-OUT-NEW-08-SST92</t>
  </si>
  <si>
    <t>TSEL-OUT-NEW-08-TBI2_72</t>
  </si>
  <si>
    <t>TSEL-OUT-NEW-08-TBI3_42</t>
  </si>
  <si>
    <t>TSEL-OUT-NEW-08-TBI3_52</t>
  </si>
  <si>
    <t>TSEL-OUT-NEW-08-TBI3_62</t>
  </si>
  <si>
    <t>TSEL-OUT-NEW-08-TCP32</t>
  </si>
  <si>
    <t>TSEL-OUT-NEW-04-POLE9</t>
  </si>
  <si>
    <t>TSEL-OUT-NEW-07-MINA32</t>
  </si>
  <si>
    <t>TSEL-OUT-NEW-07-MINA36</t>
  </si>
  <si>
    <t>TSEL-OUT-NEW-07-MT20</t>
  </si>
  <si>
    <t>TSEL-OUT-NEW-07-MT25</t>
  </si>
  <si>
    <t>TSEL-OUT-NEW-07-POLE12</t>
  </si>
  <si>
    <t>TSEL-OUT-NEW-07-POLE16.5</t>
  </si>
  <si>
    <t>TSEL-OUT-NEW-04-SST20</t>
  </si>
  <si>
    <t>TSEL-OUT-NEW-04-SST32</t>
  </si>
  <si>
    <t>TSEL-OUT-NEW-04-SST36</t>
  </si>
  <si>
    <t>TSEL-OUT-NEW-09-SST62</t>
  </si>
  <si>
    <t>TSEL-OUT-NEW-09-SST72</t>
  </si>
  <si>
    <t>TSEL-OUT-NEW-08-POLE3</t>
  </si>
  <si>
    <t>TSEL-OUT-NEW-08-POLE6</t>
  </si>
  <si>
    <t>TSEL-OUT-NEW-10-MINA32</t>
  </si>
  <si>
    <t>TSEL-OUT-NEW-10-MT15</t>
  </si>
  <si>
    <t>TSEL-OUT-NEW-10-MT20</t>
  </si>
  <si>
    <t>TSEL-OUT-NEW-10-MT25</t>
  </si>
  <si>
    <t>TSEL-OUT-NEW-10-POLE12</t>
  </si>
  <si>
    <t>TSEL-OUT-NEW-10-LP26</t>
  </si>
  <si>
    <t>TSEL-OUT-NEW-10-MINA36</t>
  </si>
  <si>
    <t>TSEL-OUT-NEW-10-POLE16.5</t>
  </si>
  <si>
    <t>TSEL-OUT-NEW-10-POLE3</t>
  </si>
  <si>
    <t>TSEL-OUT-NEW-10-POLE6</t>
  </si>
  <si>
    <t>TSEL-OUT-NEW-10-POLE9</t>
  </si>
  <si>
    <t>TSEL-OUT-NEW-09-SST82</t>
  </si>
  <si>
    <t>TSEL-OUT-NEW-09-SST92</t>
  </si>
  <si>
    <t>TSEL-OUT-NEW-09-TBI2_72</t>
  </si>
  <si>
    <t>TSEL-OUT-NEW-08-POLE9</t>
  </si>
  <si>
    <t>TSEL-OUT-NEW-08-SST20</t>
  </si>
  <si>
    <t>TSEL-OUT-NEW-09-TBI3_42</t>
  </si>
  <si>
    <t>TSEL-OUT-NEW-09-TBI3_52</t>
  </si>
  <si>
    <t>TSEL-OUT-NEW-07-POLE3</t>
  </si>
  <si>
    <t>TSEL-OUT-NEW-07-POLE6</t>
  </si>
  <si>
    <t>TSEL-OUT-NEW-07-POLE9</t>
  </si>
  <si>
    <t>TSEL-OUT-NEW-07-SST20</t>
  </si>
  <si>
    <t>TSEL-OUT-NEW-07-SST32</t>
  </si>
  <si>
    <t>TSEL-OUT-NEW-07-SST36</t>
  </si>
  <si>
    <t>TSEL-OUT-NEW-07-SST42</t>
  </si>
  <si>
    <t>TSEL-OUT-NEW-08-TCP42</t>
  </si>
  <si>
    <t>TSEL-OUT-NEW-08-WTRN15</t>
  </si>
  <si>
    <t>TSEL-OUT-NEW-08-WTRN20</t>
  </si>
  <si>
    <t>TSEL-OUT-NEW-10-SST20</t>
  </si>
  <si>
    <t>TSEL-OUT-NEW-10-SST32</t>
  </si>
  <si>
    <t>TSEL-OUT-NEW-10-SST36</t>
  </si>
  <si>
    <t>TSEL-OUT-NEW-10-SST42</t>
  </si>
  <si>
    <t>TSEL-OUT-NEW-08-SST32</t>
  </si>
  <si>
    <t>TSEL-OUT-NEW-08-SST36</t>
  </si>
  <si>
    <t>TSEL-OUT-NEW-10-WTRN15</t>
  </si>
  <si>
    <t>TSEL-OUT-NEW-10-SST52</t>
  </si>
  <si>
    <t>TSEL-OUT-NEW-10-WTRN20</t>
  </si>
  <si>
    <t>TSEL-OUT-NEW-08-WTRN25</t>
  </si>
  <si>
    <t>TSEL-OUT-NEW-09-GM1_26</t>
  </si>
  <si>
    <t>TSEL-OUT-NEW-09-GM1_32</t>
  </si>
  <si>
    <t>TSEL-OUT-NEW-09-GM1_42</t>
  </si>
  <si>
    <t>TSEL-OUT-NEW-09-GM2_42</t>
  </si>
  <si>
    <t>TSEL-OUT-NEW-10-WTRN25</t>
  </si>
  <si>
    <t>TSEL-OUT-NEW-11-GM1_26</t>
  </si>
  <si>
    <t>TSEL-OUT-NEW-11-GM1_32</t>
  </si>
  <si>
    <t>TSEL-OUT-NEW-11-GM1_42</t>
  </si>
  <si>
    <t>TSEL-OUT-NEW-10-SST62</t>
  </si>
  <si>
    <t>TSEL-OUT-NEW-10-SST72</t>
  </si>
  <si>
    <t>TSEL-OUT-NEW-10-SST82</t>
  </si>
  <si>
    <t>TSEL-OUT-NEW-10-SST92</t>
  </si>
  <si>
    <t>TSEL-OUT-NEW-09-LP26</t>
  </si>
  <si>
    <t>TSEL-OUT-NEW-09-MINA32</t>
  </si>
  <si>
    <t>TSEL-OUT-NEW-09-MINA36</t>
  </si>
  <si>
    <t>TSEL-OUT-NEW-11-GM2_42</t>
  </si>
  <si>
    <t>TSEL-OUT-NEW-11-LP26</t>
  </si>
  <si>
    <t>TSEL-OUT-NEW-09-MT15</t>
  </si>
  <si>
    <t>TSEL-OUT-NEW-09-MT20</t>
  </si>
  <si>
    <t>TSEL-OUT-NEW-09-MT25</t>
  </si>
  <si>
    <t>TSEL-OUT-NEW-11-MINA32</t>
  </si>
  <si>
    <t>TSEL-OUT-NEW-11-MINA36</t>
  </si>
  <si>
    <t>TSEL-OUT-NEW-11-MT15</t>
  </si>
  <si>
    <t>TSEL-OUT-NEW-11-MT20</t>
  </si>
  <si>
    <t>TSEL-OUT-NEW-11-MT25</t>
  </si>
  <si>
    <t>TSEL-OUT-NEW-10-TBI2_72</t>
  </si>
  <si>
    <t>TSEL-OUT-NEW-11-POLE12</t>
  </si>
  <si>
    <t>TSEL-OUT-NEW-11-POLE16.5</t>
  </si>
  <si>
    <t>TSEL-OUT-NEW-11-POLE3</t>
  </si>
  <si>
    <t>TSEL-OUT-NEW-11-POLE6</t>
  </si>
  <si>
    <t>TSEL-OUT-NEW-11-TCP42</t>
  </si>
  <si>
    <t>TSEL-OUT-NEW-11-WTRN15</t>
  </si>
  <si>
    <t>TSEL-OUT-NEW-11-WTRN20</t>
  </si>
  <si>
    <t>TSEL-OUT-NEW-10-TBI3_42</t>
  </si>
  <si>
    <t>TSEL-OUT-NEW-10-TBI3_52</t>
  </si>
  <si>
    <t>TBG-OUT-NEW-10-GM1_26</t>
  </si>
  <si>
    <t>TBG-OUT-NEW-10-GM1_32</t>
  </si>
  <si>
    <t>TBG-OUT-NEW-10-GM1_42</t>
  </si>
  <si>
    <t>TBG-OUT-NEW-10-GM2_42</t>
  </si>
  <si>
    <t>TSEL-OUT-NEW-11-POLE9</t>
  </si>
  <si>
    <t>TSEL-OUT-NEW-09-POLE12</t>
  </si>
  <si>
    <t>TSEL-OUT-NEW-12-TBI3_42</t>
  </si>
  <si>
    <t>TSEL-OUT-NEW-12-TBI3_52</t>
  </si>
  <si>
    <t>TBG-OUT-NEW-10-LP26</t>
  </si>
  <si>
    <t>TBG-OUT-NEW-10-MINA32</t>
  </si>
  <si>
    <t>TBG-OUT-NEW-10-MINA36</t>
  </si>
  <si>
    <t>TSEL-OUT-NEW-09-TBI3_62</t>
  </si>
  <si>
    <t>TSEL-OUT-NEW-09-TCP32</t>
  </si>
  <si>
    <t>TSEL-OUT-NEW-09-TCP42</t>
  </si>
  <si>
    <t>TSEL-OUT-NEW-09-WTRN15</t>
  </si>
  <si>
    <t>TSEL-OUT-NEW-09-WTRN20</t>
  </si>
  <si>
    <t>TSEL-OUT-NEW-12-TBI3_62</t>
  </si>
  <si>
    <t>TSEL-OUT-NEW-11-SST20</t>
  </si>
  <si>
    <t>TBG-OUT-NEW-10-MT15</t>
  </si>
  <si>
    <t>TSEL-OUT-NEW-12-TCP32</t>
  </si>
  <si>
    <t>TSEL-OUT-NEW-12-TCP42</t>
  </si>
  <si>
    <t>TSEL-OUT-NEW-11-SST32</t>
  </si>
  <si>
    <t>TSEL-OUT-NEW-11-SST36</t>
  </si>
  <si>
    <t>TSEL-OUT-NEW-10-TBI3_62</t>
  </si>
  <si>
    <t>TSEL-OUT-NEW-10-TCP32</t>
  </si>
  <si>
    <t>TSEL-OUT-NEW-09-WTRN25</t>
  </si>
  <si>
    <t>TSEL-OUT-NEW-10-GM1_26</t>
  </si>
  <si>
    <t>TSEL-OUT-NEW-10-TCP42</t>
  </si>
  <si>
    <t>TSEL-OUT-NEW-13-SST52</t>
  </si>
  <si>
    <t>TSEL-OUT-NEW-13-SST62</t>
  </si>
  <si>
    <t>TSEL-OUT-NEW-13-SST72</t>
  </si>
  <si>
    <t>TSEL-OUT-NEW-13-SST82</t>
  </si>
  <si>
    <t>TSEL-OUT-NEW-10-GM1_32</t>
  </si>
  <si>
    <t>TSEL-OUT-NEW-10-GM1_42</t>
  </si>
  <si>
    <t>TSEL-OUT-NEW-10-GM2_42</t>
  </si>
  <si>
    <t>TSEL-OUT-NEW-11-SST42</t>
  </si>
  <si>
    <t>TSEL-OUT-NEW-11-SST52</t>
  </si>
  <si>
    <t>TSEL-OUT-NEW-11-SST62</t>
  </si>
  <si>
    <t>TSEL-OUT-NEW-11-SST72</t>
  </si>
  <si>
    <t>TSEL-OUT-NEW-13-SST92</t>
  </si>
  <si>
    <t>TSEL-OUT-NEW-14-POLE3</t>
  </si>
  <si>
    <t>TSEL-OUT-NEW-14-POLE6</t>
  </si>
  <si>
    <t>TSEL-OUT-NEW-14-POLE9</t>
  </si>
  <si>
    <t>TSEL-OUT-NEW-11-WTRN25</t>
  </si>
  <si>
    <t>TSEL-OUT-NEW-12-GM1_26</t>
  </si>
  <si>
    <t>TSEL-OUT-NEW-12-GM1_32</t>
  </si>
  <si>
    <t>TSEL-OUT-NEW-13-TBI2_72</t>
  </si>
  <si>
    <t>TSEL-OUT-NEW-12-GM1_42</t>
  </si>
  <si>
    <t>TSEL-OUT-NEW-12-GM2_42</t>
  </si>
  <si>
    <t>TSEL-OUT-NEW-12-LP26</t>
  </si>
  <si>
    <t>TSEL-OUT-NEW-12-MINA32</t>
  </si>
  <si>
    <t>TSEL-OUT-NEW-12-MINA36</t>
  </si>
  <si>
    <t>TSEL-OUT-NEW-13-TBI3_42</t>
  </si>
  <si>
    <t>TSEL-OUT-NEW-13-TBI3_52</t>
  </si>
  <si>
    <t>TSEL-OUT-NEW-13-TBI3_62</t>
  </si>
  <si>
    <t>TSEL-OUT-NEW-13-TCP32</t>
  </si>
  <si>
    <t>TSEL-OUT-NEW-13-TCP42</t>
  </si>
  <si>
    <t>TSEL-OUT-NEW-13-WTRN15</t>
  </si>
  <si>
    <t>TSEL-OUT-NEW-07-SST52</t>
  </si>
  <si>
    <t>TSEL-OUT-NEW-07-SST62</t>
  </si>
  <si>
    <t>TSEL-OUT-NEW-07-SST72</t>
  </si>
  <si>
    <t>TBG-OUT-NEW-10-MT20</t>
  </si>
  <si>
    <t>TBG-OUT-NEW-10-MT25</t>
  </si>
  <si>
    <t>TBG-OUT-NEW-10-POLE12</t>
  </si>
  <si>
    <t>TSEL-OUT-NEW-14-SST20</t>
  </si>
  <si>
    <t>TSEL-OUT-NEW-14-SST32</t>
  </si>
  <si>
    <t>TSEL-OUT-NEW-14-SST36</t>
  </si>
  <si>
    <t>TSEL-OUT-NEW-07-SST82</t>
  </si>
  <si>
    <t>TSEL-OUT-NEW-12-WTRN15</t>
  </si>
  <si>
    <t>TSEL-OUT-NEW-12-WTRN20</t>
  </si>
  <si>
    <t>TSEL-OUT-NEW-12-WTRN25</t>
  </si>
  <si>
    <t>TSEL-OUT-NEW-13-GM1_26</t>
  </si>
  <si>
    <t>TSEL-OUT-NEW-13-GM1_32</t>
  </si>
  <si>
    <t>TSEL-OUT-NEW-14-SST42</t>
  </si>
  <si>
    <t>TSEL-OUT-NEW-14-SST52</t>
  </si>
  <si>
    <t>TSEL-OUT-NEW-14-SST62</t>
  </si>
  <si>
    <t>TSEL-OUT-NEW-12-MT15</t>
  </si>
  <si>
    <t>TSEL-OUT-NEW-12-MT20</t>
  </si>
  <si>
    <t>TSEL-OUT-NEW-12-MT25</t>
  </si>
  <si>
    <t>TSEL-OUT-NEW-12-POLE12</t>
  </si>
  <si>
    <t>TSEL-OUT-NEW-12-POLE16.5</t>
  </si>
  <si>
    <t>TBG-OUT-NEW-10-POLE16.5</t>
  </si>
  <si>
    <t>TSEL-OUT-NEW-14-SST72</t>
  </si>
  <si>
    <t>TSEL-OUT-NEW-13-GM1_42</t>
  </si>
  <si>
    <t>TSEL-OUT-NEW-13-GM2_42</t>
  </si>
  <si>
    <t>TSEL-OUT-NEW-13-LP26</t>
  </si>
  <si>
    <t>TSEL-OUT-NEW-14-SST82</t>
  </si>
  <si>
    <t>TSEL-OUT-NEW-14-SST92</t>
  </si>
  <si>
    <t>TSEL-OUT-NEW-11-SST82</t>
  </si>
  <si>
    <t>TSEL-OUT-NEW-11-SST92</t>
  </si>
  <si>
    <t>TSEL-OUT-NEW-14-TBI2_72</t>
  </si>
  <si>
    <t>TSEL-OUT-NEW-14-TBI3_42</t>
  </si>
  <si>
    <t>TSEL-OUT-NEW-14-TBI3_52</t>
  </si>
  <si>
    <t>TSEL-OUT-NEW-14-TBI3_62</t>
  </si>
  <si>
    <t>TSEL-OUT-NEW-12-POLE3</t>
  </si>
  <si>
    <t>TSEL-OUT-NEW-12-POLE6</t>
  </si>
  <si>
    <t>TSEL-OUT-NEW-11-TBI2_72</t>
  </si>
  <si>
    <t>TSEL-OUT-NEW-14-TCP32</t>
  </si>
  <si>
    <t>TSEL-OUT-NEW-14-TCP42</t>
  </si>
  <si>
    <t>TSEL-OUT-NEW-12-POLE9</t>
  </si>
  <si>
    <t>TSEL-OUT-NEW-12-SST20</t>
  </si>
  <si>
    <t>TSEL-OUT-NEW-12-SST32</t>
  </si>
  <si>
    <t>TSEL-OUT-NEW-12-SST36</t>
  </si>
  <si>
    <t>TSEL-OUT-NEW-13-MINA32</t>
  </si>
  <si>
    <t>TSEL-OUT-NEW-13-MINA36</t>
  </si>
  <si>
    <t>TSEL-OUT-NEW-14-WTRN15</t>
  </si>
  <si>
    <t>TSEL-OUT-NEW-11-TBI3_42</t>
  </si>
  <si>
    <t>TSEL-OUT-NEW-07-SST92</t>
  </si>
  <si>
    <t>TSEL-OUT-NEW-11-TBI3_52</t>
  </si>
  <si>
    <t>TSEL-OUT-NEW-11-TBI3_62</t>
  </si>
  <si>
    <t>TSEL-OUT-NEW-15-MT15</t>
  </si>
  <si>
    <t>TSEL-OUT-NEW-15-MT20</t>
  </si>
  <si>
    <t>TSEL-OUT-NEW-15-MT25</t>
  </si>
  <si>
    <t>TSEL-OUT-NEW-15-MINA36</t>
  </si>
  <si>
    <t>TSEL-OUT-NEW-13-MT15</t>
  </si>
  <si>
    <t>TSEL-OUT-NEW-13-MT20</t>
  </si>
  <si>
    <t>TSEL-OUT-NEW-13-MT25</t>
  </si>
  <si>
    <t>TSEL-OUT-NEW-15-POLE16.5</t>
  </si>
  <si>
    <t>TSEL-OUT-NEW-12-SST42</t>
  </si>
  <si>
    <t>TSEL-OUT-NEW-12-SST52</t>
  </si>
  <si>
    <t>TSEL-OUT-NEW-11-TCP32</t>
  </si>
  <si>
    <t>TSEL-OUT-NEW-15-WTRN20</t>
  </si>
  <si>
    <t>TSEL-OUT-NEW-15-WTRN25</t>
  </si>
  <si>
    <t>TSEL-OUT-NEW-12-SST62</t>
  </si>
  <si>
    <t>TSEL-OUT-NEW-13-WTRN20</t>
  </si>
  <si>
    <t>TSEL-OUT-NEW-13-POLE16.5</t>
  </si>
  <si>
    <t>TSEL-OUT-NEW-13-POLE3</t>
  </si>
  <si>
    <t>TSEL-OUT-NEW-13-WTRN25</t>
  </si>
  <si>
    <t>TSEL-OUT-NEW-14-GM1_26</t>
  </si>
  <si>
    <t>TSEL-OUT-NEW-14-GM1_32</t>
  </si>
  <si>
    <t>TSEL-OUT-NEW-14-GM1_42</t>
  </si>
  <si>
    <t>TSEL-OUT-NEW-14-GM2_42</t>
  </si>
  <si>
    <t>TSEL-OUT-NEW-15-POLE3</t>
  </si>
  <si>
    <t>TSEL-OUT-NEW-15-POLE6</t>
  </si>
  <si>
    <t>TSEL-OUT-NEW-15-POLE9</t>
  </si>
  <si>
    <t>TSEL-OUT-NEW-15-SST20</t>
  </si>
  <si>
    <t>TSEL-OUT-NEW-15-SST32</t>
  </si>
  <si>
    <t>TBG-OUT-NEW-10-POLE3</t>
  </si>
  <si>
    <t>TSEL-OUT-NEW-12-SST72</t>
  </si>
  <si>
    <t>TSEL-OUT-NEW-12-SST82</t>
  </si>
  <si>
    <t>TSEL-OUT-NEW-12-SST92</t>
  </si>
  <si>
    <t>TSEL-OUT-NEW-13-POLE6</t>
  </si>
  <si>
    <t>TSEL-OUT-NEW-13-POLE9</t>
  </si>
  <si>
    <t>TSEL-OUT-NEW-13-SST20</t>
  </si>
  <si>
    <t>TSEL-OUT-NEW-12-TBI2_72</t>
  </si>
  <si>
    <t>TSEL-OUT-NEW-14-LP26</t>
  </si>
  <si>
    <t>TSEL-OUT-NEW-14-MINA32</t>
  </si>
  <si>
    <t>TSEL-OUT-NEW-14-MINA36</t>
  </si>
  <si>
    <t>TSEL-OUT-NEW-14-MT15</t>
  </si>
  <si>
    <t>TSEL-OUT-NEW-14-MT20</t>
  </si>
  <si>
    <t>TSEL-OUT-NEW-14-MT25</t>
  </si>
  <si>
    <t>TBG-OUT-NEW-10-POLE6</t>
  </si>
  <si>
    <t>TSEL-OUT-NEW-14-POLE16.5</t>
  </si>
  <si>
    <t>TSEL-OUT-NEW-14-WTRN20</t>
  </si>
  <si>
    <t>TSEL-OUT-NEW-14-WTRN25</t>
  </si>
  <si>
    <t>TSEL-OUT-NEW-15-GM1_26</t>
  </si>
  <si>
    <t>TSEL-OUT-NEW-15-GM1_32</t>
  </si>
  <si>
    <t>TSEL-OUT-NEW-15-GM1_42</t>
  </si>
  <si>
    <t>TSEL-OUT-NEW-15-GM2_42</t>
  </si>
  <si>
    <t>TSEL-OUT-NEW-15-LP26</t>
  </si>
  <si>
    <t>TSEL-OUT-NEW-15-MINA32</t>
  </si>
  <si>
    <t>XL-OUT-NEW-04-MINA32</t>
  </si>
  <si>
    <t>XL-OUT-NEW-04-MINA36</t>
  </si>
  <si>
    <t>TSEL-OUT-NEW-15-SST36</t>
  </si>
  <si>
    <t>TSEL-OUT-NEW-15-SST42</t>
  </si>
  <si>
    <t>TSEL-OUT-NEW-15-SST52</t>
  </si>
  <si>
    <t>TSEL-OUT-NEW-15-SST62</t>
  </si>
  <si>
    <t>TSEL-OUT-NEW-15-SST72</t>
  </si>
  <si>
    <t>TSEL-OUT-NEW-15-SST82</t>
  </si>
  <si>
    <t>XL-OUT-NEW-04-MT15</t>
  </si>
  <si>
    <t>XL-OUT-NEW-04-MT20</t>
  </si>
  <si>
    <t>XL-OUT-NEW-04-MT25</t>
  </si>
  <si>
    <t>XL-OUT-NEW-04-POLE12</t>
  </si>
  <si>
    <t>TSEL-OUT-NEW-13-SST32</t>
  </si>
  <si>
    <t>XL-OUT-NEW-04-POLE16.5</t>
  </si>
  <si>
    <t>XL-OUT-NEW-04-POLE3</t>
  </si>
  <si>
    <t>XL-OUT-NEW-04-POLE6</t>
  </si>
  <si>
    <t>TSEL-OUT-NEW-13-SST36</t>
  </si>
  <si>
    <t>TSEL-OUT-NEW-13-SST42</t>
  </si>
  <si>
    <t>XL-OUT-NEW-04-POLE9</t>
  </si>
  <si>
    <t>XL-OUT-NEW-04-SST20</t>
  </si>
  <si>
    <t>XL-OUT-NEW-04-SST32</t>
  </si>
  <si>
    <t>XL-OUT-NEW-04-SST36</t>
  </si>
  <si>
    <t>XL-OUT-NEW-04-SST42</t>
  </si>
  <si>
    <t>XL-OUT-NEW-04-SST52</t>
  </si>
  <si>
    <t>XL-OUT-NEW-04-SST62</t>
  </si>
  <si>
    <t>XL-OUT-NEW-05-POLE12</t>
  </si>
  <si>
    <t>XL-OUT-NEW-05-POLE16.5</t>
  </si>
  <si>
    <t>XL-OUT-NEW-05-POLE3</t>
  </si>
  <si>
    <t>TSEL-OUT-NEW-15-SST92</t>
  </si>
  <si>
    <t>TSEL-OUT-NEW-15-TBI2_72</t>
  </si>
  <si>
    <t>XL-OUT-NEW-05-POLE6</t>
  </si>
  <si>
    <t>XL-OUT-NEW-05-POLE9</t>
  </si>
  <si>
    <t>TSEL-OUT-NEW-15-TBI3_42</t>
  </si>
  <si>
    <t>TSEL-OUT-NEW-15-TBI3_52</t>
  </si>
  <si>
    <t>XL-OUT-NEW-05-SST20</t>
  </si>
  <si>
    <t>XL-OUT-NEW-05-SST32</t>
  </si>
  <si>
    <t>XL-OUT-NEW-05-SST36</t>
  </si>
  <si>
    <t>XL-OUT-NEW-05-SST42</t>
  </si>
  <si>
    <t>XL-OUT-NEW-05-SST52</t>
  </si>
  <si>
    <t>XL-OUT-NEW-04-SST72</t>
  </si>
  <si>
    <t>XL-OUT-NEW-04-SST82</t>
  </si>
  <si>
    <t>XL-OUT-NEW-04-SST92</t>
  </si>
  <si>
    <t>XL-OUT-NEW-04-TBI2_72</t>
  </si>
  <si>
    <t>XL-OUT-NEW-04-TBI3_42</t>
  </si>
  <si>
    <t>XL-OUT-NEW-05-SST62</t>
  </si>
  <si>
    <t>XL-OUT-NEW-05-SST72</t>
  </si>
  <si>
    <t>XL-OUT-NEW-05-SST82</t>
  </si>
  <si>
    <t>XL-OUT-NEW-05-SST92</t>
  </si>
  <si>
    <t>XL-OUT-NEW-04-TBI3_52</t>
  </si>
  <si>
    <t>TSEL-OUT-NEW-15-TBI3_62</t>
  </si>
  <si>
    <t>TSEL-OUT-NEW-15-TCP32</t>
  </si>
  <si>
    <t>TSEL-OUT-NEW-15-TCP42</t>
  </si>
  <si>
    <t>XL-OUT-NEW-04-TBI3_62</t>
  </si>
  <si>
    <t>XL-OUT-NEW-04-TCP32</t>
  </si>
  <si>
    <t>XL-OUT-NEW-04-TCP42</t>
  </si>
  <si>
    <t>XL-OUT-NEW-04-WTRN15</t>
  </si>
  <si>
    <t>XL-OUT-NEW-04-WTRN20</t>
  </si>
  <si>
    <t>XL-OUT-NEW-06-SST20</t>
  </si>
  <si>
    <t>XL-OUT-NEW-05-TBI2_72</t>
  </si>
  <si>
    <t>XL-OUT-NEW-05-TBI3_42</t>
  </si>
  <si>
    <t>XL-OUT-NEW-05-TBI3_52</t>
  </si>
  <si>
    <t>XL-OUT-NEW-04-WTRN25</t>
  </si>
  <si>
    <t>TSEL-OUT-NEW-15-WTRN15</t>
  </si>
  <si>
    <t>XL-OUT-NEW-05-TBI3_62</t>
  </si>
  <si>
    <t>XL-OUT-NEW-06-SST32</t>
  </si>
  <si>
    <t>XL-OUT-NEW-06-SST36</t>
  </si>
  <si>
    <t>XL-OUT-NEW-06-SST42</t>
  </si>
  <si>
    <t>XL-OUT-NEW-07-SST52</t>
  </si>
  <si>
    <t>XL-OUT-NEW-05-TCP32</t>
  </si>
  <si>
    <t>XL-OUT-NEW-06-SST52</t>
  </si>
  <si>
    <t>XL-OUT-NEW-05-TCP42</t>
  </si>
  <si>
    <t>XL-OUT-NEW-06-SST62</t>
  </si>
  <si>
    <t>XL-OUT-NEW-06-SST72</t>
  </si>
  <si>
    <t>XL-OUT-NEW-06-SST82</t>
  </si>
  <si>
    <t>XL-OUT-NEW-05-WTRN15</t>
  </si>
  <si>
    <t>XL-OUT-NEW-05-WTRN20</t>
  </si>
  <si>
    <t>XL-OUT-NEW-05-WTRN25</t>
  </si>
  <si>
    <t>XL-OUT-NEW-06-GM1_26</t>
  </si>
  <si>
    <t>XL-OUT-NEW-06-GM1_32</t>
  </si>
  <si>
    <t>XL-OUT-NEW-06-GM1_42</t>
  </si>
  <si>
    <t>XL-OUT-NEW-06-GM2_42</t>
  </si>
  <si>
    <t>XL-OUT-NEW-06-LP26</t>
  </si>
  <si>
    <t>XL-OUT-NEW-07-SST62</t>
  </si>
  <si>
    <t>XL-OUT-NEW-07-SST72</t>
  </si>
  <si>
    <t>XL-OUT-NEW-07-SST82</t>
  </si>
  <si>
    <t>XL-OUT-NEW-07-SST92</t>
  </si>
  <si>
    <t>XL-OUT-NEW-07-TBI2_72</t>
  </si>
  <si>
    <t>XL-OUT-NEW-06-SST92</t>
  </si>
  <si>
    <t>XL-OUT-NEW-06-TBI2_72</t>
  </si>
  <si>
    <t>XL-OUT-NEW-06-TBI3_42</t>
  </si>
  <si>
    <t>XL-OUT-NEW-06-TBI3_52</t>
  </si>
  <si>
    <t>XL-OUT-NEW-06-MINA32</t>
  </si>
  <si>
    <t>XL-OUT-NEW-07-TBI3_42</t>
  </si>
  <si>
    <t>XL-OUT-NEW-06-TBI3_62</t>
  </si>
  <si>
    <t>XL-OUT-NEW-05-GM1_26</t>
  </si>
  <si>
    <t>XL-OUT-NEW-05-GM1_32</t>
  </si>
  <si>
    <t>XL-OUT-NEW-05-GM1_42</t>
  </si>
  <si>
    <t>XL-OUT-NEW-05-GM2_42</t>
  </si>
  <si>
    <t>XL-OUT-NEW-05-LP26</t>
  </si>
  <si>
    <t>XL-OUT-NEW-06-MINA36</t>
  </si>
  <si>
    <t>XL-OUT-NEW-06-MT15</t>
  </si>
  <si>
    <t>XL-OUT-NEW-06-MT20</t>
  </si>
  <si>
    <t>XL-OUT-NEW-06-MT25</t>
  </si>
  <si>
    <t>XL-OUT-NEW-06-POLE12</t>
  </si>
  <si>
    <t>XL-OUT-NEW-06-POLE16.5</t>
  </si>
  <si>
    <t>XL-OUT-NEW-06-POLE3</t>
  </si>
  <si>
    <t>XL-OUT-NEW-06-POLE6</t>
  </si>
  <si>
    <t>XL-OUT-NEW-06-POLE9</t>
  </si>
  <si>
    <t>XL-OUT-NEW-06-TCP32</t>
  </si>
  <si>
    <t>XL-OUT-NEW-05-MINA32</t>
  </si>
  <si>
    <t>XL-OUT-NEW-05-MINA36</t>
  </si>
  <si>
    <t>XL-OUT-NEW-05-MT15</t>
  </si>
  <si>
    <t>XL-OUT-NEW-05-MT20</t>
  </si>
  <si>
    <t>XL-OUT-NEW-05-MT25</t>
  </si>
  <si>
    <t>XL-OUT-NEW-08-TBI2_72</t>
  </si>
  <si>
    <t>XL-OUT-NEW-08-TBI3_42</t>
  </si>
  <si>
    <t>XL-OUT-NEW-08-TBI3_52</t>
  </si>
  <si>
    <t>XL-OUT-NEW-08-TBI3_62</t>
  </si>
  <si>
    <t>XL-OUT-NEW-06-TCP42</t>
  </si>
  <si>
    <t>XL-OUT-NEW-06-WTRN15</t>
  </si>
  <si>
    <t>XL-OUT-NEW-06-WTRN20</t>
  </si>
  <si>
    <t>XL-OUT-NEW-06-WTRN25</t>
  </si>
  <si>
    <t>XL-OUT-NEW-07-GM1_26</t>
  </si>
  <si>
    <t>XL-OUT-NEW-07-GM1_32</t>
  </si>
  <si>
    <t>XL-OUT-NEW-07-GM1_42</t>
  </si>
  <si>
    <t>XL-OUT-NEW-07-GM2_42</t>
  </si>
  <si>
    <t>XL-OUT-NEW-09-TBI3_62</t>
  </si>
  <si>
    <t>TBG-OUT-NEW-10-POLE9</t>
  </si>
  <si>
    <t>XL-OUT-NEW-09-TCP32</t>
  </si>
  <si>
    <t>XL-OUT-NEW-09-TCP42</t>
  </si>
  <si>
    <t>XL-OUT-NEW-09-WTRN15</t>
  </si>
  <si>
    <t>XL-OUT-NEW-09-WTRN20</t>
  </si>
  <si>
    <t>XL-OUT-NEW-09-WTRN25</t>
  </si>
  <si>
    <t>XL-OUT-NEW-07-LP26</t>
  </si>
  <si>
    <t>XL-OUT-NEW-07-MINA32</t>
  </si>
  <si>
    <t>XL-OUT-NEW-08-TCP32</t>
  </si>
  <si>
    <t>XL-OUT-NEW-08-TCP42</t>
  </si>
  <si>
    <t>XL-OUT-NEW-08-WTRN15</t>
  </si>
  <si>
    <t>XL-OUT-NEW-08-WTRN20</t>
  </si>
  <si>
    <t>XL-OUT-NEW-08-WTRN25</t>
  </si>
  <si>
    <t>XL-OUT-NEW-09-GM1_26</t>
  </si>
  <si>
    <t>XL-OUT-NEW-09-GM1_32</t>
  </si>
  <si>
    <t>XL-OUT-NEW-09-GM1_42</t>
  </si>
  <si>
    <t>XL-OUT-NEW-09-GM2_42</t>
  </si>
  <si>
    <t>XL-OUT-NEW-09-LP26</t>
  </si>
  <si>
    <t>TBG-OUT-NEW-10-SST20</t>
  </si>
  <si>
    <t>TBG-OUT-NEW-10-SST32</t>
  </si>
  <si>
    <t>XL-OUT-NEW-07-MINA36</t>
  </si>
  <si>
    <t>XL-OUT-NEW-07-MT15</t>
  </si>
  <si>
    <t>XL-OUT-NEW-07-MT20</t>
  </si>
  <si>
    <t>XL-OUT-NEW-10-GM1_26</t>
  </si>
  <si>
    <t>XL-OUT-NEW-10-GM1_32</t>
  </si>
  <si>
    <t>XL-OUT-NEW-10-GM1_42</t>
  </si>
  <si>
    <t>XL-OUT-NEW-10-GM2_42</t>
  </si>
  <si>
    <t>XL-OUT-NEW-10-LP26</t>
  </si>
  <si>
    <t>XL-OUT-NEW-10-MINA32</t>
  </si>
  <si>
    <t>XL-OUT-NEW-10-MT15</t>
  </si>
  <si>
    <t>XL-OUT-NEW-10-MT20</t>
  </si>
  <si>
    <t>XL-OUT-NEW-10-MT25</t>
  </si>
  <si>
    <t>XL-OUT-NEW-10-POLE12</t>
  </si>
  <si>
    <t>XL-OUT-NEW-10-MINA36</t>
  </si>
  <si>
    <t>XL-OUT-NEW-07-MT25</t>
  </si>
  <si>
    <t>XL-OUT-NEW-07-POLE12</t>
  </si>
  <si>
    <t>XL-OUT-NEW-07-POLE16.5</t>
  </si>
  <si>
    <t>XL-OUT-NEW-07-POLE3</t>
  </si>
  <si>
    <t>XL-OUT-NEW-07-POLE6</t>
  </si>
  <si>
    <t>XL-OUT-NEW-07-POLE9</t>
  </si>
  <si>
    <t>XL-OUT-NEW-07-SST20</t>
  </si>
  <si>
    <t>XL-OUT-NEW-10-WTRN20</t>
  </si>
  <si>
    <t>XL-OUT-NEW-07-TBI3_52</t>
  </si>
  <si>
    <t>XL-OUT-NEW-07-TBI3_62</t>
  </si>
  <si>
    <t>XL-OUT-NEW-10-WTRN25</t>
  </si>
  <si>
    <t>XL-OUT-NEW-07-SST32</t>
  </si>
  <si>
    <t>XL-OUT-NEW-07-SST36</t>
  </si>
  <si>
    <t>XL-OUT-NEW-11-GM1_26</t>
  </si>
  <si>
    <t>XL-OUT-NEW-11-GM1_32</t>
  </si>
  <si>
    <t>XL-OUT-NEW-11-GM1_42</t>
  </si>
  <si>
    <t>XL-OUT-NEW-11-GM2_42</t>
  </si>
  <si>
    <t>XL-OUT-NEW-11-LP26</t>
  </si>
  <si>
    <t>XL-OUT-NEW-11-MINA32</t>
  </si>
  <si>
    <t>XL-OUT-NEW-11-MINA36</t>
  </si>
  <si>
    <t>XL-OUT-NEW-10-POLE16.5</t>
  </si>
  <si>
    <t>XL-OUT-NEW-10-POLE3</t>
  </si>
  <si>
    <t>XL-OUT-NEW-10-POLE6</t>
  </si>
  <si>
    <t>XL-OUT-NEW-10-POLE9</t>
  </si>
  <si>
    <t>XL-OUT-NEW-10-SST20</t>
  </si>
  <si>
    <t>XL-OUT-NEW-10-SST32</t>
  </si>
  <si>
    <t>XL-OUT-NEW-10-SST36</t>
  </si>
  <si>
    <t>XL-OUT-NEW-07-SST42</t>
  </si>
  <si>
    <t>XL-OUT-NEW-12-GM2_42</t>
  </si>
  <si>
    <t>XL-OUT-NEW-11-MT15</t>
  </si>
  <si>
    <t>XL-OUT-NEW-12-LP26</t>
  </si>
  <si>
    <t>XL-OUT-NEW-12-MT15</t>
  </si>
  <si>
    <t>XL-OUT-NEW-10-SST42</t>
  </si>
  <si>
    <t>XL-OUT-NEW-10-SST52</t>
  </si>
  <si>
    <t>XL-OUT-NEW-12-MINA32</t>
  </si>
  <si>
    <t>XL-OUT-NEW-12-MINA36</t>
  </si>
  <si>
    <t>XL-OUT-NEW-10-SST62</t>
  </si>
  <si>
    <t>XL-OUT-NEW-10-SST72</t>
  </si>
  <si>
    <t>XL-OUT-NEW-10-SST82</t>
  </si>
  <si>
    <t>XL-OUT-NEW-12-MT20</t>
  </si>
  <si>
    <t>XL-OUT-NEW-12-MT25</t>
  </si>
  <si>
    <t>XL-OUT-NEW-12-POLE12</t>
  </si>
  <si>
    <t>XL-OUT-NEW-12-POLE16.5</t>
  </si>
  <si>
    <t>XL-OUT-NEW-12-POLE3</t>
  </si>
  <si>
    <t>XL-OUT-NEW-12-POLE6</t>
  </si>
  <si>
    <t>XL-OUT-NEW-12-POLE9</t>
  </si>
  <si>
    <t>XL-OUT-NEW-12-SST20</t>
  </si>
  <si>
    <t>XL-OUT-NEW-07-TCP32</t>
  </si>
  <si>
    <t>XL-OUT-NEW-07-TCP42</t>
  </si>
  <si>
    <t>XL-OUT-NEW-07-WTRN15</t>
  </si>
  <si>
    <t>XL-OUT-NEW-07-WTRN20</t>
  </si>
  <si>
    <t>XL-OUT-NEW-07-WTRN25</t>
  </si>
  <si>
    <t>XL-OUT-NEW-08-GM1_26</t>
  </si>
  <si>
    <t>TBG-OUT-NEW-10-SST36</t>
  </si>
  <si>
    <t>TBG-OUT-NEW-10-SST42</t>
  </si>
  <si>
    <t>XL-OUT-NEW-12-SST32</t>
  </si>
  <si>
    <t>XL-OUT-NEW-12-SST36</t>
  </si>
  <si>
    <t>XL-OUT-NEW-08-GM1_32</t>
  </si>
  <si>
    <t>XL-OUT-NEW-08-GM1_42</t>
  </si>
  <si>
    <t>XL-OUT-NEW-10-SST92</t>
  </si>
  <si>
    <t>XL-OUT-NEW-10-TBI2_72</t>
  </si>
  <si>
    <t>XL-OUT-NEW-10-TBI3_42</t>
  </si>
  <si>
    <t>XL-OUT-NEW-12-SST42</t>
  </si>
  <si>
    <t>XL-OUT-NEW-10-TBI3_52</t>
  </si>
  <si>
    <t>XL-OUT-NEW-10-TBI3_62</t>
  </si>
  <si>
    <t>XL-OUT-NEW-08-GM2_42</t>
  </si>
  <si>
    <t>XL-OUT-NEW-10-TCP32</t>
  </si>
  <si>
    <t>XL-OUT-NEW-08-LP26</t>
  </si>
  <si>
    <t>XL-OUT-NEW-08-MINA32</t>
  </si>
  <si>
    <t>XL-OUT-NEW-08-MINA36</t>
  </si>
  <si>
    <t>XL-OUT-NEW-12-SST52</t>
  </si>
  <si>
    <t>XL-OUT-NEW-12-SST62</t>
  </si>
  <si>
    <t>XL-OUT-NEW-08-MT15</t>
  </si>
  <si>
    <t>XL-OUT-NEW-08-MT20</t>
  </si>
  <si>
    <t>XL-OUT-NEW-08-MT25</t>
  </si>
  <si>
    <t>XL-OUT-NEW-10-TCP42</t>
  </si>
  <si>
    <t>XL-OUT-NEW-10-WTRN15</t>
  </si>
  <si>
    <t>XL-OUT-NEW-13-MT15</t>
  </si>
  <si>
    <t>XL-OUT-NEW-13-MT20</t>
  </si>
  <si>
    <t>XL-OUT-NEW-13-MT25</t>
  </si>
  <si>
    <t>XL-OUT-NEW-13-POLE16.5</t>
  </si>
  <si>
    <t>XL-OUT-NEW-08-POLE12</t>
  </si>
  <si>
    <t>XL-OUT-NEW-08-POLE16.5</t>
  </si>
  <si>
    <t>XL-OUT-NEW-08-POLE3</t>
  </si>
  <si>
    <t>XL-OUT-NEW-13-POLE3</t>
  </si>
  <si>
    <t>XL-OUT-NEW-13-POLE6</t>
  </si>
  <si>
    <t>XL-OUT-NEW-12-SST72</t>
  </si>
  <si>
    <t>XL-OUT-NEW-12-SST82</t>
  </si>
  <si>
    <t>XL-OUT-NEW-12-SST92</t>
  </si>
  <si>
    <t>XL-OUT-NEW-12-TBI2_72</t>
  </si>
  <si>
    <t>XL-OUT-NEW-08-POLE6</t>
  </si>
  <si>
    <t>XL-OUT-NEW-08-POLE9</t>
  </si>
  <si>
    <t>XL-OUT-NEW-08-SST20</t>
  </si>
  <si>
    <t>XL-OUT-NEW-08-SST32</t>
  </si>
  <si>
    <t>XL-OUT-NEW-13-POLE9</t>
  </si>
  <si>
    <t>XL-OUT-NEW-13-SST20</t>
  </si>
  <si>
    <t>XL-OUT-NEW-13-SST32</t>
  </si>
  <si>
    <t>XL-OUT-NEW-11-MT20</t>
  </si>
  <si>
    <t>XL-OUT-NEW-11-MT25</t>
  </si>
  <si>
    <t>XL-OUT-NEW-13-SST36</t>
  </si>
  <si>
    <t>XL-OUT-NEW-13-SST42</t>
  </si>
  <si>
    <t>XL-OUT-NEW-09-MINA32</t>
  </si>
  <si>
    <t>XL-OUT-NEW-09-MINA36</t>
  </si>
  <si>
    <t>XL-OUT-NEW-08-SST36</t>
  </si>
  <si>
    <t>XL-OUT-NEW-13-SST52</t>
  </si>
  <si>
    <t>XL-OUT-NEW-09-MT15</t>
  </si>
  <si>
    <t>XL-OUT-NEW-09-MT20</t>
  </si>
  <si>
    <t>XL-OUT-NEW-09-MT25</t>
  </si>
  <si>
    <t>XL-OUT-NEW-12-TBI3_42</t>
  </si>
  <si>
    <t>XL-OUT-NEW-12-TBI3_52</t>
  </si>
  <si>
    <t>XL-OUT-NEW-12-TBI3_62</t>
  </si>
  <si>
    <t>XL-OUT-NEW-12-TCP32</t>
  </si>
  <si>
    <t>XL-OUT-NEW-12-TCP42</t>
  </si>
  <si>
    <t>XL-OUT-NEW-13-SST62</t>
  </si>
  <si>
    <t>XL-OUT-NEW-08-SST42</t>
  </si>
  <si>
    <t>XL-OUT-NEW-12-WTRN15</t>
  </si>
  <si>
    <t>XL-OUT-NEW-12-WTRN20</t>
  </si>
  <si>
    <t>XL-OUT-NEW-08-SST52</t>
  </si>
  <si>
    <t>XL-OUT-NEW-08-SST62</t>
  </si>
  <si>
    <t>XL-OUT-NEW-08-SST72</t>
  </si>
  <si>
    <t>XL-OUT-NEW-08-SST82</t>
  </si>
  <si>
    <t>XL-OUT-NEW-08-SST92</t>
  </si>
  <si>
    <t>XL-OUT-NEW-09-POLE12</t>
  </si>
  <si>
    <t>XL-OUT-NEW-09-POLE16.5</t>
  </si>
  <si>
    <t>XL-OUT-NEW-09-POLE3</t>
  </si>
  <si>
    <t>XL-OUT-NEW-09-POLE6</t>
  </si>
  <si>
    <t>XL-OUT-NEW-09-POLE9</t>
  </si>
  <si>
    <t>XL-OUT-NEW-09-SST20</t>
  </si>
  <si>
    <t>XL-OUT-NEW-12-WTRN25</t>
  </si>
  <si>
    <t>XL-OUT-NEW-09-SST32</t>
  </si>
  <si>
    <t>XL-OUT-NEW-09-SST36</t>
  </si>
  <si>
    <t>XL-OUT-NEW-09-SST42</t>
  </si>
  <si>
    <t>XL-OUT-NEW-09-SST52</t>
  </si>
  <si>
    <t>XL-OUT-NEW-09-SST62</t>
  </si>
  <si>
    <t>XL-OUT-NEW-09-SST72</t>
  </si>
  <si>
    <t>XL-OUT-NEW-09-SST82</t>
  </si>
  <si>
    <t>XL-OUT-NEW-04-GM1_26</t>
  </si>
  <si>
    <t>XL-OUT-NEW-04-GM1_32</t>
  </si>
  <si>
    <t>XL-OUT-NEW-09-SST92</t>
  </si>
  <si>
    <t>XL-OUT-NEW-04-GM1_42</t>
  </si>
  <si>
    <t>XL-OUT-NEW-04-GM2_42</t>
  </si>
  <si>
    <t>XL-OUT-NEW-09-TBI2_72</t>
  </si>
  <si>
    <t>XL-OUT-NEW-04-LP26</t>
  </si>
  <si>
    <t>XL-OUT-NEW-09-TBI3_42</t>
  </si>
  <si>
    <t>XL-OUT-NEW-09-TBI3_52</t>
  </si>
  <si>
    <t>XL-OUT-NEW-11-POLE12</t>
  </si>
  <si>
    <t>XL-OUT-NEW-11-POLE16.5</t>
  </si>
  <si>
    <t>XL-OUT-NEW-11-POLE3</t>
  </si>
  <si>
    <t>XL-OUT-NEW-11-POLE6</t>
  </si>
  <si>
    <t>XL-OUT-NEW-11-POLE9</t>
  </si>
  <si>
    <t>XL-OUT-NEW-11-SST20</t>
  </si>
  <si>
    <t>XL-OUT-NEW-11-SST32</t>
  </si>
  <si>
    <t>XL-OUT-NEW-11-SST36</t>
  </si>
  <si>
    <t>XL-OUT-NEW-11-SST42</t>
  </si>
  <si>
    <t>XL-OUT-NEW-11-SST52</t>
  </si>
  <si>
    <t>XL-OUT-NEW-11-SST62</t>
  </si>
  <si>
    <t>XL-OUT-NEW-11-SST72</t>
  </si>
  <si>
    <t>TBG-OUT-NEW-10-SST52</t>
  </si>
  <si>
    <t>TBG-OUT-NEW-10-SST62</t>
  </si>
  <si>
    <t>TBG-OUT-NEW-10-SST72</t>
  </si>
  <si>
    <t>TBG-OUT-NEW-10-SST82</t>
  </si>
  <si>
    <t>XL-OUT-NEW-11-SST82</t>
  </si>
  <si>
    <t>XL-OUT-NEW-11-SST92</t>
  </si>
  <si>
    <t>XL-OUT-NEW-11-TBI2_72</t>
  </si>
  <si>
    <t>XL-OUT-NEW-11-TBI3_42</t>
  </si>
  <si>
    <t>XL-OUT-NEW-11-TBI3_52</t>
  </si>
  <si>
    <t>XL-OUT-NEW-11-TBI3_62</t>
  </si>
  <si>
    <t>XL-OUT-NEW-11-TCP32</t>
  </si>
  <si>
    <t>XL-OUT-NEW-11-TCP42</t>
  </si>
  <si>
    <t>XL-OUT-NEW-11-WTRN15</t>
  </si>
  <si>
    <t>XL-OUT-NEW-11-WTRN20</t>
  </si>
  <si>
    <t>XL-OUT-NEW-11-WTRN25</t>
  </si>
  <si>
    <t>TBG-OUT-NEW-10-SST92</t>
  </si>
  <si>
    <t>TBG-OUT-NEW-10-TBI2_72</t>
  </si>
  <si>
    <t>PA0110</t>
  </si>
  <si>
    <t>Pasang keramik</t>
  </si>
  <si>
    <t>PA0112</t>
  </si>
  <si>
    <t>Pipa PVC dia 0.5” + accs</t>
  </si>
  <si>
    <t>PA0113</t>
  </si>
  <si>
    <t>Pipa PVC dia 1.5” + accs</t>
  </si>
  <si>
    <t>PA0115</t>
  </si>
  <si>
    <t>Pipa PVC dia 2” + accs</t>
  </si>
  <si>
    <t>PA0118</t>
  </si>
  <si>
    <t>Ring Mounting</t>
  </si>
  <si>
    <t>PA0031</t>
  </si>
  <si>
    <t>Soil Filling</t>
  </si>
  <si>
    <t>PA0047</t>
  </si>
  <si>
    <t>Beton Perkuatan Bangunan (K225)  WoS s/d 120 Kg/M3</t>
  </si>
  <si>
    <t>PA0056</t>
  </si>
  <si>
    <t>Cable AAAC 70mm</t>
  </si>
  <si>
    <t>PA0063</t>
  </si>
  <si>
    <t>HILTI HAS-E-F M16 (inc. chemical)</t>
  </si>
  <si>
    <t>PA0065</t>
  </si>
  <si>
    <t>FISCHER FIBER CARBON WRAP, THICKNESS=0.167mm</t>
  </si>
  <si>
    <t>PA0084</t>
  </si>
  <si>
    <t>PA0093</t>
  </si>
  <si>
    <t>Anchor M12</t>
  </si>
  <si>
    <t>PA0095</t>
  </si>
  <si>
    <t>Anchor M20</t>
  </si>
  <si>
    <t>PA0106</t>
  </si>
  <si>
    <t>PA0032</t>
  </si>
  <si>
    <t>PA0038</t>
  </si>
  <si>
    <t>Pekerjaan Grounding System Tower</t>
  </si>
  <si>
    <t>PA0046</t>
  </si>
  <si>
    <t>Scaffolding</t>
  </si>
  <si>
    <t>PA0083</t>
  </si>
  <si>
    <t>Soil Cutting</t>
  </si>
  <si>
    <t>PA0085</t>
  </si>
  <si>
    <t>PA0101</t>
  </si>
  <si>
    <t>PA0107</t>
  </si>
  <si>
    <t>PA0019</t>
  </si>
  <si>
    <t>Addwork Pekerjaan Import Soil Backfill &amp; Pemadatan</t>
  </si>
  <si>
    <t>PA0023</t>
  </si>
  <si>
    <t>Addwork Pekerjaan Bored Pile</t>
  </si>
  <si>
    <t>PA0050</t>
  </si>
  <si>
    <t>Beton Perkuatan Bangunan (K225)  WoS diatas 200 Kg/M3</t>
  </si>
  <si>
    <t>PA0057</t>
  </si>
  <si>
    <t>Cable BCC 50mm</t>
  </si>
  <si>
    <t>PA0062</t>
  </si>
  <si>
    <t>HILTI HAS-E-F M12 (incl. chemical)</t>
  </si>
  <si>
    <t>PA0064</t>
  </si>
  <si>
    <t>HILTI HAS-E-F M20 (incl. chemical)</t>
  </si>
  <si>
    <t>PA0088</t>
  </si>
  <si>
    <t>PA0092</t>
  </si>
  <si>
    <t>Anchor M10</t>
  </si>
  <si>
    <t>PA0094</t>
  </si>
  <si>
    <t>Anchor M16</t>
  </si>
  <si>
    <t>PA0098</t>
  </si>
  <si>
    <t>PA0099</t>
  </si>
  <si>
    <t>Box base frame</t>
  </si>
  <si>
    <t>PA0104</t>
  </si>
  <si>
    <t>Chipping</t>
  </si>
  <si>
    <t>PA0109</t>
  </si>
  <si>
    <t>PA0117</t>
  </si>
  <si>
    <t>Reinstall material existing (plafon, keramik dll)</t>
  </si>
  <si>
    <t>PA0033</t>
  </si>
  <si>
    <t>PA0034</t>
  </si>
  <si>
    <t>Pekerjaan Pagar</t>
  </si>
  <si>
    <t>PA0035</t>
  </si>
  <si>
    <t>Pekerjaan Halaman</t>
  </si>
  <si>
    <t>PA0039</t>
  </si>
  <si>
    <t>Pekerjaan Grounding System Pagar &amp; Halaman</t>
  </si>
  <si>
    <t>PA0051</t>
  </si>
  <si>
    <t>Pagar BRC</t>
  </si>
  <si>
    <t>PA0058</t>
  </si>
  <si>
    <t>Cable BC 50mm</t>
  </si>
  <si>
    <t>PA0066</t>
  </si>
  <si>
    <t>FISCHER FIBER CARBON STRIP, THICKNESS=1.2mm</t>
  </si>
  <si>
    <t>PA0087</t>
  </si>
  <si>
    <t>PA0096</t>
  </si>
  <si>
    <t>Anchor M24</t>
  </si>
  <si>
    <t>PA0097</t>
  </si>
  <si>
    <t>Baseframe Supply</t>
  </si>
  <si>
    <t>PA0103</t>
  </si>
  <si>
    <t>C channel outdoor foundation</t>
  </si>
  <si>
    <t>PA0105</t>
  </si>
  <si>
    <t>PA0108</t>
  </si>
  <si>
    <t>Lampu Sorot LED 150watt + Bracket + Photocell</t>
  </si>
  <si>
    <t>PA0119</t>
  </si>
  <si>
    <t>Waterproofing</t>
  </si>
  <si>
    <t>PA0044</t>
  </si>
  <si>
    <t>Steel Connector</t>
  </si>
  <si>
    <t>PA0049</t>
  </si>
  <si>
    <t>Beton Perkuatan Bangunan (K225)  WoS 151 s/d 200 Kg/M3</t>
  </si>
  <si>
    <t>PA0053</t>
  </si>
  <si>
    <t>PA0055</t>
  </si>
  <si>
    <t>Cable Power NYFGBY</t>
  </si>
  <si>
    <t>PA0100</t>
  </si>
  <si>
    <t>Box steel support pole</t>
  </si>
  <si>
    <t>PA0102</t>
  </si>
  <si>
    <t>PA0111</t>
  </si>
  <si>
    <t>Paving block tebal 6cm (incl. Urugan pasir)</t>
  </si>
  <si>
    <t>PA0116</t>
  </si>
  <si>
    <t>Plafond</t>
  </si>
  <si>
    <t>PA0048</t>
  </si>
  <si>
    <t>Beton Perkuatan Bangunan (K225)  WoS 121 s/d 150 Kg/M3</t>
  </si>
  <si>
    <t>PA0052</t>
  </si>
  <si>
    <t>Support BRC</t>
  </si>
  <si>
    <t>PA0054</t>
  </si>
  <si>
    <t>Cable Tray</t>
  </si>
  <si>
    <t>PA0059</t>
  </si>
  <si>
    <t>Bekisting untuk stacking</t>
  </si>
  <si>
    <t>PA0114</t>
  </si>
  <si>
    <t>Pipa PVC dia 1” + accs</t>
  </si>
  <si>
    <t>PA0043</t>
  </si>
  <si>
    <t>Acces Stair + Safety Cage</t>
  </si>
  <si>
    <t>PA0061</t>
  </si>
  <si>
    <t>HILTI HAS-E-F M10 (incl. chemical)</t>
  </si>
  <si>
    <t>PA0091</t>
  </si>
  <si>
    <t>Access road sirtu/gravel</t>
  </si>
  <si>
    <t>BOQ ID</t>
  </si>
  <si>
    <t>MITRA KONSULTAN</t>
  </si>
  <si>
    <t>PT. TELECONSULT</t>
  </si>
  <si>
    <t>PT. PAMENGKANG JAGAT ABADI</t>
  </si>
  <si>
    <t>PT. AMANTARA KALYANA</t>
  </si>
  <si>
    <t>PT. TARUNA BIMA ABADI</t>
  </si>
  <si>
    <t>PT. DWI PARI ABADI</t>
  </si>
  <si>
    <t>PT. NAYAKA PRATAMA</t>
  </si>
  <si>
    <t>PT. TURANGGA EMPAT TIGA</t>
  </si>
  <si>
    <t>PT. MULTI KREASI INVESTAMA</t>
  </si>
  <si>
    <t>PT. BERKAT BERSAMA TEKNIK</t>
  </si>
  <si>
    <t>PT. DAYA GUNA KARSA</t>
  </si>
  <si>
    <t>PT. AULIA DANARDANA</t>
  </si>
  <si>
    <t>PT. PANEN KARYA BERSAMA</t>
  </si>
  <si>
    <t>PT. AMALA</t>
  </si>
  <si>
    <t>PT. MULTI MITRA MANDIRI</t>
  </si>
  <si>
    <t>PT. MAXIMA ARTA</t>
  </si>
  <si>
    <t>PT. CIPTAJAYA SEJAHTERA ABADI</t>
  </si>
  <si>
    <t>PT. REGENT SEMESTA INDONESIA</t>
  </si>
  <si>
    <t>PT. CATUR TUNGGAL PRIMA</t>
  </si>
  <si>
    <t>PT. LIO ANUGRAH PERDANA</t>
  </si>
  <si>
    <t>PT. PRASETIA DWIDHARMA</t>
  </si>
  <si>
    <t>PT. MANDIRA INFRA TRIPAKARTI</t>
  </si>
  <si>
    <t>PT. DWI PILAR PRATAMA</t>
  </si>
  <si>
    <t>PT. SIGMA DAYA RAMADHAN</t>
  </si>
  <si>
    <t>PT. MATAWARI LINTAS NUSA</t>
  </si>
  <si>
    <t>PT. LIMA PILAR SUKSES</t>
  </si>
  <si>
    <t>PT. DATATEL INDONESIA</t>
  </si>
  <si>
    <t>PT. KARUNIA PERTIWI MULTIKONSTRUKSI</t>
  </si>
  <si>
    <t>PT. APRILLIA PROFESIONAL TEKNOLOGI</t>
  </si>
  <si>
    <t>PT. MITRA ANGKASA PRATAMA</t>
  </si>
  <si>
    <t>PT. BANGUN PERKASA INDAH</t>
  </si>
  <si>
    <t>CV. BHINEKA CIPTA MAJU</t>
  </si>
  <si>
    <t>PT. MEDCOMM SOLUTION</t>
  </si>
  <si>
    <t>PT. TURI RAIH SARO</t>
  </si>
  <si>
    <t>PT. TRIYASA GEOKOMUNINDO</t>
  </si>
  <si>
    <t>PT. KARYA LINTAS SEJAHTERA</t>
  </si>
  <si>
    <t>PT. TENC INDONESIA</t>
  </si>
  <si>
    <t>PT. SAKA JAYA UTAMA</t>
  </si>
  <si>
    <t>PT. INTI PINDAD MITRA SEJATI</t>
  </si>
  <si>
    <t>PT. WIRA INTER NUSA</t>
  </si>
  <si>
    <t>PT. MARSA KANINA BESTARI</t>
  </si>
  <si>
    <t>PT. MANOLO PUTRA</t>
  </si>
  <si>
    <t>PT. ABDI SENTOSA ABADI</t>
  </si>
  <si>
    <t>PT. FERGACO TEKNIKA</t>
  </si>
  <si>
    <t>PT. DWI PUTRA NUGRAHA</t>
  </si>
  <si>
    <t>PT. MENARA CAHAYA SURYA</t>
  </si>
  <si>
    <t>PT. INSAN PERSADA SUKSES</t>
  </si>
  <si>
    <t>PT. LINTAS BANYU LESTARI</t>
  </si>
  <si>
    <t>PT. JAZMINA ASRI KREASI</t>
  </si>
  <si>
    <t>PT. SEPAKAT PRATAMA INDONESIA</t>
  </si>
  <si>
    <t>SUMBAGSEL</t>
  </si>
  <si>
    <t>SUMBAGTENG</t>
  </si>
  <si>
    <t>SUMBAGUT</t>
  </si>
  <si>
    <t>SULAWESI</t>
  </si>
  <si>
    <t>KALIMANTAN</t>
  </si>
  <si>
    <t>REGIONAL</t>
  </si>
  <si>
    <t>JAWA</t>
  </si>
  <si>
    <t>BALI</t>
  </si>
  <si>
    <t>MALUKU INNER (AMBON)</t>
  </si>
  <si>
    <t>MALUKU OUTER</t>
  </si>
  <si>
    <t>PAPUA</t>
  </si>
  <si>
    <t>NUSRA</t>
  </si>
  <si>
    <t>NAD</t>
  </si>
  <si>
    <t>ISAT-OUT-NEW-04-TCP42</t>
  </si>
  <si>
    <t>TBG-OUT-NEW-04-TCP42</t>
  </si>
  <si>
    <t>SMART-OUT-NEW-04-WTRN25</t>
  </si>
  <si>
    <t>SMART-OUT-NEW-04-WTRN20</t>
  </si>
  <si>
    <t>SMART-OUT-NEW-04-WTRN15</t>
  </si>
  <si>
    <t>SMART-OUT-NEW-04-LP26</t>
  </si>
  <si>
    <t>SMART-OUT-NEW-04-MINA32</t>
  </si>
  <si>
    <t>SMART-OUT-NEW-04-MINA36</t>
  </si>
  <si>
    <t>SMART-OUT-NEW-04-MT15</t>
  </si>
  <si>
    <t>SMART-OUT-NEW-04-MT20</t>
  </si>
  <si>
    <t>SMART-OUT-NEW-04-MT25</t>
  </si>
  <si>
    <t>SMART-OUT-NEW-04-POLE12</t>
  </si>
  <si>
    <t>SMART-OUT-NEW-04-POLE16.5</t>
  </si>
  <si>
    <t>SMART-OUT-NEW-04-POLE3</t>
  </si>
  <si>
    <t>SMART-OUT-NEW-04-POLE6</t>
  </si>
  <si>
    <t>SMART-OUT-NEW-04-POLE9</t>
  </si>
  <si>
    <t>SMART-OUT-NEW-04-SST20</t>
  </si>
  <si>
    <t>SMART-OUT-NEW-04-SST32</t>
  </si>
  <si>
    <t>SMART-OUT-NEW-04-SST36</t>
  </si>
  <si>
    <t>SMART-OUT-NEW-04-SST42</t>
  </si>
  <si>
    <t>SMART-OUT-NEW-04-SST52</t>
  </si>
  <si>
    <t>SMART-OUT-NEW-04-SST62</t>
  </si>
  <si>
    <t>SMART-OUT-NEW-04-SST72</t>
  </si>
  <si>
    <t>SMART-OUT-NEW-04-SST82</t>
  </si>
  <si>
    <t>SMART-OUT-NEW-04-SST92</t>
  </si>
  <si>
    <t>SMART-OUT-NEW-04-TBI2_72</t>
  </si>
  <si>
    <t>SMART-OUT-NEW-04-TBI3_42</t>
  </si>
  <si>
    <t>SMART-OUT-NEW-04-TBI3_52</t>
  </si>
  <si>
    <t>SMART-OUT-NEW-04-TBI3_62</t>
  </si>
  <si>
    <t>SMART-OUT-NEW-04-TCP32</t>
  </si>
  <si>
    <t>SMART-OUT-NEW-04-TCP42</t>
  </si>
  <si>
    <t>SMART-OUT-NEW-05-LP26</t>
  </si>
  <si>
    <t>SMART-OUT-NEW-05-MINA32</t>
  </si>
  <si>
    <t>SMART-OUT-NEW-05-MINA36</t>
  </si>
  <si>
    <t>SMART-OUT-NEW-05-MT15</t>
  </si>
  <si>
    <t>SMART-OUT-NEW-05-MT20</t>
  </si>
  <si>
    <t>SMART-OUT-NEW-05-MT25</t>
  </si>
  <si>
    <t>SMART-OUT-NEW-05-POLE12</t>
  </si>
  <si>
    <t>SMART-OUT-NEW-05-POLE16.5</t>
  </si>
  <si>
    <t>SMART-OUT-NEW-05-POLE3</t>
  </si>
  <si>
    <t>SMART-OUT-NEW-05-POLE6</t>
  </si>
  <si>
    <t>SMART-OUT-NEW-05-POLE9</t>
  </si>
  <si>
    <t>SMART-OUT-NEW-05-SST20</t>
  </si>
  <si>
    <t>SMART-OUT-NEW-05-SST32</t>
  </si>
  <si>
    <t>SMART-OUT-NEW-05-SST36</t>
  </si>
  <si>
    <t>SMART-OUT-NEW-05-SST42</t>
  </si>
  <si>
    <t>SMART-OUT-NEW-05-SST52</t>
  </si>
  <si>
    <t>SMART-OUT-NEW-05-SST62</t>
  </si>
  <si>
    <t>SMART-OUT-NEW-05-SST72</t>
  </si>
  <si>
    <t>SMART-OUT-NEW-05-SST82</t>
  </si>
  <si>
    <t>SMART-OUT-NEW-05-SST92</t>
  </si>
  <si>
    <t>SMART-OUT-NEW-05-TBI2_72</t>
  </si>
  <si>
    <t>SMART-OUT-NEW-05-TBI3_42</t>
  </si>
  <si>
    <t>SMART-OUT-NEW-05-TBI3_52</t>
  </si>
  <si>
    <t>SMART-OUT-NEW-05-TBI3_62</t>
  </si>
  <si>
    <t>SMART-OUT-NEW-05-TCP32</t>
  </si>
  <si>
    <t>ISAT-OUT-NEW-05-TCP42</t>
  </si>
  <si>
    <t>SMART-OUT-NEW-05-TCP42</t>
  </si>
  <si>
    <t>TBG-OUT-NEW-05-TCP42</t>
  </si>
  <si>
    <t>SMART-OUT-NEW-05-WTRN15</t>
  </si>
  <si>
    <t>SMART-OUT-NEW-05-WTRN20</t>
  </si>
  <si>
    <t>SMART-OUT-NEW-05-WTRN25</t>
  </si>
  <si>
    <t>SMART-OUT-NEW-06-LP26</t>
  </si>
  <si>
    <t>SMART-OUT-NEW-06-MINA32</t>
  </si>
  <si>
    <t>SMART-OUT-NEW-06-MINA36</t>
  </si>
  <si>
    <t>SMART-OUT-NEW-06-MT15</t>
  </si>
  <si>
    <t>SMART-OUT-NEW-06-MT20</t>
  </si>
  <si>
    <t>SMART-OUT-NEW-06-MT25</t>
  </si>
  <si>
    <t>SMART-OUT-NEW-06-POLE12</t>
  </si>
  <si>
    <t>SMART-OUT-NEW-06-POLE16.5</t>
  </si>
  <si>
    <t>SMART-OUT-NEW-06-POLE3</t>
  </si>
  <si>
    <t>SMART-OUT-NEW-06-POLE6</t>
  </si>
  <si>
    <t>SMART-OUT-NEW-06-POLE9</t>
  </si>
  <si>
    <t>SMART-OUT-NEW-06-SST20</t>
  </si>
  <si>
    <t>SMART-OUT-NEW-06-SST32</t>
  </si>
  <si>
    <t>SMART-OUT-NEW-06-SST36</t>
  </si>
  <si>
    <t>SMART-OUT-NEW-06-SST42</t>
  </si>
  <si>
    <t>SMART-OUT-NEW-06-SST52</t>
  </si>
  <si>
    <t>SMART-OUT-NEW-06-SST62</t>
  </si>
  <si>
    <t>SMART-OUT-NEW-06-SST72</t>
  </si>
  <si>
    <t>SMART-OUT-NEW-06-SST82</t>
  </si>
  <si>
    <t>SMART-OUT-NEW-06-SST92</t>
  </si>
  <si>
    <t>SMART-OUT-NEW-06-TBI2_72</t>
  </si>
  <si>
    <t>SMART-OUT-NEW-06-TBI3_42</t>
  </si>
  <si>
    <t>SMART-OUT-NEW-06-TBI3_52</t>
  </si>
  <si>
    <t>SMART-OUT-NEW-06-TBI3_62</t>
  </si>
  <si>
    <t>SMART-OUT-NEW-06-TCP32</t>
  </si>
  <si>
    <t>ISAT-OUT-NEW-06-TCP42</t>
  </si>
  <si>
    <t>SMART-OUT-NEW-06-TCP42</t>
  </si>
  <si>
    <t>TBG-OUT-NEW-06-TCP42</t>
  </si>
  <si>
    <t>SMART-OUT-NEW-06-WTRN15</t>
  </si>
  <si>
    <t>SMART-OUT-NEW-06-WTRN20</t>
  </si>
  <si>
    <t>SMART-OUT-NEW-06-WTRN25</t>
  </si>
  <si>
    <t>SMART-OUT-NEW-07-LP26</t>
  </si>
  <si>
    <t>SMART-OUT-NEW-07-MINA32</t>
  </si>
  <si>
    <t>SMART-OUT-NEW-07-MINA36</t>
  </si>
  <si>
    <t>SMART-OUT-NEW-07-MT15</t>
  </si>
  <si>
    <t>SMART-OUT-NEW-07-MT20</t>
  </si>
  <si>
    <t>SMART-OUT-NEW-07-MT25</t>
  </si>
  <si>
    <t>SMART-OUT-NEW-07-POLE12</t>
  </si>
  <si>
    <t>SMART-OUT-NEW-07-POLE16.5</t>
  </si>
  <si>
    <t>SMART-OUT-NEW-07-POLE3</t>
  </si>
  <si>
    <t>SMART-OUT-NEW-07-POLE6</t>
  </si>
  <si>
    <t>SMART-OUT-NEW-07-POLE9</t>
  </si>
  <si>
    <t>SMART-OUT-NEW-07-SST20</t>
  </si>
  <si>
    <t>SMART-OUT-NEW-07-SST32</t>
  </si>
  <si>
    <t>SMART-OUT-NEW-07-SST36</t>
  </si>
  <si>
    <t>SMART-OUT-NEW-07-SST42</t>
  </si>
  <si>
    <t>SMART-OUT-NEW-07-SST52</t>
  </si>
  <si>
    <t>SMART-OUT-NEW-07-SST62</t>
  </si>
  <si>
    <t>SMART-OUT-NEW-07-SST72</t>
  </si>
  <si>
    <t>SMART-OUT-NEW-07-SST82</t>
  </si>
  <si>
    <t>SMART-OUT-NEW-07-SST92</t>
  </si>
  <si>
    <t>SMART-OUT-NEW-07-TBI2_72</t>
  </si>
  <si>
    <t>SMART-OUT-NEW-07-TBI3_42</t>
  </si>
  <si>
    <t>SMART-OUT-NEW-07-TBI3_52</t>
  </si>
  <si>
    <t>SMART-OUT-NEW-07-TBI3_62</t>
  </si>
  <si>
    <t>SMART-OUT-NEW-07-TCP32</t>
  </si>
  <si>
    <t>ISAT-OUT-NEW-07-TCP42</t>
  </si>
  <si>
    <t>SMART-OUT-NEW-07-TCP42</t>
  </si>
  <si>
    <t>TBG-OUT-NEW-07-TCP42</t>
  </si>
  <si>
    <t>SMART-OUT-NEW-07-WTRN15</t>
  </si>
  <si>
    <t>SMART-OUT-NEW-07-WTRN20</t>
  </si>
  <si>
    <t>SMART-OUT-NEW-07-WTRN25</t>
  </si>
  <si>
    <t>SMART-OUT-NEW-08-LP26</t>
  </si>
  <si>
    <t>SMART-OUT-NEW-08-MINA32</t>
  </si>
  <si>
    <t>SMART-OUT-NEW-08-MINA36</t>
  </si>
  <si>
    <t>SMART-OUT-NEW-08-MT15</t>
  </si>
  <si>
    <t>SMART-OUT-NEW-08-MT20</t>
  </si>
  <si>
    <t>SMART-OUT-NEW-08-MT25</t>
  </si>
  <si>
    <t>SMART-OUT-NEW-08-POLE12</t>
  </si>
  <si>
    <t>SMART-OUT-NEW-08-POLE16.5</t>
  </si>
  <si>
    <t>SMART-OUT-NEW-08-POLE3</t>
  </si>
  <si>
    <t>SMART-OUT-NEW-08-POLE6</t>
  </si>
  <si>
    <t>SMART-OUT-NEW-08-POLE9</t>
  </si>
  <si>
    <t>SMART-OUT-NEW-08-SST20</t>
  </si>
  <si>
    <t>SMART-OUT-NEW-08-SST32</t>
  </si>
  <si>
    <t>SMART-OUT-NEW-08-SST36</t>
  </si>
  <si>
    <t>SMART-OUT-NEW-08-SST42</t>
  </si>
  <si>
    <t>SMART-OUT-NEW-08-SST52</t>
  </si>
  <si>
    <t>SMART-OUT-NEW-08-SST62</t>
  </si>
  <si>
    <t>SMART-OUT-NEW-08-SST72</t>
  </si>
  <si>
    <t>SMART-OUT-NEW-08-SST82</t>
  </si>
  <si>
    <t>SMART-OUT-NEW-08-SST92</t>
  </si>
  <si>
    <t>SMART-OUT-NEW-08-TBI2_72</t>
  </si>
  <si>
    <t>SMART-OUT-NEW-08-TBI3_42</t>
  </si>
  <si>
    <t>SMART-OUT-NEW-08-TBI3_52</t>
  </si>
  <si>
    <t>SMART-OUT-NEW-08-TBI3_62</t>
  </si>
  <si>
    <t>SMART-OUT-NEW-08-TCP32</t>
  </si>
  <si>
    <t>ISAT-OUT-NEW-08-TCP42</t>
  </si>
  <si>
    <t>SMART-OUT-NEW-08-TCP42</t>
  </si>
  <si>
    <t>TBG-OUT-NEW-08-TCP42</t>
  </si>
  <si>
    <t>SMART-OUT-NEW-08-WTRN15</t>
  </si>
  <si>
    <t>SMART-OUT-NEW-08-WTRN20</t>
  </si>
  <si>
    <t>SMART-OUT-NEW-08-WTRN25</t>
  </si>
  <si>
    <t>SMART-OUT-NEW-09-LP26</t>
  </si>
  <si>
    <t>SMART-OUT-NEW-09-MINA32</t>
  </si>
  <si>
    <t>SMART-OUT-NEW-09-MINA36</t>
  </si>
  <si>
    <t>SMART-OUT-NEW-09-MT15</t>
  </si>
  <si>
    <t>SMART-OUT-NEW-09-MT20</t>
  </si>
  <si>
    <t>SMART-OUT-NEW-09-MT25</t>
  </si>
  <si>
    <t>SMART-OUT-NEW-09-POLE12</t>
  </si>
  <si>
    <t>SMART-OUT-NEW-09-POLE16.5</t>
  </si>
  <si>
    <t>SMART-OUT-NEW-09-POLE3</t>
  </si>
  <si>
    <t>SMART-OUT-NEW-09-POLE6</t>
  </si>
  <si>
    <t>SMART-OUT-NEW-09-POLE9</t>
  </si>
  <si>
    <t>SMART-OUT-NEW-09-SST20</t>
  </si>
  <si>
    <t>SMART-OUT-NEW-09-SST32</t>
  </si>
  <si>
    <t>SMART-OUT-NEW-09-SST36</t>
  </si>
  <si>
    <t>SMART-OUT-NEW-09-SST42</t>
  </si>
  <si>
    <t>SMART-OUT-NEW-09-SST52</t>
  </si>
  <si>
    <t>SMART-OUT-NEW-09-SST62</t>
  </si>
  <si>
    <t>SMART-OUT-NEW-09-SST72</t>
  </si>
  <si>
    <t>SMART-OUT-NEW-09-SST82</t>
  </si>
  <si>
    <t>SMART-OUT-NEW-09-SST92</t>
  </si>
  <si>
    <t>SMART-OUT-NEW-09-TBI2_72</t>
  </si>
  <si>
    <t>SMART-OUT-NEW-09-TBI3_42</t>
  </si>
  <si>
    <t>SMART-OUT-NEW-09-TBI3_52</t>
  </si>
  <si>
    <t>SMART-OUT-NEW-09-TBI3_62</t>
  </si>
  <si>
    <t>SMART-OUT-NEW-09-TCP32</t>
  </si>
  <si>
    <t>ISAT-OUT-NEW-09-TCP42</t>
  </si>
  <si>
    <t>SMART-OUT-NEW-09-TCP42</t>
  </si>
  <si>
    <t>TBG-OUT-NEW-09-TCP42</t>
  </si>
  <si>
    <t>SMART-OUT-NEW-09-WTRN15</t>
  </si>
  <si>
    <t>SMART-OUT-NEW-09-WTRN20</t>
  </si>
  <si>
    <t>SMART-OUT-NEW-09-WTRN25</t>
  </si>
  <si>
    <t>SMART-OUT-NEW-10-LP26</t>
  </si>
  <si>
    <t>SMART-OUT-NEW-10-MINA32</t>
  </si>
  <si>
    <t>SMART-OUT-NEW-10-MINA36</t>
  </si>
  <si>
    <t>SMART-OUT-NEW-10-MT15</t>
  </si>
  <si>
    <t>SMART-OUT-NEW-10-MT20</t>
  </si>
  <si>
    <t>SMART-OUT-NEW-10-MT25</t>
  </si>
  <si>
    <t>SMART-OUT-NEW-10-POLE12</t>
  </si>
  <si>
    <t>SMART-OUT-NEW-10-POLE16.5</t>
  </si>
  <si>
    <t>SMART-OUT-NEW-10-POLE3</t>
  </si>
  <si>
    <t>SMART-OUT-NEW-10-POLE6</t>
  </si>
  <si>
    <t>SMART-OUT-NEW-10-POLE9</t>
  </si>
  <si>
    <t>SMART-OUT-NEW-10-SST20</t>
  </si>
  <si>
    <t>SMART-OUT-NEW-10-SST32</t>
  </si>
  <si>
    <t>SMART-OUT-NEW-10-SST36</t>
  </si>
  <si>
    <t>SMART-OUT-NEW-10-SST42</t>
  </si>
  <si>
    <t>SMART-OUT-NEW-10-SST52</t>
  </si>
  <si>
    <t>SMART-OUT-NEW-10-SST62</t>
  </si>
  <si>
    <t>SMART-OUT-NEW-10-SST72</t>
  </si>
  <si>
    <t>SMART-OUT-NEW-10-SST82</t>
  </si>
  <si>
    <t>SMART-OUT-NEW-10-SST92</t>
  </si>
  <si>
    <t>SMART-OUT-NEW-10-TBI2_72</t>
  </si>
  <si>
    <t>SMART-OUT-NEW-10-TBI3_42</t>
  </si>
  <si>
    <t>SMART-OUT-NEW-10-TBI3_52</t>
  </si>
  <si>
    <t>SMART-OUT-NEW-10-TBI3_62</t>
  </si>
  <si>
    <t>SMART-OUT-NEW-10-TCP32</t>
  </si>
  <si>
    <t>ISAT-OUT-NEW-10-TCP42</t>
  </si>
  <si>
    <t>SMART-OUT-NEW-10-TCP42</t>
  </si>
  <si>
    <t>TBG-OUT-NEW-10-TCP42</t>
  </si>
  <si>
    <t>SMART-OUT-NEW-10-WTRN15</t>
  </si>
  <si>
    <t>SMART-OUT-NEW-10-WTRN20</t>
  </si>
  <si>
    <t>SMART-OUT-NEW-10-WTRN25</t>
  </si>
  <si>
    <t>SMART-OUT-NEW-11-LP26</t>
  </si>
  <si>
    <t>SMART-OUT-NEW-11-MINA32</t>
  </si>
  <si>
    <t>SMART-OUT-NEW-11-MINA36</t>
  </si>
  <si>
    <t>SMART-OUT-NEW-11-MT15</t>
  </si>
  <si>
    <t>SMART-OUT-NEW-11-MT20</t>
  </si>
  <si>
    <t>SMART-OUT-NEW-11-MT25</t>
  </si>
  <si>
    <t>SMART-OUT-NEW-11-POLE12</t>
  </si>
  <si>
    <t>SMART-OUT-NEW-11-POLE16.5</t>
  </si>
  <si>
    <t>SMART-OUT-NEW-11-POLE3</t>
  </si>
  <si>
    <t>SMART-OUT-NEW-11-POLE6</t>
  </si>
  <si>
    <t>SMART-OUT-NEW-11-POLE9</t>
  </si>
  <si>
    <t>SMART-OUT-NEW-11-SST20</t>
  </si>
  <si>
    <t>SMART-OUT-NEW-11-SST32</t>
  </si>
  <si>
    <t>SMART-OUT-NEW-11-SST36</t>
  </si>
  <si>
    <t>SMART-OUT-NEW-11-SST42</t>
  </si>
  <si>
    <t>SMART-OUT-NEW-11-SST52</t>
  </si>
  <si>
    <t>SMART-OUT-NEW-11-SST62</t>
  </si>
  <si>
    <t>SMART-OUT-NEW-11-SST72</t>
  </si>
  <si>
    <t>SMART-OUT-NEW-11-SST82</t>
  </si>
  <si>
    <t>SMART-OUT-NEW-11-SST92</t>
  </si>
  <si>
    <t>SMART-OUT-NEW-11-TBI2_72</t>
  </si>
  <si>
    <t>SMART-OUT-NEW-11-TBI3_42</t>
  </si>
  <si>
    <t>SMART-OUT-NEW-11-TBI3_52</t>
  </si>
  <si>
    <t>SMART-OUT-NEW-11-TBI3_62</t>
  </si>
  <si>
    <t>SMART-OUT-NEW-11-TCP32</t>
  </si>
  <si>
    <t>ISAT-OUT-NEW-11-TCP42</t>
  </si>
  <si>
    <t>SMART-OUT-NEW-11-TCP42</t>
  </si>
  <si>
    <t>TBG-OUT-NEW-11-TCP42</t>
  </si>
  <si>
    <t>SMART-OUT-NEW-11-WTRN15</t>
  </si>
  <si>
    <t>SMART-OUT-NEW-11-WTRN20</t>
  </si>
  <si>
    <t>SMART-OUT-NEW-11-WTRN25</t>
  </si>
  <si>
    <t>XL-OUT-NEW-12-GM1_26</t>
  </si>
  <si>
    <t>TBG-OUT-NEW-12-GM1_26</t>
  </si>
  <si>
    <t>XL-OUT-NEW-12-GM1_32</t>
  </si>
  <si>
    <t>TBG-OUT-NEW-12-GM1_32</t>
  </si>
  <si>
    <t>XL-OUT-NEW-12-GM1_42</t>
  </si>
  <si>
    <t>TBG-OUT-NEW-12-GM1_42</t>
  </si>
  <si>
    <t>TBG-OUT-NEW-12-GM2_42</t>
  </si>
  <si>
    <t>SMART-OUT-NEW-12-LP26</t>
  </si>
  <si>
    <t>TBG-OUT-NEW-12-LP26</t>
  </si>
  <si>
    <t>SMART-OUT-NEW-12-MINA32</t>
  </si>
  <si>
    <t>TBG-OUT-NEW-12-MINA32</t>
  </si>
  <si>
    <t>SMART-OUT-NEW-12-MINA36</t>
  </si>
  <si>
    <t>TBG-OUT-NEW-12-MINA36</t>
  </si>
  <si>
    <t>SMART-OUT-NEW-12-MT15</t>
  </si>
  <si>
    <t>TBG-OUT-NEW-12-MT15</t>
  </si>
  <si>
    <t>SMART-OUT-NEW-12-MT20</t>
  </si>
  <si>
    <t>TBG-OUT-NEW-12-MT20</t>
  </si>
  <si>
    <t>SMART-OUT-NEW-12-MT25</t>
  </si>
  <si>
    <t>TBG-OUT-NEW-12-MT25</t>
  </si>
  <si>
    <t>SMART-OUT-NEW-12-POLE12</t>
  </si>
  <si>
    <t>SMART-OUT-NEW-12-POLE16.5</t>
  </si>
  <si>
    <t>SMART-OUT-NEW-12-POLE3</t>
  </si>
  <si>
    <t>SMART-OUT-NEW-12-POLE6</t>
  </si>
  <si>
    <t>SMART-OUT-NEW-12-POLE9</t>
  </si>
  <si>
    <t>SMART-OUT-NEW-12-SST20</t>
  </si>
  <si>
    <t>SMART-OUT-NEW-12-SST32</t>
  </si>
  <si>
    <t>SMART-OUT-NEW-12-SST36</t>
  </si>
  <si>
    <t>SMART-OUT-NEW-12-SST42</t>
  </si>
  <si>
    <t>SMART-OUT-NEW-12-SST52</t>
  </si>
  <si>
    <t>SMART-OUT-NEW-12-SST62</t>
  </si>
  <si>
    <t>SMART-OUT-NEW-12-SST72</t>
  </si>
  <si>
    <t>SMART-OUT-NEW-12-SST82</t>
  </si>
  <si>
    <t>SMART-OUT-NEW-12-SST92</t>
  </si>
  <si>
    <t>SMART-OUT-NEW-12-TBI2_72</t>
  </si>
  <si>
    <t>SMART-OUT-NEW-12-TBI3_42</t>
  </si>
  <si>
    <t>TBG-OUT-NEW-12-TBI3_42</t>
  </si>
  <si>
    <t>SMART-OUT-NEW-12-TBI3_52</t>
  </si>
  <si>
    <t>TBG-OUT-NEW-12-TBI3_52</t>
  </si>
  <si>
    <t>SMART-OUT-NEW-12-TBI3_62</t>
  </si>
  <si>
    <t>TBG-OUT-NEW-12-TBI3_62</t>
  </si>
  <si>
    <t>SMART-OUT-NEW-12-TCP32</t>
  </si>
  <si>
    <t>TBG-OUT-NEW-12-TCP32</t>
  </si>
  <si>
    <t>ISAT-OUT-NEW-12-TCP42</t>
  </si>
  <si>
    <t>SMART-OUT-NEW-12-TCP42</t>
  </si>
  <si>
    <t>TBG-OUT-NEW-12-TCP42</t>
  </si>
  <si>
    <t>SMART-OUT-NEW-12-WTRN15</t>
  </si>
  <si>
    <t>TBG-OUT-NEW-12-WTRN15</t>
  </si>
  <si>
    <t>SMART-OUT-NEW-12-WTRN20</t>
  </si>
  <si>
    <t>TBG-OUT-NEW-12-WTRN20</t>
  </si>
  <si>
    <t>SMART-OUT-NEW-12-WTRN25</t>
  </si>
  <si>
    <t>TBG-OUT-NEW-12-WTRN25</t>
  </si>
  <si>
    <t>XL-OUT-NEW-13-GM1_26</t>
  </si>
  <si>
    <t>TBG-OUT-NEW-13-GM1_26</t>
  </si>
  <si>
    <t>XL-OUT-NEW-13-GM1_32</t>
  </si>
  <si>
    <t>TBG-OUT-NEW-13-GM1_32</t>
  </si>
  <si>
    <t>XL-OUT-NEW-13-GM1_42</t>
  </si>
  <si>
    <t>TBG-OUT-NEW-13-GM1_42</t>
  </si>
  <si>
    <t>XL-OUT-NEW-13-GM2_42</t>
  </si>
  <si>
    <t>TBG-OUT-NEW-13-GM2_42</t>
  </si>
  <si>
    <t>XL-OUT-NEW-13-LP26</t>
  </si>
  <si>
    <t>SMART-OUT-NEW-13-LP26</t>
  </si>
  <si>
    <t>TBG-OUT-NEW-13-LP26</t>
  </si>
  <si>
    <t>XL-OUT-NEW-13-MINA32</t>
  </si>
  <si>
    <t>SMART-OUT-NEW-13-MINA32</t>
  </si>
  <si>
    <t>TBG-OUT-NEW-13-MINA32</t>
  </si>
  <si>
    <t>XL-OUT-NEW-13-MINA36</t>
  </si>
  <si>
    <t>SMART-OUT-NEW-13-MINA36</t>
  </si>
  <si>
    <t>TBG-OUT-NEW-13-MINA36</t>
  </si>
  <si>
    <t>SMART-OUT-NEW-13-MT15</t>
  </si>
  <si>
    <t>TBG-OUT-NEW-13-MT15</t>
  </si>
  <si>
    <t>SMART-OUT-NEW-13-MT20</t>
  </si>
  <si>
    <t>TBG-OUT-NEW-13-MT20</t>
  </si>
  <si>
    <t>SMART-OUT-NEW-13-MT25</t>
  </si>
  <si>
    <t>TBG-OUT-NEW-13-MT25</t>
  </si>
  <si>
    <t>HCPT-OUT-NEW-13-POLE13</t>
  </si>
  <si>
    <t>ISAT-OUT-NEW-13-POLE13</t>
  </si>
  <si>
    <t>TSEL-OUT-NEW-13-POLE13</t>
  </si>
  <si>
    <t>XL-OUT-NEW-13-POLE13</t>
  </si>
  <si>
    <t>SMART-OUT-NEW-13-POLE13</t>
  </si>
  <si>
    <t>TBG-OUT-NEW-13-POLE13</t>
  </si>
  <si>
    <t>SMART-OUT-NEW-13-POLE16.5</t>
  </si>
  <si>
    <t>TBG-OUT-NEW-13-POLE16.5</t>
  </si>
  <si>
    <t>SMART-OUT-NEW-13-POLE3</t>
  </si>
  <si>
    <t>TBG-OUT-NEW-13-POLE3</t>
  </si>
  <si>
    <t>SMART-OUT-NEW-13-POLE6</t>
  </si>
  <si>
    <t>TBG-OUT-NEW-13-POLE6</t>
  </si>
  <si>
    <t>SMART-OUT-NEW-13-POLE9</t>
  </si>
  <si>
    <t>TBG-OUT-NEW-13-POLE9</t>
  </si>
  <si>
    <t>SMART-OUT-NEW-13-SST20</t>
  </si>
  <si>
    <t>TBG-OUT-NEW-13-SST20</t>
  </si>
  <si>
    <t>SMART-OUT-NEW-13-SST32</t>
  </si>
  <si>
    <t>TBG-OUT-NEW-13-SST32</t>
  </si>
  <si>
    <t>SMART-OUT-NEW-13-SST36</t>
  </si>
  <si>
    <t>TBG-OUT-NEW-13-SST36</t>
  </si>
  <si>
    <t>SMART-OUT-NEW-13-SST42</t>
  </si>
  <si>
    <t>TBG-OUT-NEW-13-SST42</t>
  </si>
  <si>
    <t>SMART-OUT-NEW-13-SST52</t>
  </si>
  <si>
    <t>TBG-OUT-NEW-13-SST52</t>
  </si>
  <si>
    <t>SMART-OUT-NEW-13-SST62</t>
  </si>
  <si>
    <t>TBG-OUT-NEW-13-SST62</t>
  </si>
  <si>
    <t>XL-OUT-NEW-13-SST72</t>
  </si>
  <si>
    <t>SMART-OUT-NEW-13-SST72</t>
  </si>
  <si>
    <t>TBG-OUT-NEW-13-SST72</t>
  </si>
  <si>
    <t>XL-OUT-NEW-13-SST82</t>
  </si>
  <si>
    <t>SMART-OUT-NEW-13-SST82</t>
  </si>
  <si>
    <t>TBG-OUT-NEW-13-SST82</t>
  </si>
  <si>
    <t>XL-OUT-NEW-13-SST92</t>
  </si>
  <si>
    <t>SMART-OUT-NEW-13-SST92</t>
  </si>
  <si>
    <t>TBG-OUT-NEW-13-SST92</t>
  </si>
  <si>
    <t>XL-OUT-NEW-13-TBI2_72</t>
  </si>
  <si>
    <t>SMART-OUT-NEW-13-TBI2_72</t>
  </si>
  <si>
    <t>TBG-OUT-NEW-13-TBI2_72</t>
  </si>
  <si>
    <t>XL-OUT-NEW-13-TBI3_42</t>
  </si>
  <si>
    <t>SMART-OUT-NEW-13-TBI3_42</t>
  </si>
  <si>
    <t>TBG-OUT-NEW-13-TBI3_42</t>
  </si>
  <si>
    <t>XL-OUT-NEW-13-TBI3_52</t>
  </si>
  <si>
    <t>SMART-OUT-NEW-13-TBI3_52</t>
  </si>
  <si>
    <t>TBG-OUT-NEW-13-TBI3_52</t>
  </si>
  <si>
    <t>XL-OUT-NEW-13-TBI3_62</t>
  </si>
  <si>
    <t>SMART-OUT-NEW-13-TBI3_62</t>
  </si>
  <si>
    <t>TBG-OUT-NEW-13-TBI3_62</t>
  </si>
  <si>
    <t>XL-OUT-NEW-13-TCP32</t>
  </si>
  <si>
    <t>SMART-OUT-NEW-13-TCP32</t>
  </si>
  <si>
    <t>TBG-OUT-NEW-13-TCP32</t>
  </si>
  <si>
    <t>ISAT-OUT-NEW-13-TCP42</t>
  </si>
  <si>
    <t>XL-OUT-NEW-13-TCP42</t>
  </si>
  <si>
    <t>SMART-OUT-NEW-13-TCP42</t>
  </si>
  <si>
    <t>TBG-OUT-NEW-13-TCP42</t>
  </si>
  <si>
    <t>XL-OUT-NEW-13-WTRN15</t>
  </si>
  <si>
    <t>SMART-OUT-NEW-13-WTRN15</t>
  </si>
  <si>
    <t>TBG-OUT-NEW-13-WTRN15</t>
  </si>
  <si>
    <t>XL-OUT-NEW-13-WTRN20</t>
  </si>
  <si>
    <t>SMART-OUT-NEW-13-WTRN20</t>
  </si>
  <si>
    <t>TBG-OUT-NEW-13-WTRN20</t>
  </si>
  <si>
    <t>XL-OUT-NEW-13-WTRN25</t>
  </si>
  <si>
    <t>SMART-OUT-NEW-13-WTRN25</t>
  </si>
  <si>
    <t>TBG-OUT-NEW-13-WTRN25</t>
  </si>
  <si>
    <t>XL-OUT-NEW-14-GM1_26</t>
  </si>
  <si>
    <t>TBG-OUT-NEW-14-GM1_26</t>
  </si>
  <si>
    <t>XL-OUT-NEW-14-GM1_32</t>
  </si>
  <si>
    <t>TBG-OUT-NEW-14-GM1_32</t>
  </si>
  <si>
    <t>XL-OUT-NEW-14-GM1_42</t>
  </si>
  <si>
    <t>TBG-OUT-NEW-14-GM1_42</t>
  </si>
  <si>
    <t>XL-OUT-NEW-14-GM2_42</t>
  </si>
  <si>
    <t>TBG-OUT-NEW-14-GM2_42</t>
  </si>
  <si>
    <t>XL-OUT-NEW-14-LP26</t>
  </si>
  <si>
    <t>SMART-OUT-NEW-14-LP26</t>
  </si>
  <si>
    <t>TBG-OUT-NEW-14-LP26</t>
  </si>
  <si>
    <t>XL-OUT-NEW-14-MINA32</t>
  </si>
  <si>
    <t>SMART-OUT-NEW-14-MINA32</t>
  </si>
  <si>
    <t>TBG-OUT-NEW-14-MINA32</t>
  </si>
  <si>
    <t>XL-OUT-NEW-14-MINA36</t>
  </si>
  <si>
    <t>SMART-OUT-NEW-14-MINA36</t>
  </si>
  <si>
    <t>TBG-OUT-NEW-14-MINA36</t>
  </si>
  <si>
    <t>XL-OUT-NEW-14-MT15</t>
  </si>
  <si>
    <t>SMART-OUT-NEW-14-MT15</t>
  </si>
  <si>
    <t>TBG-OUT-NEW-14-MT15</t>
  </si>
  <si>
    <t>XL-OUT-NEW-14-MT20</t>
  </si>
  <si>
    <t>SMART-OUT-NEW-14-MT20</t>
  </si>
  <si>
    <t>TBG-OUT-NEW-14-MT20</t>
  </si>
  <si>
    <t>XL-OUT-NEW-14-MT25</t>
  </si>
  <si>
    <t>SMART-OUT-NEW-14-MT25</t>
  </si>
  <si>
    <t>TBG-OUT-NEW-14-MT25</t>
  </si>
  <si>
    <t>HCPT-OUT-NEW-14-POLE14</t>
  </si>
  <si>
    <t>ISAT-OUT-NEW-14-POLE14</t>
  </si>
  <si>
    <t>TSEL-OUT-NEW-14-POLE14</t>
  </si>
  <si>
    <t>XL-OUT-NEW-14-POLE14</t>
  </si>
  <si>
    <t>SMART-OUT-NEW-14-POLE14</t>
  </si>
  <si>
    <t>TBG-OUT-NEW-14-POLE14</t>
  </si>
  <si>
    <t>XL-OUT-NEW-14-POLE16.5</t>
  </si>
  <si>
    <t>SMART-OUT-NEW-14-POLE16.5</t>
  </si>
  <si>
    <t>TBG-OUT-NEW-14-POLE16.5</t>
  </si>
  <si>
    <t>XL-OUT-NEW-14-POLE3</t>
  </si>
  <si>
    <t>SMART-OUT-NEW-14-POLE3</t>
  </si>
  <si>
    <t>TBG-OUT-NEW-14-POLE3</t>
  </si>
  <si>
    <t>XL-OUT-NEW-14-POLE6</t>
  </si>
  <si>
    <t>SMART-OUT-NEW-14-POLE6</t>
  </si>
  <si>
    <t>TBG-OUT-NEW-14-POLE6</t>
  </si>
  <si>
    <t>XL-OUT-NEW-14-POLE9</t>
  </si>
  <si>
    <t>SMART-OUT-NEW-14-POLE9</t>
  </si>
  <si>
    <t>TBG-OUT-NEW-14-POLE9</t>
  </si>
  <si>
    <t>XL-OUT-NEW-14-SST20</t>
  </si>
  <si>
    <t>SMART-OUT-NEW-14-SST20</t>
  </si>
  <si>
    <t>TBG-OUT-NEW-14-SST20</t>
  </si>
  <si>
    <t>XL-OUT-NEW-14-SST32</t>
  </si>
  <si>
    <t>SMART-OUT-NEW-14-SST32</t>
  </si>
  <si>
    <t>TBG-OUT-NEW-14-SST32</t>
  </si>
  <si>
    <t>XL-OUT-NEW-14-SST36</t>
  </si>
  <si>
    <t>SMART-OUT-NEW-14-SST36</t>
  </si>
  <si>
    <t>TBG-OUT-NEW-14-SST36</t>
  </si>
  <si>
    <t>XL-OUT-NEW-14-SST42</t>
  </si>
  <si>
    <t>SMART-OUT-NEW-14-SST42</t>
  </si>
  <si>
    <t>TBG-OUT-NEW-14-SST42</t>
  </si>
  <si>
    <t>XL-OUT-NEW-14-SST52</t>
  </si>
  <si>
    <t>SMART-OUT-NEW-14-SST52</t>
  </si>
  <si>
    <t>TBG-OUT-NEW-14-SST52</t>
  </si>
  <si>
    <t>XL-OUT-NEW-14-SST62</t>
  </si>
  <si>
    <t>SMART-OUT-NEW-14-SST62</t>
  </si>
  <si>
    <t>TBG-OUT-NEW-14-SST62</t>
  </si>
  <si>
    <t>XL-OUT-NEW-14-SST72</t>
  </si>
  <si>
    <t>SMART-OUT-NEW-14-SST72</t>
  </si>
  <si>
    <t>TBG-OUT-NEW-14-SST72</t>
  </si>
  <si>
    <t>XL-OUT-NEW-14-SST82</t>
  </si>
  <si>
    <t>SMART-OUT-NEW-14-SST82</t>
  </si>
  <si>
    <t>TBG-OUT-NEW-14-SST82</t>
  </si>
  <si>
    <t>XL-OUT-NEW-14-SST92</t>
  </si>
  <si>
    <t>SMART-OUT-NEW-14-SST92</t>
  </si>
  <si>
    <t>TBG-OUT-NEW-14-SST92</t>
  </si>
  <si>
    <t>XL-OUT-NEW-14-TBI2_72</t>
  </si>
  <si>
    <t>SMART-OUT-NEW-14-TBI2_72</t>
  </si>
  <si>
    <t>TBG-OUT-NEW-14-TBI2_72</t>
  </si>
  <si>
    <t>XL-OUT-NEW-14-TBI3_42</t>
  </si>
  <si>
    <t>SMART-OUT-NEW-14-TBI3_42</t>
  </si>
  <si>
    <t>TBG-OUT-NEW-14-TBI3_42</t>
  </si>
  <si>
    <t>XL-OUT-NEW-14-TBI3_52</t>
  </si>
  <si>
    <t>SMART-OUT-NEW-14-TBI3_52</t>
  </si>
  <si>
    <t>TBG-OUT-NEW-14-TBI3_52</t>
  </si>
  <si>
    <t>XL-OUT-NEW-14-TBI3_62</t>
  </si>
  <si>
    <t>SMART-OUT-NEW-14-TBI3_62</t>
  </si>
  <si>
    <t>TBG-OUT-NEW-14-TBI3_62</t>
  </si>
  <si>
    <t>XL-OUT-NEW-14-TCP32</t>
  </si>
  <si>
    <t>SMART-OUT-NEW-14-TCP32</t>
  </si>
  <si>
    <t>TBG-OUT-NEW-14-TCP32</t>
  </si>
  <si>
    <t>ISAT-OUT-NEW-14-TCP42</t>
  </si>
  <si>
    <t>XL-OUT-NEW-14-TCP42</t>
  </si>
  <si>
    <t>SMART-OUT-NEW-14-TCP42</t>
  </si>
  <si>
    <t>TBG-OUT-NEW-14-TCP42</t>
  </si>
  <si>
    <t>XL-OUT-NEW-14-WTRN15</t>
  </si>
  <si>
    <t>SMART-OUT-NEW-14-WTRN15</t>
  </si>
  <si>
    <t>TBG-OUT-NEW-14-WTRN15</t>
  </si>
  <si>
    <t>XL-OUT-NEW-14-WTRN20</t>
  </si>
  <si>
    <t>SMART-OUT-NEW-14-WTRN20</t>
  </si>
  <si>
    <t>TBG-OUT-NEW-14-WTRN20</t>
  </si>
  <si>
    <t>XL-OUT-NEW-14-WTRN25</t>
  </si>
  <si>
    <t>SMART-OUT-NEW-14-WTRN25</t>
  </si>
  <si>
    <t>TBG-OUT-NEW-14-WTRN25</t>
  </si>
  <si>
    <t>XL-OUT-NEW-15-GM1_26</t>
  </si>
  <si>
    <t>TBG-OUT-NEW-15-GM1_26</t>
  </si>
  <si>
    <t>XL-OUT-NEW-15-GM1_32</t>
  </si>
  <si>
    <t>TBG-OUT-NEW-15-GM1_32</t>
  </si>
  <si>
    <t>XL-OUT-NEW-15-GM1_42</t>
  </si>
  <si>
    <t>TBG-OUT-NEW-15-GM1_42</t>
  </si>
  <si>
    <t>XL-OUT-NEW-15-GM2_42</t>
  </si>
  <si>
    <t>TBG-OUT-NEW-15-GM2_42</t>
  </si>
  <si>
    <t>XL-OUT-NEW-15-LP26</t>
  </si>
  <si>
    <t>SMART-OUT-NEW-15-LP26</t>
  </si>
  <si>
    <t>TBG-OUT-NEW-15-LP26</t>
  </si>
  <si>
    <t>XL-OUT-NEW-15-MINA32</t>
  </si>
  <si>
    <t>SMART-OUT-NEW-15-MINA32</t>
  </si>
  <si>
    <t>TBG-OUT-NEW-15-MINA32</t>
  </si>
  <si>
    <t>XL-OUT-NEW-15-MINA36</t>
  </si>
  <si>
    <t>SMART-OUT-NEW-15-MINA36</t>
  </si>
  <si>
    <t>TBG-OUT-NEW-15-MINA36</t>
  </si>
  <si>
    <t>XL-OUT-NEW-15-MT15</t>
  </si>
  <si>
    <t>SMART-OUT-NEW-15-MT15</t>
  </si>
  <si>
    <t>TBG-OUT-NEW-15-MT15</t>
  </si>
  <si>
    <t>XL-OUT-NEW-15-MT20</t>
  </si>
  <si>
    <t>SMART-OUT-NEW-15-MT20</t>
  </si>
  <si>
    <t>TBG-OUT-NEW-15-MT20</t>
  </si>
  <si>
    <t>XL-OUT-NEW-15-MT25</t>
  </si>
  <si>
    <t>SMART-OUT-NEW-15-MT25</t>
  </si>
  <si>
    <t>TBG-OUT-NEW-15-MT25</t>
  </si>
  <si>
    <t>HCPT-OUT-NEW-15-POLE15</t>
  </si>
  <si>
    <t>ISAT-OUT-NEW-15-POLE15</t>
  </si>
  <si>
    <t>TSEL-OUT-NEW-15-POLE15</t>
  </si>
  <si>
    <t>XL-OUT-NEW-15-POLE15</t>
  </si>
  <si>
    <t>SMART-OUT-NEW-15-POLE15</t>
  </si>
  <si>
    <t>TBG-OUT-NEW-15-POLE15</t>
  </si>
  <si>
    <t>XL-OUT-NEW-15-POLE16.5</t>
  </si>
  <si>
    <t>SMART-OUT-NEW-15-POLE16.5</t>
  </si>
  <si>
    <t>TBG-OUT-NEW-15-POLE16.5</t>
  </si>
  <si>
    <t>XL-OUT-NEW-15-POLE3</t>
  </si>
  <si>
    <t>SMART-OUT-NEW-15-POLE3</t>
  </si>
  <si>
    <t>TBG-OUT-NEW-15-POLE3</t>
  </si>
  <si>
    <t>XL-OUT-NEW-15-POLE6</t>
  </si>
  <si>
    <t>SMART-OUT-NEW-15-POLE6</t>
  </si>
  <si>
    <t>TBG-OUT-NEW-15-POLE6</t>
  </si>
  <si>
    <t>XL-OUT-NEW-15-POLE9</t>
  </si>
  <si>
    <t>SMART-OUT-NEW-15-POLE9</t>
  </si>
  <si>
    <t>TBG-OUT-NEW-15-POLE9</t>
  </si>
  <si>
    <t>XL-OUT-NEW-15-SST20</t>
  </si>
  <si>
    <t>SMART-OUT-NEW-15-SST20</t>
  </si>
  <si>
    <t>TBG-OUT-NEW-15-SST20</t>
  </si>
  <si>
    <t>XL-OUT-NEW-15-SST32</t>
  </si>
  <si>
    <t>SMART-OUT-NEW-15-SST32</t>
  </si>
  <si>
    <t>TBG-OUT-NEW-15-SST32</t>
  </si>
  <si>
    <t>XL-OUT-NEW-15-SST36</t>
  </si>
  <si>
    <t>SMART-OUT-NEW-15-SST36</t>
  </si>
  <si>
    <t>TBG-OUT-NEW-15-SST36</t>
  </si>
  <si>
    <t>XL-OUT-NEW-15-SST42</t>
  </si>
  <si>
    <t>SMART-OUT-NEW-15-SST42</t>
  </si>
  <si>
    <t>TBG-OUT-NEW-15-SST42</t>
  </si>
  <si>
    <t>XL-OUT-NEW-15-SST52</t>
  </si>
  <si>
    <t>SMART-OUT-NEW-15-SST52</t>
  </si>
  <si>
    <t>TBG-OUT-NEW-15-SST52</t>
  </si>
  <si>
    <t>XL-OUT-NEW-15-SST62</t>
  </si>
  <si>
    <t>SMART-OUT-NEW-15-SST62</t>
  </si>
  <si>
    <t>TBG-OUT-NEW-15-SST62</t>
  </si>
  <si>
    <t>XL-OUT-NEW-15-SST72</t>
  </si>
  <si>
    <t>SMART-OUT-NEW-15-SST72</t>
  </si>
  <si>
    <t>TBG-OUT-NEW-15-SST72</t>
  </si>
  <si>
    <t>XL-OUT-NEW-15-SST82</t>
  </si>
  <si>
    <t>SMART-OUT-NEW-15-SST82</t>
  </si>
  <si>
    <t>TBG-OUT-NEW-15-SST82</t>
  </si>
  <si>
    <t>XL-OUT-NEW-15-SST92</t>
  </si>
  <si>
    <t>SMART-OUT-NEW-15-SST92</t>
  </si>
  <si>
    <t>TBG-OUT-NEW-15-SST92</t>
  </si>
  <si>
    <t>XL-OUT-NEW-15-TBI2_72</t>
  </si>
  <si>
    <t>SMART-OUT-NEW-15-TBI2_72</t>
  </si>
  <si>
    <t>TBG-OUT-NEW-15-TBI2_72</t>
  </si>
  <si>
    <t>XL-OUT-NEW-15-TBI3_42</t>
  </si>
  <si>
    <t>SMART-OUT-NEW-15-TBI3_42</t>
  </si>
  <si>
    <t>TBG-OUT-NEW-15-TBI3_42</t>
  </si>
  <si>
    <t>XL-OUT-NEW-15-TBI3_52</t>
  </si>
  <si>
    <t>SMART-OUT-NEW-15-TBI3_52</t>
  </si>
  <si>
    <t>TBG-OUT-NEW-15-TBI3_52</t>
  </si>
  <si>
    <t>XL-OUT-NEW-15-TBI3_62</t>
  </si>
  <si>
    <t>SMART-OUT-NEW-15-TBI3_62</t>
  </si>
  <si>
    <t>TBG-OUT-NEW-15-TBI3_62</t>
  </si>
  <si>
    <t>XL-OUT-NEW-15-TCP32</t>
  </si>
  <si>
    <t>SMART-OUT-NEW-15-TCP32</t>
  </si>
  <si>
    <t>TBG-OUT-NEW-15-TCP32</t>
  </si>
  <si>
    <t>ISAT-OUT-NEW-15-TCP42</t>
  </si>
  <si>
    <t>XL-OUT-NEW-15-TCP42</t>
  </si>
  <si>
    <t>SMART-OUT-NEW-15-TCP42</t>
  </si>
  <si>
    <t>TBG-OUT-NEW-15-TCP42</t>
  </si>
  <si>
    <t>XL-OUT-NEW-15-WTRN15</t>
  </si>
  <si>
    <t>SMART-OUT-NEW-15-WTRN15</t>
  </si>
  <si>
    <t>TBG-OUT-NEW-15-WTRN15</t>
  </si>
  <si>
    <t>XL-OUT-NEW-15-WTRN20</t>
  </si>
  <si>
    <t>SMART-OUT-NEW-15-WTRN20</t>
  </si>
  <si>
    <t>TBG-OUT-NEW-15-WTRN20</t>
  </si>
  <si>
    <t>XL-OUT-NEW-15-WTRN25</t>
  </si>
  <si>
    <t>SMART-OUT-NEW-15-WTRN25</t>
  </si>
  <si>
    <t>TBG-OUT-NEW-15-WTRN25</t>
  </si>
  <si>
    <t>TELKOMSEL</t>
  </si>
  <si>
    <t>XL AXIATA</t>
  </si>
  <si>
    <t>SMART8</t>
  </si>
  <si>
    <t>OPERATOR</t>
  </si>
  <si>
    <t>STANDAR</t>
  </si>
  <si>
    <t>ITEM ID</t>
  </si>
  <si>
    <t>ITEM NAME</t>
  </si>
  <si>
    <t>ID</t>
  </si>
  <si>
    <t>Pengiriman Material Tower ke Lokasi Incl Sorter &amp; Asuransi</t>
  </si>
  <si>
    <t>TIPE ANTENA MOUNTING</t>
  </si>
  <si>
    <t>TIPE 1 : 3 RF + 1 MW</t>
  </si>
  <si>
    <t>TIPE 2 : 3 RF + 1 MW</t>
  </si>
  <si>
    <t>TIPE 3 : 3 RF + 1 MW</t>
  </si>
  <si>
    <t>OPTIONAL</t>
  </si>
  <si>
    <t>Bongkaran Material &amp; Pembuangan Keluar Site</t>
  </si>
  <si>
    <t>Rocky Soil Excavation</t>
  </si>
  <si>
    <t>Retaining Wall</t>
  </si>
  <si>
    <t>Wooden Pile dia 10 / 4m</t>
  </si>
  <si>
    <t>Wooden Pile dia 10 / 6m</t>
  </si>
  <si>
    <t>Buis Beton dia 20cm 1/2 Lingkaran</t>
  </si>
  <si>
    <t>Buis Beton dia 40cm 1/2 Lingkaran</t>
  </si>
  <si>
    <t>Gorong-gorong Beton dia 100cm</t>
  </si>
  <si>
    <t>Gorong-gorong Beton dia 60cm</t>
  </si>
  <si>
    <t>Gorong-gorong Beton dia 80cm</t>
  </si>
  <si>
    <t>Marking Post</t>
  </si>
  <si>
    <t>GF</t>
  </si>
  <si>
    <t>RT</t>
  </si>
  <si>
    <t>Dinding Parapet Bata (incl. Plesteran+Acian+Pengecatan)</t>
  </si>
  <si>
    <t>Addwork Pekerjaan Pondasi Batu kali (Shelter, Pagar, &amp; Jembatan)</t>
  </si>
  <si>
    <t>Addwork Pekerjaan Akses Jalan (Rabat Beton, Grevel)</t>
  </si>
  <si>
    <t>TONASE</t>
  </si>
  <si>
    <t>GREENFIELD</t>
  </si>
  <si>
    <t>TIPE SITE</t>
  </si>
  <si>
    <t>ROOFTOP</t>
  </si>
  <si>
    <t>m3</t>
  </si>
  <si>
    <t>m'</t>
  </si>
  <si>
    <t>m2</t>
  </si>
  <si>
    <t>pcs</t>
  </si>
  <si>
    <t>DENNY YATMADI</t>
  </si>
  <si>
    <t>HASPRIYALDI</t>
  </si>
  <si>
    <t>DESI ANDRIANI</t>
  </si>
  <si>
    <t>Project Technical Support Dept. Head</t>
  </si>
  <si>
    <t>MITRA KONTRAKTOR</t>
  </si>
  <si>
    <t>PIC</t>
  </si>
  <si>
    <t>ID AREA</t>
  </si>
  <si>
    <t>Area</t>
  </si>
  <si>
    <t>Tipe Site</t>
  </si>
  <si>
    <t xml:space="preserve">Nama Site </t>
  </si>
  <si>
    <t>JABAR - 4</t>
  </si>
  <si>
    <t>JABODETABEK (INNER) - 4</t>
  </si>
  <si>
    <t>JABODETABEK (OUTER) - 4</t>
  </si>
  <si>
    <t>JATENG - 4</t>
  </si>
  <si>
    <t>JATIM - 4</t>
  </si>
  <si>
    <t>KALIMANTAN - 8</t>
  </si>
  <si>
    <t>LAMPUNG - 7</t>
  </si>
  <si>
    <t>MALUKU - 11</t>
  </si>
  <si>
    <t>PAPUA - 12</t>
  </si>
  <si>
    <t>SULAWESI - 9</t>
  </si>
  <si>
    <t>SUMBAGSEL - 7</t>
  </si>
  <si>
    <t>SUMBAGTENG - 15</t>
  </si>
  <si>
    <t>SUMBAGUT - 6</t>
  </si>
  <si>
    <t>-</t>
  </si>
  <si>
    <t>PAGAR &amp; HALAMAN</t>
  </si>
  <si>
    <t>Pekerjaan Pagar dan Halaman ( 4.8 M x 4.8 M )</t>
  </si>
  <si>
    <t>Pekerjaan Pagar dan Halaman ( 11 M x 12 M )</t>
  </si>
  <si>
    <t>Pekerjaan Pagar dan Halaman ( 8 M x 8 M )</t>
  </si>
  <si>
    <t>OB LIGHT</t>
  </si>
  <si>
    <t>Pekerjaan Pagar dan Halaman ( 10 M x 11 M )</t>
  </si>
  <si>
    <t>Pekerjaan Pagar dan Halaman ( 12 M x 12 M )</t>
  </si>
  <si>
    <t>OTHERS</t>
  </si>
  <si>
    <t xml:space="preserve"> Ls </t>
  </si>
  <si>
    <t>P00061</t>
  </si>
  <si>
    <t>Pengiriman Pole</t>
  </si>
  <si>
    <t>P00062</t>
  </si>
  <si>
    <t>Erection / Instalasi Pole</t>
  </si>
  <si>
    <t>P00084</t>
  </si>
  <si>
    <t>Pekerjaan Pabrikasi Tower / Pole</t>
  </si>
  <si>
    <t xml:space="preserve"> Pole </t>
  </si>
  <si>
    <t>PLAN BILL OF QUANTITY (PBOQ) CME - PROJECT NEW SITE</t>
  </si>
  <si>
    <t xml:space="preserve">AKTUAL SITE : </t>
  </si>
  <si>
    <t>Operator</t>
  </si>
  <si>
    <t>P00256</t>
  </si>
  <si>
    <t>Mounting Antenna RF TYPE 1</t>
  </si>
  <si>
    <t>P00257</t>
  </si>
  <si>
    <t>Mounting Antenna RF TYPE 2</t>
  </si>
  <si>
    <t>P00258</t>
  </si>
  <si>
    <t>Mounting Antenna RF TYPE 3</t>
  </si>
  <si>
    <t>P00259</t>
  </si>
  <si>
    <t>Special Mounting 90 derajat</t>
  </si>
  <si>
    <t>P00260</t>
  </si>
  <si>
    <t>Universal Mounting</t>
  </si>
  <si>
    <t>P00261</t>
  </si>
  <si>
    <t>Star Mounting</t>
  </si>
  <si>
    <t>set</t>
  </si>
  <si>
    <t>P00284</t>
  </si>
  <si>
    <t>Supply, Delivery &amp; Instalasi Mounting RRU</t>
  </si>
  <si>
    <t>P00285</t>
  </si>
  <si>
    <t>Supply, Delivery &amp; Instalasi Mounting Guyed Mast</t>
  </si>
  <si>
    <t>P00286</t>
  </si>
  <si>
    <t>Supply, Delivery &amp; Instalasi Monopole</t>
  </si>
  <si>
    <t>PA0089</t>
  </si>
  <si>
    <t>Supply,instalasi &amp; Delivery Bracket Mounting GPS</t>
  </si>
  <si>
    <t>P00278</t>
  </si>
  <si>
    <t>Pekerjaan Pagar dan Halaman Tower Harmonika (10x11M)</t>
  </si>
  <si>
    <t>P00279</t>
  </si>
  <si>
    <t>Pekerjaan Pagar dan Halaman Tower Harmonika (11x12M)</t>
  </si>
  <si>
    <t>P00280</t>
  </si>
  <si>
    <t>Pekerjaan Pagar dan Halaman Tower Harmonika (12x12M)</t>
  </si>
  <si>
    <t>P00245</t>
  </si>
  <si>
    <t>Pekerjaan Pondasi dan Shelter Outdoor TYPE Normal</t>
  </si>
  <si>
    <t>P00271</t>
  </si>
  <si>
    <t>Pekerjaan Pondasi BTS Shelter Outdoor Tipe 1.5 M</t>
  </si>
  <si>
    <t>P00272</t>
  </si>
  <si>
    <t>Pekerjaan Pondasi BTS Shelter Outdoor Tipe 2 M</t>
  </si>
  <si>
    <t>P00277</t>
  </si>
  <si>
    <t>Pekerjaan Pagar dan Halaman - Kawat Harmonika (8x8M)</t>
  </si>
  <si>
    <t>HCPT-OUT-NEW-06-3LEG_42</t>
  </si>
  <si>
    <t>HCPT-OUT-NEW-09-3LEG_42</t>
  </si>
  <si>
    <t>HCPT-OUT-NEW-04-3LEG_42</t>
  </si>
  <si>
    <t>HCPT-OUT-NEW-10-3LEG_42</t>
  </si>
  <si>
    <t>HCPT-OUT-NEW-07-3LEG_42</t>
  </si>
  <si>
    <t>HCPT-OUT-NEW-11-3LEG_42</t>
  </si>
  <si>
    <t>HCPT-OUT-NEW-08-3LEG_42</t>
  </si>
  <si>
    <t>HCPT-OUT-NEW-14-3LEG_42</t>
  </si>
  <si>
    <t>HCPT-OUT-NEW-13-3LEG_42</t>
  </si>
  <si>
    <t>HCPT-OUT-NEW-05-3LEG_42</t>
  </si>
  <si>
    <t>HCPT-OUT-NEW-15-3LEG_42</t>
  </si>
  <si>
    <t>HCPT-OUT-NEW-12-3LEG_42</t>
  </si>
  <si>
    <t>ISAT-OUT-NEW-05-3LEG_42</t>
  </si>
  <si>
    <t>ISAT-OUT-NEW-06-3LEG_42</t>
  </si>
  <si>
    <t>ISAT-OUT-NEW-07-3LEG_42</t>
  </si>
  <si>
    <t>ISAT-OUT-NEW-08-3LEG_42</t>
  </si>
  <si>
    <t>ISAT-OUT-NEW-09-3LEG_42</t>
  </si>
  <si>
    <t>ISAT-OUT-NEW-10-3LEG_42</t>
  </si>
  <si>
    <t>ISAT-OUT-NEW-11-3LEG_42</t>
  </si>
  <si>
    <t>ISAT-OUT-NEW-14-3LEG_42</t>
  </si>
  <si>
    <t>ISAT-OUT-NEW-15-3LEG_42</t>
  </si>
  <si>
    <t>ISAT-OUT-NEW-12-3LEG_42</t>
  </si>
  <si>
    <t>ISAT-OUT-NEW-04-3LEG_42</t>
  </si>
  <si>
    <t>ISAT-OUT-NEW-13-3LEG_42</t>
  </si>
  <si>
    <t>SMART-OUT-NEW-04-3LEG_42</t>
  </si>
  <si>
    <t>SMART-OUT-NEW-06-3LEG_42</t>
  </si>
  <si>
    <t>SMART-OUT-NEW-07-3LEG_42</t>
  </si>
  <si>
    <t>SMART-OUT-NEW-09-3LEG_42</t>
  </si>
  <si>
    <t>SMART-OUT-NEW-05-3LEG_42</t>
  </si>
  <si>
    <t>SMART-OUT-NEW-08-3LEG_42</t>
  </si>
  <si>
    <t>SMART-OUT-NEW-14-3LEG_42</t>
  </si>
  <si>
    <t>SMART-OUT-NEW-15-3LEG_42</t>
  </si>
  <si>
    <t>SMART-OUT-NEW-11-3LEG_42</t>
  </si>
  <si>
    <t>SMART-OUT-NEW-10-3LEG_42</t>
  </si>
  <si>
    <t>SMART-OUT-NEW-13-3LEG_42</t>
  </si>
  <si>
    <t>SMART-OUT-NEW-12-3LEG_42</t>
  </si>
  <si>
    <t>TSEL-OUT-NEW-04-3LEG_42</t>
  </si>
  <si>
    <t>TSEL-OUT-NEW-06-3LEG_42</t>
  </si>
  <si>
    <t>TSEL-OUT-NEW-08-3LEG_42</t>
  </si>
  <si>
    <t>TSEL-OUT-NEW-11-3LEG_42</t>
  </si>
  <si>
    <t>TSEL-OUT-NEW-05-3LEG_42</t>
  </si>
  <si>
    <t>TSEL-OUT-NEW-10-3LEG_42</t>
  </si>
  <si>
    <t>TSEL-OUT-NEW-07-3LEG_42</t>
  </si>
  <si>
    <t>TSEL-OUT-NEW-12-3LEG_42</t>
  </si>
  <si>
    <t>TSEL-OUT-NEW-13-3LEG_42</t>
  </si>
  <si>
    <t>TSEL-OUT-NEW-15-3LEG_42</t>
  </si>
  <si>
    <t>TSEL-OUT-NEW-14-3LEG_42</t>
  </si>
  <si>
    <t>TSEL-OUT-NEW-09-3LEG_42</t>
  </si>
  <si>
    <t>XL-OUT-NEW-04-3LEG_42</t>
  </si>
  <si>
    <t>XL-OUT-NEW-08-3LEG_42</t>
  </si>
  <si>
    <t>XL-OUT-NEW-07-3LEG_42</t>
  </si>
  <si>
    <t>XL-OUT-NEW-05-3LEG_42</t>
  </si>
  <si>
    <t>XL-OUT-NEW-06-3LEG_42</t>
  </si>
  <si>
    <t>XL-OUT-NEW-11-3LEG_42</t>
  </si>
  <si>
    <t>XL-OUT-NEW-10-3LEG_42</t>
  </si>
  <si>
    <t>XL-OUT-NEW-14-3LEG_42</t>
  </si>
  <si>
    <t>XL-OUT-NEW-09-3LEG_42</t>
  </si>
  <si>
    <t>XL-OUT-NEW-15-3LEG_42</t>
  </si>
  <si>
    <t>XL-OUT-NEW-13-3LEG_42</t>
  </si>
  <si>
    <t>XL-OUT-NEW-12-3LEG_42</t>
  </si>
  <si>
    <t>PT. DWIJAYA CIPTA PERSADA</t>
  </si>
  <si>
    <t>PT. CUPUINTAN ADYAPERMATA</t>
  </si>
  <si>
    <t>PT. NANDITRI NIAGA SUKSES</t>
  </si>
  <si>
    <t>PT. QUADRATEL PERSADA</t>
  </si>
  <si>
    <t>PT. AKSARA INDAH</t>
  </si>
  <si>
    <t>PT. TANJUNG MULIA MAKARTI</t>
  </si>
  <si>
    <t>PT. MANDIRI KARYA UTAMA RIZKY</t>
  </si>
  <si>
    <t>PT. MENARA INFRASTRUKTUR INDONESIA</t>
  </si>
  <si>
    <t>PT. DELVIN MITRA PERSADA</t>
  </si>
  <si>
    <t>PT. PULUNG MANUNGGAL ABADI</t>
  </si>
  <si>
    <t>PT. BHUZTAN MENARA JAYA</t>
  </si>
  <si>
    <t>PT. JAKARTA INFRASTRUKTUR PROPERTINDO</t>
  </si>
  <si>
    <t>PT. PERSADA KONSTRUKSI</t>
  </si>
  <si>
    <t>PT. XLA Cipta Perkasa</t>
  </si>
  <si>
    <t>PT. ABBASY CIPTA MANDIRI</t>
  </si>
  <si>
    <t>PT. REKAYASA TEKNIK PERDANA</t>
  </si>
  <si>
    <t>PT. DWI SAMUDERA RAYA</t>
  </si>
  <si>
    <t>PT. SOLUSINDO TEKNIK INDONESIA</t>
  </si>
  <si>
    <t>PT. NATA JAYA ELEKTRO</t>
  </si>
  <si>
    <t>PT. LIMA INTI SINERGI</t>
  </si>
  <si>
    <t>PT. GARDA NUSA JAYA</t>
  </si>
  <si>
    <t>PT. PUTRA CELEBES UTAMA MANDIRI</t>
  </si>
  <si>
    <t>PT. TRIGARDA NUSAHUTAMA</t>
  </si>
  <si>
    <t>PT. KAIZEN ENJINIRING NUSANTARA</t>
  </si>
  <si>
    <t>SUBHAN</t>
  </si>
  <si>
    <t>REV. 00</t>
  </si>
  <si>
    <t>ADDITIONAL GUYEDMAST</t>
  </si>
  <si>
    <t>ADDITIONAL Pekerjaan Mechanical Electrical</t>
  </si>
  <si>
    <t>ADDITIONAL Pekerjaan Grounding System</t>
  </si>
  <si>
    <t>ADDITIONAL Pekerjaan Obstruction Light dan Finishing (1 unit OBL)</t>
  </si>
  <si>
    <t>PT. SURYA MANDIRI PRIMA</t>
  </si>
  <si>
    <t>PT. HAGE PRIMADI KONSTRUKSI</t>
  </si>
  <si>
    <t>PT. MITRA SETIA INDONESIA</t>
  </si>
  <si>
    <t>PT. NABILA TIMUR INDONESIA</t>
  </si>
  <si>
    <t>PT. ORLIE INDONESIA</t>
  </si>
  <si>
    <t>PT. BANJARPASIR NUSA PRATAMA</t>
  </si>
  <si>
    <t>PT. HANDASA ENGINEERING</t>
  </si>
  <si>
    <t>PT. TRICOMINDO CIPTA MANDIRI</t>
  </si>
  <si>
    <t>NANANG GUNAWAN</t>
  </si>
  <si>
    <t>NURSHAHIB USMANTO</t>
  </si>
  <si>
    <t>Engineering Manager</t>
  </si>
  <si>
    <t>ADI KASUM</t>
  </si>
  <si>
    <t>PLN 5,5 KVA</t>
  </si>
  <si>
    <t>2    0    2    0</t>
  </si>
  <si>
    <t>32 + 4</t>
  </si>
  <si>
    <t>BALI - 5</t>
  </si>
  <si>
    <t>NUSRA - 13</t>
  </si>
  <si>
    <t>PT. CIPTA HANDIKA ADIGUNA</t>
  </si>
  <si>
    <t>GIGIH PRAPSILO</t>
  </si>
  <si>
    <t xml:space="preserve">                  /</t>
  </si>
  <si>
    <t>P00283</t>
  </si>
  <si>
    <t xml:space="preserve"> Supply, Delivery &amp; Instalasi Papan OHSAS (Rambu K3L) serta NAME Plate </t>
  </si>
  <si>
    <t xml:space="preserve">Supply, Delivery &amp; Instalasi Papan OHSAS (Rambu K3L) serta NAME Plate </t>
  </si>
  <si>
    <t>INDOSAT OOREDOO HUTCHISON</t>
  </si>
  <si>
    <t>Nama Perusahaan</t>
  </si>
  <si>
    <t>PERUSAHAAN</t>
  </si>
  <si>
    <t>PT. PERMATA KARYA PERDANA</t>
  </si>
  <si>
    <t>PT. WHIDYA BHARAYA</t>
  </si>
  <si>
    <t>Site ID / ID Operator</t>
  </si>
  <si>
    <t>PT. BACH MULTI INFRASTRUCTURE</t>
  </si>
  <si>
    <t>MINUSWORK Cor Beton Pondasi Pagar Standar K175</t>
  </si>
  <si>
    <t>PONDASI PAGAR STANDAR</t>
  </si>
  <si>
    <t>CASING PONDASI SUMURAN</t>
  </si>
  <si>
    <t>SALURAN DRAINASE</t>
  </si>
  <si>
    <t>AREA SITE &amp; AKSES</t>
  </si>
  <si>
    <t>LEBAR 3 M</t>
  </si>
  <si>
    <t>AKTUAL SITE : P X L M3</t>
  </si>
  <si>
    <t>DIAMETER 400 MM</t>
  </si>
  <si>
    <t>PONDASI PAGAR &amp; AKSES</t>
  </si>
  <si>
    <t>Tipe MCP</t>
  </si>
  <si>
    <t>MCP 18 M - DIA. 350 MM</t>
  </si>
  <si>
    <t>MCP 20 M - DIA. 350 MM</t>
  </si>
  <si>
    <t>MCP 25 M - DIA. 550 MM</t>
  </si>
  <si>
    <t>MCP 28 M - DIA. 550 MM</t>
  </si>
  <si>
    <t>Pekerjaan Erection Pole &amp; Ring Mounting (incl. sewa crane dan tools)</t>
  </si>
  <si>
    <t>Pekerjaan Pondasi Tanah</t>
  </si>
  <si>
    <t>Pekerjaan Penerangan Jalan Umum (PJU)</t>
  </si>
  <si>
    <r>
      <t>Pekerjaan Power Supply 6</t>
    </r>
    <r>
      <rPr>
        <b/>
        <sz val="12"/>
        <color rgb="FFFF0000"/>
        <rFont val="Calibri"/>
        <family val="2"/>
        <scheme val="minor"/>
      </rPr>
      <t>.6</t>
    </r>
    <r>
      <rPr>
        <sz val="12"/>
        <color theme="1"/>
        <rFont val="Calibri"/>
        <family val="2"/>
        <scheme val="minor"/>
      </rPr>
      <t xml:space="preserve"> kVA</t>
    </r>
  </si>
  <si>
    <r>
      <t xml:space="preserve">Pengiriman material </t>
    </r>
    <r>
      <rPr>
        <i/>
        <sz val="12"/>
        <color theme="1"/>
        <rFont val="Calibri"/>
        <family val="2"/>
        <scheme val="minor"/>
      </rPr>
      <t>kamuflase, angkur &amp; template, tower, ring mounting &amp; kerangkeng BBU &amp; Recti</t>
    </r>
    <r>
      <rPr>
        <sz val="12"/>
        <color theme="1"/>
        <rFont val="Calibri"/>
        <family val="2"/>
        <scheme val="minor"/>
      </rPr>
      <t xml:space="preserve"> ke lokasi Incl. Sorter &amp; Assuransi (dari Supplier atau Fabricator)</t>
    </r>
  </si>
  <si>
    <t>NEW MCP NON FO</t>
  </si>
  <si>
    <t xml:space="preserve">Pekerjaan Cor Beton Pondasi </t>
  </si>
  <si>
    <t xml:space="preserve">Pekerjaan Support Mounting BBU Type Ericsson &amp; DC Power Cabinet </t>
  </si>
  <si>
    <t>Pekerjaan Security Cage (Kerangkeng)</t>
  </si>
  <si>
    <t xml:space="preserve"> Pekerjaan Mekanikal &amp; Elektrikal : Panel KWH + COS Modular (incl. delivery, install, padlock &amp; connect kabel power)</t>
  </si>
  <si>
    <t>LIST</t>
  </si>
  <si>
    <t>MITRA CME</t>
  </si>
  <si>
    <t>PT. BACH MULTI GLOBAL</t>
  </si>
  <si>
    <t>PT. TUNAS CAHAYA MANDIRI WIDYATAMA</t>
  </si>
  <si>
    <t>PT. XLA CIPTA PERKASA</t>
  </si>
  <si>
    <t>PT. SUMBERSOLUSINDO HITECH</t>
  </si>
  <si>
    <t>PT. TELAGA BHAKTI PERSADA</t>
  </si>
  <si>
    <t>PT. DWIPANCA CATUR KARYA</t>
  </si>
  <si>
    <t>PT. CATRA MEDIA INDONESIA</t>
  </si>
  <si>
    <t>PT. TRITAMA AJI LAKSANA</t>
  </si>
  <si>
    <t>PT. BACH MULTI INFRASTRUKTUR</t>
  </si>
  <si>
    <t>PT. XOIXE KONSTRUKSI</t>
  </si>
  <si>
    <t>PT. RAKA MITRA BERSAMA</t>
  </si>
  <si>
    <t>PT. BHINEKA CIPTA MAJU</t>
  </si>
  <si>
    <t>PT. ANDRE TEKNIK MANDIRI</t>
  </si>
  <si>
    <t>PT. MIRADETA MULTIGUNA PERSADA</t>
  </si>
  <si>
    <t>PT. RAYATEH UTAMA TELADAN CANGGIH</t>
  </si>
  <si>
    <t>PT. ROTUA ABADI JAYA</t>
  </si>
  <si>
    <t>PT. SURYASANTIKA INFRASTRUKTUR MEDIASELARAS</t>
  </si>
  <si>
    <t>PT. KREASI KARYA JINAWI</t>
  </si>
  <si>
    <t>PT. NAHRUL ARBAH</t>
  </si>
  <si>
    <t>PT. ARENAS ADI PERKASA</t>
  </si>
  <si>
    <t>PT. SEMESTA ENERGI SERVICES</t>
  </si>
  <si>
    <t>PT. PUTRA ADITYA NUGRAHA</t>
  </si>
  <si>
    <t>PT. KELINCI MAS UNGGUL</t>
  </si>
  <si>
    <t>PT. AKSES FEMTO INDONESIA</t>
  </si>
  <si>
    <t>PT. AGUNG PERKASA EKSPRESSINDO</t>
  </si>
  <si>
    <t>PT. PUNCAK MONTERADO</t>
  </si>
  <si>
    <t>PT. BANGUN ANDALAN PERKASA</t>
  </si>
  <si>
    <t>PT. ASA WAHANA REKSA</t>
  </si>
  <si>
    <t>PT. KARYA BAKTI METALASRI</t>
  </si>
  <si>
    <t>PT. PRIMACITRA NUANSA DATA</t>
  </si>
  <si>
    <t>PT. MULTI KONTROL NUSANTARA</t>
  </si>
  <si>
    <t>PT. LANGGENG GUMELAR SEJATI</t>
  </si>
  <si>
    <t>PT. AGCIA PERTIWI</t>
  </si>
  <si>
    <t>PT. BINATEL PRIMA</t>
  </si>
  <si>
    <t>PT. BINTANG PERKASA MULTIKONSTRUKSI</t>
  </si>
  <si>
    <t>PT. KUMALA WANDIRA DANARTA</t>
  </si>
  <si>
    <t>PT. MANDIRI DAYA UTAMA NUSANTARA</t>
  </si>
  <si>
    <t>PT. PRABAKARA USAHATAMA</t>
  </si>
  <si>
    <t>PT. SETIA MAKMUR CEMERLANG</t>
  </si>
  <si>
    <t>PT. KUDAKA AUTOMATION INDONESIA</t>
  </si>
  <si>
    <t>PT. HWL CONSTRUCTION</t>
  </si>
  <si>
    <t>PT. BODRICON PRATAMA</t>
  </si>
  <si>
    <t>PT. UNITED SARANA TOWERINDO</t>
  </si>
  <si>
    <t>PT. GRIYA SARANA MANDIRI</t>
  </si>
  <si>
    <t>PT. LOUISKA JAYA</t>
  </si>
  <si>
    <t>PT. AGUNGMAS PRIMA SEMPURNA</t>
  </si>
  <si>
    <t>PT. MITRA LIMA INTI</t>
  </si>
  <si>
    <t>PT. DENKER INOPTIMA FORMA</t>
  </si>
  <si>
    <t>PT. HASIHOLAND TELCO INDONESIA</t>
  </si>
  <si>
    <t>PT. TRI BRATA ABADI</t>
  </si>
  <si>
    <t>PT. SWAKARYA SARI</t>
  </si>
  <si>
    <t>PT. GLOBAL INFRASTRUCTURE INVESTINDO</t>
  </si>
  <si>
    <t>PT. SUKARAJA INFOTEL</t>
  </si>
  <si>
    <t>PT. KREASINDO UTAMA JAYA SOLUTION</t>
  </si>
  <si>
    <t>PT. DENTRA MITRA ABADI</t>
  </si>
  <si>
    <t>PT. KUTILANG PAKSI MAS</t>
  </si>
  <si>
    <t>PT. ALPA RUCI</t>
  </si>
  <si>
    <t>PT. CITRA PRATAMA TECNOCOM</t>
  </si>
  <si>
    <t>PT. GRAND TELECOMM</t>
  </si>
  <si>
    <t>PT. PERKASA JAYA ABADI NUSANTARA</t>
  </si>
  <si>
    <t>PT. AMDAH INDONESIA</t>
  </si>
  <si>
    <t>PT. WIRAJAYA</t>
  </si>
  <si>
    <t>PT. CITRA YASINDO SETIA</t>
  </si>
  <si>
    <t>PT. MAJU ABADI LESTARI</t>
  </si>
  <si>
    <t>PT. TEKNOLINK GLOBAL</t>
  </si>
  <si>
    <t>PT. ADYAWINSA TELECOMMUNICATION &amp; ELECTRICAL</t>
  </si>
  <si>
    <t>PT. SUMBER MONTERADO</t>
  </si>
  <si>
    <t>PT. ERA BANGUN JAYA</t>
  </si>
  <si>
    <t>PT. MEDIA INTERTEL GRAHA -- PT. INTERTEL MEDIA PRIMA</t>
  </si>
  <si>
    <t>PT. MULTI BAGASANTI MAHDY</t>
  </si>
  <si>
    <t>PT. DUNIA MUTIARA DADAP</t>
  </si>
  <si>
    <t>PT. TANJUNG PUTRA PERTIWI</t>
  </si>
  <si>
    <t>PT. INTERTEL MEDIA PRIMA</t>
  </si>
  <si>
    <t>PT. PILIH UTAMA</t>
  </si>
  <si>
    <t>PT. RADIKOM PRATAMA</t>
  </si>
  <si>
    <t>PT. CILO MULTI PERKASA</t>
  </si>
  <si>
    <t>PT. M JUSUF &amp; SONS</t>
  </si>
  <si>
    <t>PT. ALAM JAYA UTAMA</t>
  </si>
  <si>
    <t>PT. JAYA INTI PRATAMA MANDIRI</t>
  </si>
  <si>
    <t>PT. WIBEL NUSANTARA INDAH</t>
  </si>
  <si>
    <t>PT. MUSTIKA BERKAH ABADI</t>
  </si>
  <si>
    <t>PT. JAYA MUKTI SENTOSA</t>
  </si>
  <si>
    <t>PT. KREKOMINDO</t>
  </si>
  <si>
    <t>PT. MULTIMEDIA SARANA KONVERGENSI</t>
  </si>
  <si>
    <t>PT. BUKAKA TEKNIK UTAMA</t>
  </si>
  <si>
    <t>PT. STAR AMYRA SINERGY</t>
  </si>
  <si>
    <t>PT. SAKABAJA PANELINDO</t>
  </si>
  <si>
    <t>PT. TELNUSA TRIDAYA ENGINEERING</t>
  </si>
  <si>
    <t>PT. INDOSARANA DINAMIKA INFOTAMA</t>
  </si>
  <si>
    <t>PT. KISON MINA BUANA</t>
  </si>
  <si>
    <t>PT. MENARA KUTILANG PAKSI MAS</t>
  </si>
  <si>
    <t>PT. DIWAN PRATAMA SOLUSINDO</t>
  </si>
  <si>
    <t>PT. CITRAS MANDIRI SENTOSA</t>
  </si>
  <si>
    <t>PT. DIAN GRAHA ELEKTRIKA</t>
  </si>
  <si>
    <t>PT. TIOMAN JAYA</t>
  </si>
  <si>
    <t>PT. TIEDYASA MITRA SEJAHTERA</t>
  </si>
  <si>
    <t>PT. JAYA TEKNIK SARANA TELEMEDIA</t>
  </si>
  <si>
    <t>PT. BELA CO</t>
  </si>
  <si>
    <t>PT. MITRASELARAS INTI PRIMA</t>
  </si>
  <si>
    <t>PT. ARLINA MITRA UTAMA</t>
  </si>
  <si>
    <t>PT. LINTAS TELEKOMUNIKASI MANDIRI</t>
  </si>
  <si>
    <t>PT. TIGARESI BANGUN NUSAPERDANA</t>
  </si>
  <si>
    <t>PT. MEREKAH SUKSES</t>
  </si>
  <si>
    <t>PT. AZKA INDOTECHNO</t>
  </si>
  <si>
    <t>PT. LIMA PERKASA TELEKOMUNIKASI</t>
  </si>
  <si>
    <t>PT. TRANS TELCO MANDIRI</t>
  </si>
  <si>
    <t>PT. ABADI JADI MANDIRI</t>
  </si>
  <si>
    <t>PT. ERNIJAYA SENTOSA</t>
  </si>
  <si>
    <t>PT. BANGTELINDO</t>
  </si>
  <si>
    <t>PT. LAMEDDEKOM PRATAMA INDONESIA</t>
  </si>
  <si>
    <t>PT. DIRGA MANDIRI BROTHERS</t>
  </si>
  <si>
    <t>PT. MANDIRI KARYA ALAMI</t>
  </si>
  <si>
    <t>PT. TIO MANDIRI JAYA</t>
  </si>
  <si>
    <t>PT. BIMA CAKRA INTERNASIONAL</t>
  </si>
  <si>
    <t>PT. PANCA PRIMA LESTARI</t>
  </si>
  <si>
    <t>PT. BADIRANA WIDYA PRATAMA</t>
  </si>
  <si>
    <t>PT. CHRISMER UTAMA JAYA</t>
  </si>
  <si>
    <t>PT. BAHYUTAMA KERTA MUKTI</t>
  </si>
  <si>
    <t>PT. TATA INDRA INETAMA</t>
  </si>
  <si>
    <t>PT. BUMIREJO</t>
  </si>
  <si>
    <t>PT. ASINDO SETIATAMA</t>
  </si>
  <si>
    <t>PT. TRANSDATA SATKOMINDO</t>
  </si>
  <si>
    <t>PT. MALACCA ELAB</t>
  </si>
  <si>
    <t>PT. GLOBAL DINAMIKA INFRASTRUKTUR</t>
  </si>
  <si>
    <t>PT.MEGASARANA UTAMMA SAKTI</t>
  </si>
  <si>
    <t>PT. YOGA GUNA SAKTI</t>
  </si>
  <si>
    <t>PT. ARMINDO CATUR PRATAMA</t>
  </si>
  <si>
    <t>PT. INFRATECH INDONESIA</t>
  </si>
  <si>
    <t>PT. MITRA SWAGRIYA UTAMA</t>
  </si>
  <si>
    <t>PT. MENARA JAHINDO</t>
  </si>
  <si>
    <t>PT. MAIDAH REKAJAYA</t>
  </si>
  <si>
    <t>PT. ARDI ARDANA SEMBADA KARYA</t>
  </si>
  <si>
    <t>PT. JAS KARYA BERSAMA</t>
  </si>
  <si>
    <t>PT. PRICELL NETWORK SYSTEM</t>
  </si>
  <si>
    <t>PT. WAHANA ERA SEJAHTERA</t>
  </si>
  <si>
    <t>PT. CAHAYA INDO PRATAMA</t>
  </si>
  <si>
    <t>PT. PRAKARSA MANDIRI</t>
  </si>
  <si>
    <t>PT. SINAR MUTIARA RANCA ELOK</t>
  </si>
  <si>
    <t>PT. CIPTAKOMUNINDO PRADIPTA</t>
  </si>
  <si>
    <t>PT. ANDALAS PERKASA</t>
  </si>
  <si>
    <t>PT. Dwi Putra Nugraha</t>
  </si>
  <si>
    <t>PT. SERANG BERKAH MANDIRI</t>
  </si>
  <si>
    <t>PT. LINTAS PRAKARSA INDONESIA</t>
  </si>
  <si>
    <t>PT. INDOTEKNO REKACIPTA</t>
  </si>
  <si>
    <t>PT. KARYA BANGUN MANDIRI</t>
  </si>
  <si>
    <t>PT. RIGANDA LAKI PERKASA</t>
  </si>
  <si>
    <t>PT. Jazmina Asri Kreasi</t>
  </si>
  <si>
    <t>PT. INDOMITRA GLOBAL</t>
  </si>
  <si>
    <t>PT. SATRIA BERKAH SEJATI</t>
  </si>
  <si>
    <t>PT. ASA CIPTA ASRI</t>
  </si>
  <si>
    <t>PT. SANTAMA DAYA MANDIRI</t>
  </si>
  <si>
    <t>PT. PUTRA KHARISMA PERSADA</t>
  </si>
  <si>
    <t>PT. BISNIS INDOCOM GLOBAL</t>
  </si>
  <si>
    <t>PT. KHARISMA MANUNGGAL SEJATI</t>
  </si>
  <si>
    <t>PT. DEMETA TELNET</t>
  </si>
  <si>
    <t>PT. CERAH SEMPURNA</t>
  </si>
  <si>
    <t>PT. MANDIRI TELEKOMUNIKASI INDONESIA</t>
  </si>
  <si>
    <t>PT. DUTA HITA JAYA</t>
  </si>
  <si>
    <t>PT. ARAMINTA</t>
  </si>
  <si>
    <t>PT. REKAYASA KONSTRUKSI KONSULTAN UTAI</t>
  </si>
  <si>
    <t>PT. HUAWEI SERVICES</t>
  </si>
  <si>
    <t>PT. INTEGRITA TELCO PRIMERA</t>
  </si>
  <si>
    <t>PT. BELLA PRAYATAMA</t>
  </si>
  <si>
    <t>PT. AJR INTERNATIONAL LOGISTICS</t>
  </si>
  <si>
    <t>PT. SINAR MUTIARA REBON ENTERPRISE</t>
  </si>
  <si>
    <t>PT. MENARA ARIYA</t>
  </si>
  <si>
    <t>PT. PERSADA TEKNO UTAMA</t>
  </si>
  <si>
    <t>PT. LINKADATA CITRA MANDIRI</t>
  </si>
  <si>
    <t>PT. EKSACOM NUSANTARA</t>
  </si>
  <si>
    <t xml:space="preserve">PT. GLOBAL COMTECH SEJAHTERA </t>
  </si>
  <si>
    <t>3A</t>
  </si>
  <si>
    <t>3B</t>
  </si>
  <si>
    <t>3C</t>
  </si>
  <si>
    <t>3D</t>
  </si>
  <si>
    <t>PT. TOWER BERSAMA GROUP</t>
  </si>
  <si>
    <t>Project Manager</t>
  </si>
  <si>
    <t>PAGAR HARMONIKA</t>
  </si>
  <si>
    <t>V1.0</t>
  </si>
  <si>
    <t>pjg sisi sjjr</t>
  </si>
  <si>
    <t>tinggi</t>
  </si>
  <si>
    <t>lbr bwh</t>
  </si>
  <si>
    <t>sisi sepatu</t>
  </si>
  <si>
    <t>pjg RW</t>
  </si>
  <si>
    <t>Bk</t>
  </si>
  <si>
    <t>ans</t>
  </si>
  <si>
    <t>sl</t>
  </si>
  <si>
    <t>View C</t>
  </si>
  <si>
    <t>RW 1</t>
  </si>
  <si>
    <t>View E</t>
  </si>
  <si>
    <t>View D</t>
  </si>
  <si>
    <t>RW 1.6</t>
  </si>
  <si>
    <t>AN</t>
  </si>
  <si>
    <t>BK</t>
  </si>
  <si>
    <t>SL</t>
  </si>
  <si>
    <t>RW 1.8</t>
  </si>
  <si>
    <t>SLAB, TIE BEAM, ADDPAD DAN PEDESTAL</t>
  </si>
  <si>
    <t>LAHAN TERSEDIA: 12 x 12 m2, AKTUAL SITE: 12 x 12 m2</t>
  </si>
  <si>
    <t>TBG TANJUNGSARI</t>
  </si>
  <si>
    <t>1282201001 / PLR016</t>
  </si>
  <si>
    <t>Kp. Mekar Wangi RT 001 RW 005, Desa Tanjung Sari, Kec. Curug Mekar, Kab. Sukabumi Jawa barat</t>
  </si>
  <si>
    <t>Retwall Akses = 6.25 m3 / Retwall Site = 19.08 m3</t>
  </si>
  <si>
    <t>SITE = 28.73 m3 / AKSES = 5.1 m3</t>
  </si>
  <si>
    <t>PLN AKTUAL 7.7 KVA</t>
  </si>
  <si>
    <t>BTS BANJIR 1.5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</si>
</sst>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Calibri"/>
      <family val="2"/>
      <scheme val="minor"/>
    </font>
    <font>
      <b/>
      <sz val="9"/>
      <color indexed="8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306">
    <xf numFmtId="0" fontId="0" fillId="0" borderId="0" xfId="0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19" xfId="0" applyBorder="1"/>
    <xf numFmtId="4" fontId="0" fillId="0" borderId="19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0" borderId="19" xfId="0" applyFill="1" applyBorder="1"/>
    <xf numFmtId="4" fontId="0" fillId="0" borderId="19" xfId="0" applyNumberFormat="1" applyFill="1" applyBorder="1" applyAlignment="1">
      <alignment horizontal="right"/>
    </xf>
    <xf numFmtId="0" fontId="7" fillId="7" borderId="0" xfId="0" applyFont="1" applyFill="1" applyAlignment="1">
      <alignment horizontal="center" vertical="center"/>
    </xf>
    <xf numFmtId="0" fontId="0" fillId="0" borderId="19" xfId="0" applyFill="1" applyBorder="1" applyAlignment="1">
      <alignment horizontal="center"/>
    </xf>
    <xf numFmtId="1" fontId="0" fillId="0" borderId="16" xfId="0" applyNumberFormat="1" applyFont="1" applyFill="1" applyBorder="1" applyAlignment="1">
      <alignment horizontal="center" vertical="center"/>
    </xf>
    <xf numFmtId="1" fontId="0" fillId="0" borderId="32" xfId="0" applyNumberFormat="1" applyFont="1" applyFill="1" applyBorder="1" applyAlignment="1">
      <alignment vertical="center"/>
    </xf>
    <xf numFmtId="1" fontId="0" fillId="0" borderId="11" xfId="0" applyNumberFormat="1" applyFont="1" applyFill="1" applyBorder="1" applyAlignment="1">
      <alignment vertical="center"/>
    </xf>
    <xf numFmtId="1" fontId="0" fillId="0" borderId="11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1" fontId="0" fillId="0" borderId="39" xfId="0" applyNumberFormat="1" applyFont="1" applyFill="1" applyBorder="1" applyAlignment="1">
      <alignment vertical="center"/>
    </xf>
    <xf numFmtId="1" fontId="0" fillId="0" borderId="39" xfId="0" applyNumberFormat="1" applyFont="1" applyFill="1" applyBorder="1" applyAlignment="1">
      <alignment horizontal="center" vertical="center"/>
    </xf>
    <xf numFmtId="4" fontId="0" fillId="0" borderId="19" xfId="0" applyNumberFormat="1" applyFill="1" applyBorder="1" applyAlignment="1">
      <alignment horizontal="center"/>
    </xf>
    <xf numFmtId="0" fontId="0" fillId="0" borderId="16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9" xfId="0" applyFill="1" applyBorder="1" applyAlignment="1">
      <alignment horizontal="center" vertical="center"/>
    </xf>
    <xf numFmtId="1" fontId="0" fillId="0" borderId="12" xfId="0" applyNumberFormat="1" applyFont="1" applyFill="1" applyBorder="1" applyAlignment="1">
      <alignment horizontal="left" vertical="center"/>
    </xf>
    <xf numFmtId="1" fontId="6" fillId="3" borderId="16" xfId="0" applyNumberFormat="1" applyFont="1" applyFill="1" applyBorder="1" applyAlignment="1">
      <alignment horizontal="center" vertical="center"/>
    </xf>
    <xf numFmtId="1" fontId="6" fillId="3" borderId="15" xfId="0" applyNumberFormat="1" applyFont="1" applyFill="1" applyBorder="1" applyAlignment="1">
      <alignment horizontal="center" vertical="center"/>
    </xf>
    <xf numFmtId="165" fontId="6" fillId="3" borderId="15" xfId="1" applyFont="1" applyFill="1" applyBorder="1" applyAlignment="1">
      <alignment horizontal="center" vertical="center"/>
    </xf>
    <xf numFmtId="0" fontId="0" fillId="0" borderId="19" xfId="0" applyFill="1" applyBorder="1" applyAlignment="1">
      <alignment horizontal="left" vertical="center"/>
    </xf>
    <xf numFmtId="1" fontId="6" fillId="3" borderId="12" xfId="0" applyNumberFormat="1" applyFont="1" applyFill="1" applyBorder="1" applyAlignment="1">
      <alignment horizontal="left" vertical="center"/>
    </xf>
    <xf numFmtId="0" fontId="0" fillId="0" borderId="53" xfId="0" applyFill="1" applyBorder="1" applyAlignment="1">
      <alignment horizontal="center" vertical="center"/>
    </xf>
    <xf numFmtId="0" fontId="0" fillId="0" borderId="53" xfId="0" applyFill="1" applyBorder="1" applyAlignment="1">
      <alignment horizontal="left" vertical="center"/>
    </xf>
    <xf numFmtId="1" fontId="0" fillId="0" borderId="11" xfId="0" applyNumberFormat="1" applyFont="1" applyBorder="1" applyAlignment="1">
      <alignment horizontal="center" vertical="center"/>
    </xf>
    <xf numFmtId="1" fontId="0" fillId="0" borderId="39" xfId="0" applyNumberFormat="1" applyFont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54" xfId="0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15" fillId="4" borderId="14" xfId="0" applyFont="1" applyFill="1" applyBorder="1" applyAlignment="1">
      <alignment horizontal="center" vertical="center"/>
    </xf>
    <xf numFmtId="0" fontId="0" fillId="0" borderId="0" xfId="0" quotePrefix="1" applyFill="1"/>
    <xf numFmtId="0" fontId="0" fillId="0" borderId="14" xfId="0" applyFill="1" applyBorder="1"/>
    <xf numFmtId="0" fontId="8" fillId="4" borderId="14" xfId="0" applyFont="1" applyFill="1" applyBorder="1" applyAlignment="1">
      <alignment horizontal="center" vertical="center"/>
    </xf>
    <xf numFmtId="165" fontId="1" fillId="0" borderId="12" xfId="1" applyFont="1" applyFill="1" applyBorder="1" applyAlignment="1">
      <alignment horizontal="center" vertical="center"/>
    </xf>
    <xf numFmtId="165" fontId="1" fillId="0" borderId="16" xfId="1" applyFont="1" applyFill="1" applyBorder="1" applyAlignment="1">
      <alignment horizontal="center" vertical="center"/>
    </xf>
    <xf numFmtId="165" fontId="1" fillId="0" borderId="17" xfId="1" applyFont="1" applyFill="1" applyBorder="1" applyAlignment="1">
      <alignment horizontal="center" vertical="center"/>
    </xf>
    <xf numFmtId="165" fontId="1" fillId="3" borderId="12" xfId="1" applyFont="1" applyFill="1" applyBorder="1" applyAlignment="1">
      <alignment horizontal="center" vertical="center"/>
    </xf>
    <xf numFmtId="165" fontId="1" fillId="3" borderId="15" xfId="1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/>
    </xf>
    <xf numFmtId="0" fontId="0" fillId="0" borderId="58" xfId="0" applyBorder="1" applyAlignment="1">
      <alignment horizontal="center"/>
    </xf>
    <xf numFmtId="0" fontId="0" fillId="0" borderId="57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39" xfId="0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/>
    </xf>
    <xf numFmtId="0" fontId="0" fillId="0" borderId="58" xfId="0" applyBorder="1"/>
    <xf numFmtId="1" fontId="0" fillId="0" borderId="29" xfId="0" applyNumberFormat="1" applyFont="1" applyFill="1" applyBorder="1" applyAlignment="1">
      <alignment horizontal="center" vertical="center"/>
    </xf>
    <xf numFmtId="1" fontId="0" fillId="0" borderId="45" xfId="0" applyNumberFormat="1" applyFont="1" applyFill="1" applyBorder="1" applyAlignment="1">
      <alignment horizontal="center" vertical="center"/>
    </xf>
    <xf numFmtId="0" fontId="0" fillId="0" borderId="53" xfId="0" applyBorder="1"/>
    <xf numFmtId="0" fontId="0" fillId="0" borderId="12" xfId="0" applyBorder="1"/>
    <xf numFmtId="0" fontId="0" fillId="0" borderId="53" xfId="0" applyBorder="1" applyAlignment="1">
      <alignment horizontal="center"/>
    </xf>
    <xf numFmtId="0" fontId="0" fillId="0" borderId="61" xfId="0" applyBorder="1"/>
    <xf numFmtId="0" fontId="0" fillId="0" borderId="61" xfId="0" applyBorder="1" applyAlignment="1">
      <alignment horizontal="center"/>
    </xf>
    <xf numFmtId="0" fontId="0" fillId="0" borderId="62" xfId="0" applyBorder="1"/>
    <xf numFmtId="0" fontId="0" fillId="0" borderId="63" xfId="0" applyBorder="1"/>
    <xf numFmtId="0" fontId="0" fillId="0" borderId="62" xfId="0" applyBorder="1" applyAlignment="1">
      <alignment horizontal="center"/>
    </xf>
    <xf numFmtId="0" fontId="0" fillId="0" borderId="64" xfId="0" applyBorder="1"/>
    <xf numFmtId="0" fontId="0" fillId="0" borderId="54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20" xfId="0" applyFont="1" applyFill="1" applyBorder="1" applyAlignment="1">
      <alignment vertical="center"/>
    </xf>
    <xf numFmtId="0" fontId="0" fillId="0" borderId="22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4" fontId="0" fillId="0" borderId="0" xfId="0" applyNumberFormat="1" applyBorder="1" applyAlignment="1">
      <alignment horizontal="right"/>
    </xf>
    <xf numFmtId="0" fontId="0" fillId="0" borderId="14" xfId="0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56" xfId="0" applyFill="1" applyBorder="1" applyAlignment="1">
      <alignment vertical="center"/>
    </xf>
    <xf numFmtId="0" fontId="0" fillId="0" borderId="46" xfId="0" applyFill="1" applyBorder="1" applyAlignment="1">
      <alignment vertical="center"/>
    </xf>
    <xf numFmtId="165" fontId="1" fillId="3" borderId="16" xfId="1" applyFont="1" applyFill="1" applyBorder="1" applyAlignment="1">
      <alignment horizontal="center" vertical="center"/>
    </xf>
    <xf numFmtId="0" fontId="0" fillId="0" borderId="66" xfId="0" applyBorder="1"/>
    <xf numFmtId="0" fontId="0" fillId="0" borderId="67" xfId="0" applyFill="1" applyBorder="1" applyAlignment="1">
      <alignment horizontal="left" vertical="center"/>
    </xf>
    <xf numFmtId="0" fontId="0" fillId="0" borderId="61" xfId="0" applyFill="1" applyBorder="1" applyAlignment="1">
      <alignment horizontal="left" vertical="center"/>
    </xf>
    <xf numFmtId="0" fontId="0" fillId="0" borderId="5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68" xfId="0" applyFill="1" applyBorder="1" applyAlignment="1"/>
    <xf numFmtId="0" fontId="0" fillId="0" borderId="24" xfId="0" applyFill="1" applyBorder="1" applyAlignment="1"/>
    <xf numFmtId="0" fontId="0" fillId="0" borderId="25" xfId="0" applyFill="1" applyBorder="1" applyAlignment="1"/>
    <xf numFmtId="4" fontId="0" fillId="0" borderId="0" xfId="0" applyNumberFormat="1" applyFill="1"/>
    <xf numFmtId="0" fontId="0" fillId="0" borderId="11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51" xfId="0" applyFill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165" fontId="1" fillId="0" borderId="16" xfId="1" applyFont="1" applyFill="1" applyBorder="1" applyAlignment="1">
      <alignment horizontal="center" vertical="center"/>
    </xf>
    <xf numFmtId="165" fontId="1" fillId="0" borderId="17" xfId="1" applyFont="1" applyFill="1" applyBorder="1" applyAlignment="1">
      <alignment horizontal="center" vertical="center"/>
    </xf>
    <xf numFmtId="165" fontId="1" fillId="0" borderId="12" xfId="1" applyFont="1" applyFill="1" applyBorder="1" applyAlignment="1">
      <alignment horizontal="center" vertical="center"/>
    </xf>
    <xf numFmtId="165" fontId="1" fillId="3" borderId="12" xfId="1" applyFont="1" applyFill="1" applyBorder="1" applyAlignment="1">
      <alignment horizontal="center" vertical="center"/>
    </xf>
    <xf numFmtId="165" fontId="1" fillId="3" borderId="15" xfId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7" fillId="2" borderId="18" xfId="0" applyFont="1" applyFill="1" applyBorder="1" applyAlignment="1">
      <alignment horizontal="center" vertical="center"/>
    </xf>
    <xf numFmtId="165" fontId="1" fillId="3" borderId="16" xfId="1" applyFont="1" applyFill="1" applyBorder="1" applyAlignment="1">
      <alignment horizontal="center" vertical="center"/>
    </xf>
    <xf numFmtId="0" fontId="0" fillId="0" borderId="52" xfId="0" applyFill="1" applyBorder="1" applyAlignment="1"/>
    <xf numFmtId="0" fontId="0" fillId="0" borderId="16" xfId="0" applyFill="1" applyBorder="1" applyAlignment="1"/>
    <xf numFmtId="0" fontId="0" fillId="0" borderId="15" xfId="0" applyFill="1" applyBorder="1" applyAlignment="1"/>
    <xf numFmtId="0" fontId="0" fillId="0" borderId="16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165" fontId="2" fillId="0" borderId="12" xfId="3" applyNumberFormat="1" applyFont="1" applyBorder="1" applyAlignment="1">
      <alignment horizontal="left" vertical="center"/>
    </xf>
    <xf numFmtId="165" fontId="2" fillId="0" borderId="12" xfId="3" applyNumberFormat="1" applyFont="1" applyBorder="1" applyAlignment="1">
      <alignment vertical="center"/>
    </xf>
    <xf numFmtId="165" fontId="2" fillId="0" borderId="9" xfId="3" applyNumberFormat="1" applyFont="1" applyBorder="1" applyAlignment="1">
      <alignment vertical="center"/>
    </xf>
    <xf numFmtId="0" fontId="0" fillId="4" borderId="0" xfId="0" applyFill="1"/>
    <xf numFmtId="165" fontId="1" fillId="3" borderId="15" xfId="1" applyFont="1" applyFill="1" applyBorder="1" applyAlignment="1">
      <alignment horizontal="center" vertical="center"/>
    </xf>
    <xf numFmtId="165" fontId="1" fillId="3" borderId="12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7" fillId="0" borderId="6" xfId="0" applyFont="1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2" fontId="0" fillId="9" borderId="0" xfId="0" applyNumberFormat="1" applyFill="1"/>
    <xf numFmtId="0" fontId="0" fillId="9" borderId="0" xfId="0" applyFill="1"/>
    <xf numFmtId="2" fontId="0" fillId="0" borderId="0" xfId="0" applyNumberFormat="1" applyFont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center" vertical="center"/>
    </xf>
    <xf numFmtId="165" fontId="0" fillId="0" borderId="12" xfId="1" applyFont="1" applyFill="1" applyBorder="1" applyAlignment="1">
      <alignment horizontal="center" vertical="center"/>
    </xf>
    <xf numFmtId="165" fontId="1" fillId="0" borderId="16" xfId="1" applyFont="1" applyFill="1" applyBorder="1" applyAlignment="1">
      <alignment horizontal="center" vertical="center"/>
    </xf>
    <xf numFmtId="165" fontId="1" fillId="0" borderId="17" xfId="1" applyFont="1" applyFill="1" applyBorder="1" applyAlignment="1">
      <alignment horizontal="center" vertical="center"/>
    </xf>
    <xf numFmtId="0" fontId="3" fillId="5" borderId="49" xfId="0" applyFont="1" applyFill="1" applyBorder="1" applyAlignment="1">
      <alignment horizontal="left" vertical="center" indent="1"/>
    </xf>
    <xf numFmtId="0" fontId="3" fillId="5" borderId="11" xfId="0" applyFont="1" applyFill="1" applyBorder="1" applyAlignment="1">
      <alignment horizontal="left" vertical="center" indent="1"/>
    </xf>
    <xf numFmtId="0" fontId="3" fillId="5" borderId="33" xfId="0" applyFont="1" applyFill="1" applyBorder="1" applyAlignment="1">
      <alignment horizontal="left" vertical="center" indent="1"/>
    </xf>
    <xf numFmtId="0" fontId="9" fillId="0" borderId="2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165" fontId="0" fillId="0" borderId="55" xfId="1" applyFont="1" applyFill="1" applyBorder="1" applyAlignment="1">
      <alignment horizontal="center" vertical="center" wrapText="1"/>
    </xf>
    <xf numFmtId="165" fontId="1" fillId="0" borderId="29" xfId="1" applyFont="1" applyFill="1" applyBorder="1" applyAlignment="1">
      <alignment horizontal="center" vertical="center" wrapText="1"/>
    </xf>
    <xf numFmtId="165" fontId="1" fillId="0" borderId="30" xfId="1" applyFont="1" applyFill="1" applyBorder="1" applyAlignment="1">
      <alignment horizontal="center" vertical="center" wrapText="1"/>
    </xf>
    <xf numFmtId="165" fontId="1" fillId="0" borderId="56" xfId="1" applyFont="1" applyFill="1" applyBorder="1" applyAlignment="1">
      <alignment horizontal="center" vertical="center" wrapText="1"/>
    </xf>
    <xf numFmtId="165" fontId="1" fillId="0" borderId="0" xfId="1" applyFont="1" applyFill="1" applyBorder="1" applyAlignment="1">
      <alignment horizontal="center" vertical="center" wrapText="1"/>
    </xf>
    <xf numFmtId="165" fontId="1" fillId="0" borderId="20" xfId="1" applyFont="1" applyFill="1" applyBorder="1" applyAlignment="1">
      <alignment horizontal="center" vertical="center" wrapText="1"/>
    </xf>
    <xf numFmtId="165" fontId="1" fillId="0" borderId="57" xfId="1" applyFont="1" applyFill="1" applyBorder="1" applyAlignment="1">
      <alignment horizontal="center" vertical="center" wrapText="1"/>
    </xf>
    <xf numFmtId="165" fontId="1" fillId="0" borderId="11" xfId="1" applyFont="1" applyFill="1" applyBorder="1" applyAlignment="1">
      <alignment horizontal="center" vertical="center" wrapText="1"/>
    </xf>
    <xf numFmtId="165" fontId="1" fillId="0" borderId="33" xfId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left" vertical="center" indent="1"/>
    </xf>
    <xf numFmtId="165" fontId="1" fillId="3" borderId="16" xfId="1" applyFont="1" applyFill="1" applyBorder="1" applyAlignment="1">
      <alignment horizontal="center" vertical="center"/>
    </xf>
    <xf numFmtId="165" fontId="1" fillId="3" borderId="15" xfId="1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165" fontId="0" fillId="0" borderId="55" xfId="1" applyFont="1" applyFill="1" applyBorder="1" applyAlignment="1">
      <alignment horizontal="center" vertical="center"/>
    </xf>
    <xf numFmtId="165" fontId="1" fillId="0" borderId="29" xfId="1" applyFont="1" applyFill="1" applyBorder="1" applyAlignment="1">
      <alignment horizontal="center" vertical="center"/>
    </xf>
    <xf numFmtId="165" fontId="1" fillId="0" borderId="30" xfId="1" applyFont="1" applyFill="1" applyBorder="1" applyAlignment="1">
      <alignment horizontal="center" vertical="center"/>
    </xf>
    <xf numFmtId="165" fontId="1" fillId="0" borderId="56" xfId="1" applyFont="1" applyFill="1" applyBorder="1" applyAlignment="1">
      <alignment horizontal="center" vertical="center"/>
    </xf>
    <xf numFmtId="165" fontId="1" fillId="0" borderId="0" xfId="1" applyFont="1" applyFill="1" applyBorder="1" applyAlignment="1">
      <alignment horizontal="center" vertical="center"/>
    </xf>
    <xf numFmtId="165" fontId="1" fillId="0" borderId="20" xfId="1" applyFont="1" applyFill="1" applyBorder="1" applyAlignment="1">
      <alignment horizontal="center" vertical="center"/>
    </xf>
    <xf numFmtId="165" fontId="1" fillId="0" borderId="57" xfId="1" applyFont="1" applyFill="1" applyBorder="1" applyAlignment="1">
      <alignment horizontal="center" vertical="center"/>
    </xf>
    <xf numFmtId="165" fontId="1" fillId="0" borderId="11" xfId="1" applyFont="1" applyFill="1" applyBorder="1" applyAlignment="1">
      <alignment horizontal="center" vertical="center"/>
    </xf>
    <xf numFmtId="165" fontId="1" fillId="0" borderId="33" xfId="1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10" fillId="2" borderId="3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9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0" fontId="0" fillId="2" borderId="6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9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14" fontId="0" fillId="0" borderId="70" xfId="0" applyNumberFormat="1" applyFont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165" fontId="1" fillId="0" borderId="12" xfId="1" applyNumberFormat="1" applyFont="1" applyFill="1" applyBorder="1" applyAlignment="1">
      <alignment horizontal="center" vertical="center"/>
    </xf>
    <xf numFmtId="165" fontId="1" fillId="0" borderId="15" xfId="1" applyNumberFormat="1" applyFont="1" applyFill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65" fontId="0" fillId="0" borderId="68" xfId="1" applyFont="1" applyFill="1" applyBorder="1" applyAlignment="1">
      <alignment horizontal="center" vertical="center"/>
    </xf>
    <xf numFmtId="165" fontId="1" fillId="0" borderId="24" xfId="1" applyFont="1" applyFill="1" applyBorder="1" applyAlignment="1">
      <alignment horizontal="center" vertical="center"/>
    </xf>
    <xf numFmtId="165" fontId="1" fillId="0" borderId="26" xfId="1" applyFont="1" applyFill="1" applyBorder="1" applyAlignment="1">
      <alignment horizontal="center" vertical="center"/>
    </xf>
    <xf numFmtId="165" fontId="0" fillId="0" borderId="52" xfId="1" applyFont="1" applyFill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165" fontId="0" fillId="0" borderId="16" xfId="1" applyFont="1" applyFill="1" applyBorder="1" applyAlignment="1">
      <alignment horizontal="center" vertical="center"/>
    </xf>
    <xf numFmtId="165" fontId="0" fillId="0" borderId="17" xfId="1" applyFont="1" applyFill="1" applyBorder="1" applyAlignment="1">
      <alignment horizontal="center" vertical="center"/>
    </xf>
    <xf numFmtId="165" fontId="1" fillId="3" borderId="12" xfId="1" applyFont="1" applyFill="1" applyBorder="1" applyAlignment="1">
      <alignment horizontal="center" vertical="center"/>
    </xf>
    <xf numFmtId="165" fontId="20" fillId="3" borderId="12" xfId="1" applyNumberFormat="1" applyFont="1" applyFill="1" applyBorder="1" applyAlignment="1">
      <alignment horizontal="right" vertical="center"/>
    </xf>
    <xf numFmtId="165" fontId="20" fillId="3" borderId="71" xfId="1" applyNumberFormat="1" applyFont="1" applyFill="1" applyBorder="1" applyAlignment="1">
      <alignment horizontal="right" vertical="center"/>
    </xf>
    <xf numFmtId="0" fontId="0" fillId="0" borderId="28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165" fontId="20" fillId="3" borderId="12" xfId="1" applyFont="1" applyFill="1" applyBorder="1" applyAlignment="1">
      <alignment horizontal="right" vertical="center"/>
    </xf>
    <xf numFmtId="165" fontId="20" fillId="3" borderId="71" xfId="1" applyFont="1" applyFill="1" applyBorder="1" applyAlignment="1">
      <alignment horizontal="right" vertical="center"/>
    </xf>
    <xf numFmtId="0" fontId="0" fillId="0" borderId="10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65" fontId="20" fillId="3" borderId="72" xfId="1" applyFont="1" applyFill="1" applyBorder="1" applyAlignment="1">
      <alignment horizontal="center" vertical="center"/>
    </xf>
    <xf numFmtId="165" fontId="1" fillId="0" borderId="12" xfId="1" applyFont="1" applyFill="1" applyBorder="1" applyAlignment="1">
      <alignment horizontal="center" vertical="center"/>
    </xf>
    <xf numFmtId="165" fontId="1" fillId="0" borderId="15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3" fillId="5" borderId="36" xfId="0" applyFont="1" applyFill="1" applyBorder="1" applyAlignment="1">
      <alignment horizontal="left" vertical="center" indent="1"/>
    </xf>
    <xf numFmtId="0" fontId="3" fillId="5" borderId="37" xfId="0" applyFont="1" applyFill="1" applyBorder="1" applyAlignment="1">
      <alignment horizontal="left" vertical="center" indent="1"/>
    </xf>
    <xf numFmtId="0" fontId="3" fillId="5" borderId="35" xfId="0" applyFont="1" applyFill="1" applyBorder="1" applyAlignment="1">
      <alignment horizontal="left" vertical="center" indent="1"/>
    </xf>
    <xf numFmtId="166" fontId="0" fillId="0" borderId="50" xfId="4" applyNumberFormat="1" applyFont="1" applyFill="1" applyBorder="1" applyAlignment="1">
      <alignment horizontal="center" vertical="center"/>
    </xf>
    <xf numFmtId="166" fontId="0" fillId="0" borderId="51" xfId="4" applyNumberFormat="1" applyFont="1" applyFill="1" applyBorder="1" applyAlignment="1">
      <alignment horizontal="center" vertical="center"/>
    </xf>
    <xf numFmtId="165" fontId="1" fillId="0" borderId="55" xfId="1" applyFont="1" applyFill="1" applyBorder="1" applyAlignment="1">
      <alignment horizontal="center" vertical="center"/>
    </xf>
    <xf numFmtId="165" fontId="1" fillId="0" borderId="52" xfId="1" applyFont="1" applyFill="1" applyBorder="1" applyAlignment="1">
      <alignment horizontal="center" vertical="center"/>
    </xf>
    <xf numFmtId="165" fontId="0" fillId="0" borderId="12" xfId="1" applyNumberFormat="1" applyFont="1" applyFill="1" applyBorder="1" applyAlignment="1">
      <alignment horizontal="center" vertical="center"/>
    </xf>
    <xf numFmtId="165" fontId="0" fillId="0" borderId="16" xfId="1" applyNumberFormat="1" applyFont="1" applyFill="1" applyBorder="1" applyAlignment="1">
      <alignment horizontal="center" vertical="center"/>
    </xf>
    <xf numFmtId="165" fontId="1" fillId="0" borderId="69" xfId="1" applyFont="1" applyFill="1" applyBorder="1" applyAlignment="1">
      <alignment horizontal="center" vertical="center"/>
    </xf>
    <xf numFmtId="165" fontId="1" fillId="0" borderId="6" xfId="1" applyFont="1" applyFill="1" applyBorder="1" applyAlignment="1">
      <alignment horizontal="center" vertical="center"/>
    </xf>
    <xf numFmtId="165" fontId="1" fillId="0" borderId="22" xfId="1" applyFont="1" applyFill="1" applyBorder="1" applyAlignment="1">
      <alignment horizontal="center" vertical="center"/>
    </xf>
    <xf numFmtId="165" fontId="1" fillId="0" borderId="32" xfId="1" applyNumberFormat="1" applyFont="1" applyFill="1" applyBorder="1" applyAlignment="1">
      <alignment horizontal="center" vertical="center"/>
    </xf>
    <xf numFmtId="165" fontId="1" fillId="0" borderId="39" xfId="1" applyNumberFormat="1" applyFont="1" applyFill="1" applyBorder="1" applyAlignment="1">
      <alignment horizontal="center" vertical="center"/>
    </xf>
    <xf numFmtId="165" fontId="0" fillId="0" borderId="28" xfId="1" applyNumberFormat="1" applyFont="1" applyFill="1" applyBorder="1" applyAlignment="1">
      <alignment horizontal="center" vertical="center"/>
    </xf>
    <xf numFmtId="165" fontId="1" fillId="0" borderId="45" xfId="1" applyNumberFormat="1" applyFont="1" applyFill="1" applyBorder="1" applyAlignment="1">
      <alignment horizontal="center" vertical="center"/>
    </xf>
    <xf numFmtId="165" fontId="2" fillId="0" borderId="52" xfId="3" applyNumberFormat="1" applyFont="1" applyBorder="1" applyAlignment="1">
      <alignment horizontal="left" vertical="center" wrapText="1"/>
    </xf>
    <xf numFmtId="165" fontId="2" fillId="0" borderId="16" xfId="3" applyNumberFormat="1" applyFont="1" applyBorder="1" applyAlignment="1">
      <alignment horizontal="left" vertical="center" wrapText="1"/>
    </xf>
    <xf numFmtId="165" fontId="2" fillId="0" borderId="15" xfId="3" applyNumberFormat="1" applyFont="1" applyBorder="1" applyAlignment="1">
      <alignment horizontal="left" vertical="center" wrapText="1"/>
    </xf>
    <xf numFmtId="165" fontId="1" fillId="0" borderId="71" xfId="1" applyFont="1" applyFill="1" applyBorder="1" applyAlignment="1">
      <alignment horizontal="center" vertical="center"/>
    </xf>
    <xf numFmtId="165" fontId="0" fillId="0" borderId="52" xfId="3" applyNumberFormat="1" applyFont="1" applyBorder="1" applyAlignment="1">
      <alignment horizontal="left" vertical="center" wrapText="1"/>
    </xf>
    <xf numFmtId="165" fontId="1" fillId="0" borderId="16" xfId="3" applyNumberFormat="1" applyFont="1" applyBorder="1" applyAlignment="1">
      <alignment horizontal="left" vertical="center" wrapText="1"/>
    </xf>
    <xf numFmtId="165" fontId="1" fillId="0" borderId="15" xfId="3" applyNumberFormat="1" applyFont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</cellXfs>
  <cellStyles count="5">
    <cellStyle name="Comma" xfId="1" builtinId="3"/>
    <cellStyle name="Comma [0]" xfId="4" builtinId="6"/>
    <cellStyle name="Comma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jp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jp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jpeg"/><Relationship Id="rId5" Type="http://schemas.openxmlformats.org/officeDocument/2006/relationships/image" Target="../media/image19.png"/><Relationship Id="rId10" Type="http://schemas.openxmlformats.org/officeDocument/2006/relationships/image" Target="../media/image24.emf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342900</xdr:colOff>
          <xdr:row>5</xdr:row>
          <xdr:rowOff>135561</xdr:rowOff>
        </xdr:from>
        <xdr:to>
          <xdr:col>14</xdr:col>
          <xdr:colOff>266140</xdr:colOff>
          <xdr:row>9</xdr:row>
          <xdr:rowOff>9525</xdr:rowOff>
        </xdr:to>
        <xdr:pic>
          <xdr:nvPicPr>
            <xdr:cNvPr id="20" name="Picture 19"/>
            <xdr:cNvPicPr>
              <a:picLocks noChangeAspect="1" noChangeArrowheads="1"/>
              <a:extLst>
                <a:ext uri="{84589F7E-364E-4C9E-8A38-B11213B215E9}">
                  <a14:cameraTool cellRange="LOGO" spid="_x0000_s5666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391775" y="1392861"/>
              <a:ext cx="2399740" cy="71216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54</xdr:row>
          <xdr:rowOff>104775</xdr:rowOff>
        </xdr:from>
        <xdr:to>
          <xdr:col>5</xdr:col>
          <xdr:colOff>1142440</xdr:colOff>
          <xdr:row>61</xdr:row>
          <xdr:rowOff>105895</xdr:rowOff>
        </xdr:to>
        <xdr:pic>
          <xdr:nvPicPr>
            <xdr:cNvPr id="24" name="Picture 23"/>
            <xdr:cNvPicPr>
              <a:picLocks noChangeAspect="1" noChangeArrowheads="1"/>
              <a:extLst>
                <a:ext uri="{84589F7E-364E-4C9E-8A38-B11213B215E9}">
                  <a14:cameraTool cellRange="TTDKONSULTAN" spid="_x0000_s5666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23825" y="11630025"/>
              <a:ext cx="2599765" cy="146797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2</xdr:col>
      <xdr:colOff>514350</xdr:colOff>
      <xdr:row>20</xdr:row>
      <xdr:rowOff>190500</xdr:rowOff>
    </xdr:from>
    <xdr:ext cx="184731" cy="264560"/>
    <xdr:sp macro="" textlink="">
      <xdr:nvSpPr>
        <xdr:cNvPr id="2" name="TextBox 1"/>
        <xdr:cNvSpPr txBox="1"/>
      </xdr:nvSpPr>
      <xdr:spPr>
        <a:xfrm>
          <a:off x="904875" y="481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38371</xdr:rowOff>
        </xdr:from>
        <xdr:to>
          <xdr:col>5</xdr:col>
          <xdr:colOff>9526</xdr:colOff>
          <xdr:row>3</xdr:row>
          <xdr:rowOff>142875</xdr:rowOff>
        </xdr:to>
        <xdr:pic>
          <xdr:nvPicPr>
            <xdr:cNvPr id="7" name="Picture 183" descr="Untuk Background Putih"/>
            <xdr:cNvPicPr>
              <a:picLocks noChangeAspect="1" noChangeArrowheads="1"/>
              <a:extLst>
                <a:ext uri="{84589F7E-364E-4C9E-8A38-B11213B215E9}">
                  <a14:cameraTool cellRange="company" spid="_x0000_s5666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0" y="247921"/>
              <a:ext cx="1590676" cy="73315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342900</xdr:colOff>
          <xdr:row>5</xdr:row>
          <xdr:rowOff>135561</xdr:rowOff>
        </xdr:from>
        <xdr:to>
          <xdr:col>14</xdr:col>
          <xdr:colOff>266700</xdr:colOff>
          <xdr:row>8</xdr:row>
          <xdr:rowOff>154611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LOGO" spid="_x0000_s5566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391775" y="1392861"/>
              <a:ext cx="2400300" cy="647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55</xdr:row>
          <xdr:rowOff>104775</xdr:rowOff>
        </xdr:from>
        <xdr:to>
          <xdr:col>5</xdr:col>
          <xdr:colOff>942975</xdr:colOff>
          <xdr:row>62</xdr:row>
          <xdr:rowOff>95250</xdr:rowOff>
        </xdr:to>
        <xdr:pic>
          <xdr:nvPicPr>
            <xdr:cNvPr id="3" name="Picture 2"/>
            <xdr:cNvPicPr>
              <a:picLocks noChangeAspect="1" noChangeArrowheads="1"/>
              <a:extLst>
                <a:ext uri="{84589F7E-364E-4C9E-8A38-B11213B215E9}">
                  <a14:cameraTool cellRange="TTDKONSULTAN" spid="_x0000_s5566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23825" y="11630025"/>
              <a:ext cx="2400300" cy="14573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2</xdr:col>
      <xdr:colOff>514350</xdr:colOff>
      <xdr:row>17</xdr:row>
      <xdr:rowOff>190500</xdr:rowOff>
    </xdr:from>
    <xdr:ext cx="184731" cy="264560"/>
    <xdr:sp macro="" textlink="">
      <xdr:nvSpPr>
        <xdr:cNvPr id="4" name="TextBox 3"/>
        <xdr:cNvSpPr txBox="1"/>
      </xdr:nvSpPr>
      <xdr:spPr>
        <a:xfrm>
          <a:off x="904875" y="480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19322</xdr:rowOff>
        </xdr:from>
        <xdr:to>
          <xdr:col>5</xdr:col>
          <xdr:colOff>40644</xdr:colOff>
          <xdr:row>3</xdr:row>
          <xdr:rowOff>85726</xdr:rowOff>
        </xdr:to>
        <xdr:pic>
          <xdr:nvPicPr>
            <xdr:cNvPr id="5" name="Picture 183" descr="Untuk Background Putih"/>
            <xdr:cNvPicPr>
              <a:picLocks noChangeAspect="1" noChangeArrowheads="1"/>
              <a:extLst>
                <a:ext uri="{84589F7E-364E-4C9E-8A38-B11213B215E9}">
                  <a14:cameraTool cellRange="company" spid="_x0000_s5566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0" y="228872"/>
              <a:ext cx="1621794" cy="69505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oneCellAnchor>
    <xdr:from>
      <xdr:col>2</xdr:col>
      <xdr:colOff>514350</xdr:colOff>
      <xdr:row>21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90487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342900</xdr:colOff>
          <xdr:row>5</xdr:row>
          <xdr:rowOff>135561</xdr:rowOff>
        </xdr:from>
        <xdr:to>
          <xdr:col>14</xdr:col>
          <xdr:colOff>266700</xdr:colOff>
          <xdr:row>8</xdr:row>
          <xdr:rowOff>154611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LOGO" spid="_x0000_s5869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391775" y="1392861"/>
              <a:ext cx="2400300" cy="647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47</xdr:row>
          <xdr:rowOff>104775</xdr:rowOff>
        </xdr:from>
        <xdr:to>
          <xdr:col>5</xdr:col>
          <xdr:colOff>942975</xdr:colOff>
          <xdr:row>54</xdr:row>
          <xdr:rowOff>95250</xdr:rowOff>
        </xdr:to>
        <xdr:pic>
          <xdr:nvPicPr>
            <xdr:cNvPr id="3" name="Picture 2"/>
            <xdr:cNvPicPr>
              <a:picLocks noChangeAspect="1" noChangeArrowheads="1"/>
              <a:extLst>
                <a:ext uri="{84589F7E-364E-4C9E-8A38-B11213B215E9}">
                  <a14:cameraTool cellRange="TTDKONSULTAN" spid="_x0000_s5869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23825" y="11839575"/>
              <a:ext cx="2400300" cy="14573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2</xdr:col>
      <xdr:colOff>514350</xdr:colOff>
      <xdr:row>20</xdr:row>
      <xdr:rowOff>190500</xdr:rowOff>
    </xdr:from>
    <xdr:ext cx="184731" cy="264560"/>
    <xdr:sp macro="" textlink="">
      <xdr:nvSpPr>
        <xdr:cNvPr id="4" name="TextBox 3"/>
        <xdr:cNvSpPr txBox="1"/>
      </xdr:nvSpPr>
      <xdr:spPr>
        <a:xfrm>
          <a:off x="904875" y="480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38371</xdr:rowOff>
        </xdr:from>
        <xdr:to>
          <xdr:col>4</xdr:col>
          <xdr:colOff>91442</xdr:colOff>
          <xdr:row>3</xdr:row>
          <xdr:rowOff>85725</xdr:rowOff>
        </xdr:to>
        <xdr:pic>
          <xdr:nvPicPr>
            <xdr:cNvPr id="5" name="Picture 183" descr="Untuk Background Putih"/>
            <xdr:cNvPicPr>
              <a:picLocks noChangeAspect="1" noChangeArrowheads="1"/>
              <a:extLst>
                <a:ext uri="{84589F7E-364E-4C9E-8A38-B11213B215E9}">
                  <a14:cameraTool cellRange="company" spid="_x0000_s5869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0" y="247921"/>
              <a:ext cx="1577342" cy="67600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oneCellAnchor>
    <xdr:from>
      <xdr:col>2</xdr:col>
      <xdr:colOff>514350</xdr:colOff>
      <xdr:row>21</xdr:row>
      <xdr:rowOff>190500</xdr:rowOff>
    </xdr:from>
    <xdr:ext cx="184731" cy="264560"/>
    <xdr:sp macro="" textlink="">
      <xdr:nvSpPr>
        <xdr:cNvPr id="6" name="TextBox 5"/>
        <xdr:cNvSpPr txBox="1"/>
      </xdr:nvSpPr>
      <xdr:spPr>
        <a:xfrm>
          <a:off x="904875" y="480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514350</xdr:colOff>
      <xdr:row>22</xdr:row>
      <xdr:rowOff>190500</xdr:rowOff>
    </xdr:from>
    <xdr:ext cx="184731" cy="264560"/>
    <xdr:sp macro="" textlink="">
      <xdr:nvSpPr>
        <xdr:cNvPr id="7" name="TextBox 6"/>
        <xdr:cNvSpPr txBox="1"/>
      </xdr:nvSpPr>
      <xdr:spPr>
        <a:xfrm>
          <a:off x="904875" y="480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514350</xdr:colOff>
      <xdr:row>23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904875" y="480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247364</xdr:colOff>
      <xdr:row>89</xdr:row>
      <xdr:rowOff>54910</xdr:rowOff>
    </xdr:from>
    <xdr:to>
      <xdr:col>3</xdr:col>
      <xdr:colOff>2372823</xdr:colOff>
      <xdr:row>89</xdr:row>
      <xdr:rowOff>1312208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599" y="20449616"/>
          <a:ext cx="2125459" cy="1257298"/>
        </a:xfrm>
        <a:prstGeom prst="rect">
          <a:avLst/>
        </a:prstGeom>
      </xdr:spPr>
    </xdr:pic>
    <xdr:clientData/>
  </xdr:twoCellAnchor>
  <xdr:twoCellAnchor>
    <xdr:from>
      <xdr:col>3</xdr:col>
      <xdr:colOff>504263</xdr:colOff>
      <xdr:row>93</xdr:row>
      <xdr:rowOff>459441</xdr:rowOff>
    </xdr:from>
    <xdr:to>
      <xdr:col>3</xdr:col>
      <xdr:colOff>2047314</xdr:colOff>
      <xdr:row>93</xdr:row>
      <xdr:rowOff>1004830</xdr:rowOff>
    </xdr:to>
    <xdr:pic>
      <xdr:nvPicPr>
        <xdr:cNvPr id="13" name="Picture 12" descr="cid:image002.png@01D51544.DDACDAB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498" y="22310912"/>
          <a:ext cx="1543051" cy="5453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627530</xdr:colOff>
      <xdr:row>90</xdr:row>
      <xdr:rowOff>89647</xdr:rowOff>
    </xdr:from>
    <xdr:to>
      <xdr:col>3</xdr:col>
      <xdr:colOff>1894197</xdr:colOff>
      <xdr:row>90</xdr:row>
      <xdr:rowOff>1289647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42765" y="22131618"/>
          <a:ext cx="1266667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638736</xdr:colOff>
      <xdr:row>92</xdr:row>
      <xdr:rowOff>185431</xdr:rowOff>
    </xdr:from>
    <xdr:to>
      <xdr:col>3</xdr:col>
      <xdr:colOff>1949824</xdr:colOff>
      <xdr:row>92</xdr:row>
      <xdr:rowOff>1145036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53971" y="25140931"/>
          <a:ext cx="1311088" cy="959605"/>
        </a:xfrm>
        <a:prstGeom prst="rect">
          <a:avLst/>
        </a:prstGeom>
      </xdr:spPr>
    </xdr:pic>
    <xdr:clientData/>
  </xdr:twoCellAnchor>
  <xdr:twoCellAnchor editAs="oneCell">
    <xdr:from>
      <xdr:col>3</xdr:col>
      <xdr:colOff>168088</xdr:colOff>
      <xdr:row>83</xdr:row>
      <xdr:rowOff>179295</xdr:rowOff>
    </xdr:from>
    <xdr:to>
      <xdr:col>3</xdr:col>
      <xdr:colOff>1643300</xdr:colOff>
      <xdr:row>83</xdr:row>
      <xdr:rowOff>593912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83323" y="16013207"/>
          <a:ext cx="1475212" cy="414617"/>
        </a:xfrm>
        <a:prstGeom prst="rect">
          <a:avLst/>
        </a:prstGeom>
      </xdr:spPr>
    </xdr:pic>
    <xdr:clientData/>
  </xdr:twoCellAnchor>
  <xdr:twoCellAnchor editAs="oneCell">
    <xdr:from>
      <xdr:col>3</xdr:col>
      <xdr:colOff>549089</xdr:colOff>
      <xdr:row>83</xdr:row>
      <xdr:rowOff>627529</xdr:rowOff>
    </xdr:from>
    <xdr:to>
      <xdr:col>3</xdr:col>
      <xdr:colOff>1367119</xdr:colOff>
      <xdr:row>84</xdr:row>
      <xdr:rowOff>727449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64324" y="16461441"/>
          <a:ext cx="818030" cy="749861"/>
        </a:xfrm>
        <a:prstGeom prst="rect">
          <a:avLst/>
        </a:prstGeom>
      </xdr:spPr>
    </xdr:pic>
    <xdr:clientData/>
  </xdr:twoCellAnchor>
  <xdr:twoCellAnchor editAs="oneCell">
    <xdr:from>
      <xdr:col>3</xdr:col>
      <xdr:colOff>224119</xdr:colOff>
      <xdr:row>85</xdr:row>
      <xdr:rowOff>112059</xdr:rowOff>
    </xdr:from>
    <xdr:to>
      <xdr:col>3</xdr:col>
      <xdr:colOff>1792943</xdr:colOff>
      <xdr:row>85</xdr:row>
      <xdr:rowOff>720621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39354" y="17369118"/>
          <a:ext cx="1568824" cy="608562"/>
        </a:xfrm>
        <a:prstGeom prst="rect">
          <a:avLst/>
        </a:prstGeom>
      </xdr:spPr>
    </xdr:pic>
    <xdr:clientData/>
  </xdr:twoCellAnchor>
  <xdr:twoCellAnchor editAs="oneCell">
    <xdr:from>
      <xdr:col>3</xdr:col>
      <xdr:colOff>168088</xdr:colOff>
      <xdr:row>86</xdr:row>
      <xdr:rowOff>145678</xdr:rowOff>
    </xdr:from>
    <xdr:to>
      <xdr:col>3</xdr:col>
      <xdr:colOff>1692089</xdr:colOff>
      <xdr:row>86</xdr:row>
      <xdr:rowOff>476983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83323" y="17929413"/>
          <a:ext cx="1524001" cy="331305"/>
        </a:xfrm>
        <a:prstGeom prst="rect">
          <a:avLst/>
        </a:prstGeom>
      </xdr:spPr>
    </xdr:pic>
    <xdr:clientData/>
  </xdr:twoCellAnchor>
  <xdr:oneCellAnchor>
    <xdr:from>
      <xdr:col>3</xdr:col>
      <xdr:colOff>291355</xdr:colOff>
      <xdr:row>98</xdr:row>
      <xdr:rowOff>246529</xdr:rowOff>
    </xdr:from>
    <xdr:ext cx="2007802" cy="676622"/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06590" y="30468794"/>
          <a:ext cx="2007802" cy="676622"/>
        </a:xfrm>
        <a:prstGeom prst="rect">
          <a:avLst/>
        </a:prstGeom>
      </xdr:spPr>
    </xdr:pic>
    <xdr:clientData/>
  </xdr:oneCellAnchor>
  <xdr:twoCellAnchor>
    <xdr:from>
      <xdr:col>3</xdr:col>
      <xdr:colOff>627529</xdr:colOff>
      <xdr:row>97</xdr:row>
      <xdr:rowOff>313765</xdr:rowOff>
    </xdr:from>
    <xdr:to>
      <xdr:col>4</xdr:col>
      <xdr:colOff>627529</xdr:colOff>
      <xdr:row>98</xdr:row>
      <xdr:rowOff>313765</xdr:rowOff>
    </xdr:to>
    <xdr:pic>
      <xdr:nvPicPr>
        <xdr:cNvPr id="22" name="Picture 183" descr="Untuk Background Putih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3742764" y="29505089"/>
          <a:ext cx="2599765" cy="1030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426800</xdr:colOff>
      <xdr:row>97</xdr:row>
      <xdr:rowOff>190499</xdr:rowOff>
    </xdr:from>
    <xdr:to>
      <xdr:col>3</xdr:col>
      <xdr:colOff>2163713</xdr:colOff>
      <xdr:row>97</xdr:row>
      <xdr:rowOff>1014035</xdr:rowOff>
    </xdr:to>
    <xdr:pic>
      <xdr:nvPicPr>
        <xdr:cNvPr id="23" name="Picture 183" descr="Untuk Background Putih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2035" y="29381823"/>
          <a:ext cx="1736913" cy="823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369794</xdr:colOff>
      <xdr:row>91</xdr:row>
      <xdr:rowOff>190500</xdr:rowOff>
    </xdr:from>
    <xdr:to>
      <xdr:col>3</xdr:col>
      <xdr:colOff>1884269</xdr:colOff>
      <xdr:row>91</xdr:row>
      <xdr:rowOff>1152525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5029" y="22803971"/>
          <a:ext cx="1514475" cy="962025"/>
        </a:xfrm>
        <a:prstGeom prst="rect">
          <a:avLst/>
        </a:prstGeom>
      </xdr:spPr>
    </xdr:pic>
    <xdr:clientData/>
  </xdr:twoCellAnchor>
  <xdr:twoCellAnchor editAs="oneCell">
    <xdr:from>
      <xdr:col>3</xdr:col>
      <xdr:colOff>742951</xdr:colOff>
      <xdr:row>94</xdr:row>
      <xdr:rowOff>166966</xdr:rowOff>
    </xdr:from>
    <xdr:to>
      <xdr:col>3</xdr:col>
      <xdr:colOff>1885951</xdr:colOff>
      <xdr:row>94</xdr:row>
      <xdr:rowOff>1267385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6" y="27141766"/>
          <a:ext cx="1143000" cy="1100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B1:Y90"/>
  <sheetViews>
    <sheetView showGridLines="0" tabSelected="1" view="pageBreakPreview" topLeftCell="A23" zoomScaleNormal="100" zoomScaleSheetLayoutView="100" workbookViewId="0">
      <selection activeCell="G22" sqref="G22"/>
    </sheetView>
  </sheetViews>
  <sheetFormatPr defaultColWidth="9.140625" defaultRowHeight="16.5" customHeight="1" x14ac:dyDescent="0.25"/>
  <cols>
    <col min="1" max="1" width="0.7109375" style="1" customWidth="1"/>
    <col min="2" max="2" width="5.140625" style="1" customWidth="1"/>
    <col min="3" max="3" width="9.5703125" style="1" customWidth="1"/>
    <col min="4" max="4" width="6.85546875" style="1" customWidth="1"/>
    <col min="5" max="5" width="1.42578125" style="1" customWidth="1"/>
    <col min="6" max="6" width="23.140625" style="1" bestFit="1" customWidth="1"/>
    <col min="7" max="7" width="47" style="1" customWidth="1"/>
    <col min="8" max="8" width="26.28515625" style="1" customWidth="1"/>
    <col min="9" max="9" width="1.42578125" style="1" customWidth="1"/>
    <col min="10" max="12" width="9.7109375" style="1" customWidth="1"/>
    <col min="13" max="13" width="12.140625" style="1" customWidth="1"/>
    <col min="14" max="14" width="25" style="1" customWidth="1"/>
    <col min="15" max="16384" width="9.140625" style="1"/>
  </cols>
  <sheetData>
    <row r="1" spans="2:14" ht="16.5" customHeight="1" thickBot="1" x14ac:dyDescent="0.3"/>
    <row r="2" spans="2:14" ht="16.5" customHeight="1" x14ac:dyDescent="0.25">
      <c r="B2" s="232"/>
      <c r="C2" s="233"/>
      <c r="D2" s="233"/>
      <c r="E2" s="234"/>
      <c r="F2" s="216" t="s">
        <v>2798</v>
      </c>
      <c r="G2" s="217"/>
      <c r="H2" s="217"/>
      <c r="I2" s="217"/>
      <c r="J2" s="217"/>
      <c r="K2" s="217"/>
      <c r="L2" s="218"/>
      <c r="M2" s="210" t="s">
        <v>18</v>
      </c>
      <c r="N2" s="211"/>
    </row>
    <row r="3" spans="2:14" ht="33" customHeight="1" x14ac:dyDescent="0.25">
      <c r="B3" s="235"/>
      <c r="C3" s="236"/>
      <c r="D3" s="236"/>
      <c r="E3" s="237"/>
      <c r="F3" s="219"/>
      <c r="G3" s="220"/>
      <c r="H3" s="220"/>
      <c r="I3" s="220"/>
      <c r="J3" s="220"/>
      <c r="K3" s="220"/>
      <c r="L3" s="221"/>
      <c r="M3" s="241">
        <f ca="1">TODAY()</f>
        <v>44861</v>
      </c>
      <c r="N3" s="226" t="s">
        <v>3159</v>
      </c>
    </row>
    <row r="4" spans="2:14" ht="16.5" customHeight="1" thickBot="1" x14ac:dyDescent="0.3">
      <c r="B4" s="238"/>
      <c r="C4" s="239"/>
      <c r="D4" s="239"/>
      <c r="E4" s="240"/>
      <c r="F4" s="222" t="s">
        <v>5</v>
      </c>
      <c r="G4" s="223"/>
      <c r="H4" s="223"/>
      <c r="I4" s="223"/>
      <c r="J4" s="223"/>
      <c r="K4" s="223"/>
      <c r="L4" s="224"/>
      <c r="M4" s="242"/>
      <c r="N4" s="227"/>
    </row>
    <row r="5" spans="2:14" ht="16.5" customHeight="1" x14ac:dyDescent="0.25">
      <c r="B5" s="31" t="s">
        <v>2950</v>
      </c>
      <c r="C5" s="123"/>
      <c r="D5" s="123"/>
      <c r="E5" s="123" t="s">
        <v>0</v>
      </c>
      <c r="F5" s="160" t="s">
        <v>3156</v>
      </c>
      <c r="G5" s="131"/>
      <c r="H5" s="243" t="s">
        <v>1</v>
      </c>
      <c r="I5" s="244" t="s">
        <v>0</v>
      </c>
      <c r="J5" s="244"/>
      <c r="K5" s="244"/>
      <c r="L5" s="244"/>
      <c r="M5" s="127"/>
      <c r="N5" s="128"/>
    </row>
    <row r="6" spans="2:14" ht="16.5" customHeight="1" x14ac:dyDescent="0.25">
      <c r="B6" s="31" t="s">
        <v>2767</v>
      </c>
      <c r="C6" s="71"/>
      <c r="D6" s="71"/>
      <c r="E6" s="71" t="s">
        <v>0</v>
      </c>
      <c r="F6" s="129" t="s">
        <v>3179</v>
      </c>
      <c r="G6" s="13"/>
      <c r="H6" s="215"/>
      <c r="I6" s="229"/>
      <c r="J6" s="229"/>
      <c r="K6" s="229"/>
      <c r="L6" s="229"/>
      <c r="M6" s="98"/>
      <c r="N6" s="96"/>
    </row>
    <row r="7" spans="2:14" ht="16.5" customHeight="1" x14ac:dyDescent="0.25">
      <c r="B7" s="31" t="s">
        <v>2954</v>
      </c>
      <c r="C7" s="71"/>
      <c r="D7" s="71"/>
      <c r="E7" s="71" t="s">
        <v>0</v>
      </c>
      <c r="F7" s="167" t="s">
        <v>3180</v>
      </c>
      <c r="G7" s="13"/>
      <c r="H7" s="124" t="s">
        <v>2</v>
      </c>
      <c r="I7" s="126" t="s">
        <v>0</v>
      </c>
      <c r="J7" s="215" t="s">
        <v>2075</v>
      </c>
      <c r="K7" s="215"/>
      <c r="L7" s="215"/>
      <c r="M7" s="229"/>
      <c r="N7" s="230"/>
    </row>
    <row r="8" spans="2:14" ht="16.5" customHeight="1" x14ac:dyDescent="0.25">
      <c r="B8" s="75" t="s">
        <v>4</v>
      </c>
      <c r="C8" s="71"/>
      <c r="D8" s="71"/>
      <c r="E8" s="13" t="s">
        <v>0</v>
      </c>
      <c r="F8" s="166" t="s">
        <v>3181</v>
      </c>
      <c r="G8" s="13"/>
      <c r="H8" s="124" t="s">
        <v>3</v>
      </c>
      <c r="I8" s="126" t="s">
        <v>0</v>
      </c>
      <c r="J8" s="281" t="s">
        <v>2931</v>
      </c>
      <c r="K8" s="281"/>
      <c r="L8" s="281"/>
      <c r="M8" s="158"/>
      <c r="N8" s="96"/>
    </row>
    <row r="9" spans="2:14" ht="16.5" customHeight="1" x14ac:dyDescent="0.25">
      <c r="B9" s="75" t="s">
        <v>2765</v>
      </c>
      <c r="C9" s="71"/>
      <c r="D9" s="71"/>
      <c r="E9" s="13" t="s">
        <v>0</v>
      </c>
      <c r="F9" s="98" t="s">
        <v>2770</v>
      </c>
      <c r="G9" s="13"/>
      <c r="H9" s="125" t="s">
        <v>2800</v>
      </c>
      <c r="I9" s="126" t="s">
        <v>0</v>
      </c>
      <c r="J9" s="228" t="s">
        <v>2720</v>
      </c>
      <c r="K9" s="228"/>
      <c r="L9" s="228"/>
      <c r="M9" s="98"/>
      <c r="N9" s="96"/>
    </row>
    <row r="10" spans="2:14" ht="16.5" customHeight="1" thickBot="1" x14ac:dyDescent="0.3">
      <c r="B10" s="31" t="s">
        <v>2766</v>
      </c>
      <c r="C10" s="71"/>
      <c r="D10" s="71"/>
      <c r="E10" s="71" t="s">
        <v>0</v>
      </c>
      <c r="F10" s="81" t="s">
        <v>2751</v>
      </c>
      <c r="G10" s="13"/>
      <c r="H10" s="102" t="s">
        <v>2073</v>
      </c>
      <c r="I10" s="102" t="s">
        <v>0</v>
      </c>
      <c r="J10" s="231" t="s">
        <v>1240</v>
      </c>
      <c r="K10" s="231"/>
      <c r="L10" s="231"/>
      <c r="M10" s="231"/>
      <c r="N10" s="97"/>
    </row>
    <row r="11" spans="2:14" s="5" customFormat="1" ht="33" customHeight="1" thickBot="1" x14ac:dyDescent="0.3">
      <c r="B11" s="14" t="s">
        <v>15</v>
      </c>
      <c r="C11" s="70" t="s">
        <v>2727</v>
      </c>
      <c r="D11" s="212" t="s">
        <v>6</v>
      </c>
      <c r="E11" s="213"/>
      <c r="F11" s="213"/>
      <c r="G11" s="213"/>
      <c r="H11" s="225"/>
      <c r="I11" s="212" t="s">
        <v>7</v>
      </c>
      <c r="J11" s="225"/>
      <c r="K11" s="15" t="s">
        <v>8</v>
      </c>
      <c r="L11" s="212" t="s">
        <v>9</v>
      </c>
      <c r="M11" s="213"/>
      <c r="N11" s="214"/>
    </row>
    <row r="12" spans="2:14" s="5" customFormat="1" ht="16.5" customHeight="1" x14ac:dyDescent="0.25">
      <c r="B12" s="282" t="s">
        <v>2724</v>
      </c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3"/>
      <c r="N12" s="284"/>
    </row>
    <row r="13" spans="2:14" ht="16.5" customHeight="1" x14ac:dyDescent="0.25">
      <c r="B13" s="6">
        <v>1</v>
      </c>
      <c r="C13" s="40" t="s">
        <v>50</v>
      </c>
      <c r="D13" s="40" t="s">
        <v>2728</v>
      </c>
      <c r="E13" s="41"/>
      <c r="F13" s="41"/>
      <c r="G13" s="41"/>
      <c r="H13" s="42"/>
      <c r="I13" s="279">
        <v>1</v>
      </c>
      <c r="J13" s="280"/>
      <c r="K13" s="39" t="s">
        <v>14</v>
      </c>
      <c r="L13" s="287" t="str">
        <f>J10</f>
        <v>TSEL-OUT-NEW-04-TBI3_62</v>
      </c>
      <c r="M13" s="197"/>
      <c r="N13" s="198"/>
    </row>
    <row r="14" spans="2:14" ht="16.5" customHeight="1" x14ac:dyDescent="0.25">
      <c r="B14" s="4">
        <v>2</v>
      </c>
      <c r="C14" s="37" t="s">
        <v>51</v>
      </c>
      <c r="D14" s="37" t="s">
        <v>52</v>
      </c>
      <c r="E14" s="21"/>
      <c r="F14" s="21"/>
      <c r="G14" s="21"/>
      <c r="H14" s="25"/>
      <c r="I14" s="285">
        <f>VLOOKUP(J10,LOOKUP!C3:E2444,3,0)</f>
        <v>14327</v>
      </c>
      <c r="J14" s="286"/>
      <c r="K14" s="32" t="s">
        <v>53</v>
      </c>
      <c r="L14" s="199"/>
      <c r="M14" s="200"/>
      <c r="N14" s="201"/>
    </row>
    <row r="15" spans="2:14" ht="16.5" customHeight="1" x14ac:dyDescent="0.25">
      <c r="B15" s="6">
        <v>3</v>
      </c>
      <c r="C15" s="37" t="s">
        <v>131</v>
      </c>
      <c r="D15" s="37" t="s">
        <v>132</v>
      </c>
      <c r="E15" s="21"/>
      <c r="F15" s="21"/>
      <c r="G15" s="21"/>
      <c r="H15" s="25"/>
      <c r="I15" s="285">
        <f>I14</f>
        <v>14327</v>
      </c>
      <c r="J15" s="286"/>
      <c r="K15" s="32" t="s">
        <v>53</v>
      </c>
      <c r="L15" s="202"/>
      <c r="M15" s="203"/>
      <c r="N15" s="204"/>
    </row>
    <row r="16" spans="2:14" ht="16.5" customHeight="1" x14ac:dyDescent="0.25">
      <c r="B16" s="4">
        <v>4</v>
      </c>
      <c r="C16" s="37" t="s">
        <v>29</v>
      </c>
      <c r="D16" s="37" t="s">
        <v>30</v>
      </c>
      <c r="E16" s="21"/>
      <c r="F16" s="21"/>
      <c r="G16" s="21"/>
      <c r="H16" s="25"/>
      <c r="I16" s="279">
        <v>1</v>
      </c>
      <c r="J16" s="280"/>
      <c r="K16" s="32" t="s">
        <v>14</v>
      </c>
      <c r="L16" s="279"/>
      <c r="M16" s="170"/>
      <c r="N16" s="171"/>
    </row>
    <row r="17" spans="2:14" ht="16.5" customHeight="1" x14ac:dyDescent="0.25">
      <c r="B17" s="6">
        <v>5</v>
      </c>
      <c r="C17" s="37" t="s">
        <v>31</v>
      </c>
      <c r="D17" s="37" t="s">
        <v>32</v>
      </c>
      <c r="E17" s="21"/>
      <c r="F17" s="21"/>
      <c r="G17" s="21"/>
      <c r="H17" s="25"/>
      <c r="I17" s="279">
        <v>1</v>
      </c>
      <c r="J17" s="280"/>
      <c r="K17" s="32" t="s">
        <v>14</v>
      </c>
      <c r="L17" s="279"/>
      <c r="M17" s="170"/>
      <c r="N17" s="171"/>
    </row>
    <row r="18" spans="2:14" ht="16.5" customHeight="1" x14ac:dyDescent="0.25">
      <c r="B18" s="4">
        <v>6</v>
      </c>
      <c r="C18" s="37" t="s">
        <v>2801</v>
      </c>
      <c r="D18" s="107" t="str">
        <f>VLOOKUP(C18,'ITEM STD'!B10:C19,2,0)</f>
        <v>Mounting Antenna RF TYPE 1</v>
      </c>
      <c r="E18" s="106"/>
      <c r="F18" s="106"/>
      <c r="G18" s="106"/>
      <c r="H18" s="108"/>
      <c r="I18" s="279">
        <v>4</v>
      </c>
      <c r="J18" s="280"/>
      <c r="K18" s="32" t="s">
        <v>2757</v>
      </c>
      <c r="L18" s="288" t="s">
        <v>2730</v>
      </c>
      <c r="M18" s="170"/>
      <c r="N18" s="171"/>
    </row>
    <row r="19" spans="2:14" ht="16.5" customHeight="1" x14ac:dyDescent="0.25">
      <c r="B19" s="6">
        <v>7</v>
      </c>
      <c r="C19" s="37" t="s">
        <v>22</v>
      </c>
      <c r="D19" s="37" t="s">
        <v>13</v>
      </c>
      <c r="E19" s="21"/>
      <c r="F19" s="21"/>
      <c r="G19" s="21"/>
      <c r="H19" s="25"/>
      <c r="I19" s="279">
        <v>1</v>
      </c>
      <c r="J19" s="280"/>
      <c r="K19" s="32" t="s">
        <v>14</v>
      </c>
      <c r="L19" s="279"/>
      <c r="M19" s="170"/>
      <c r="N19" s="171"/>
    </row>
    <row r="20" spans="2:14" ht="16.5" customHeight="1" x14ac:dyDescent="0.25">
      <c r="B20" s="4">
        <v>8</v>
      </c>
      <c r="C20" s="37" t="s">
        <v>119</v>
      </c>
      <c r="D20" s="37" t="str">
        <f>VLOOKUP(C20,'ITEM STD'!B21:C23,2,0)</f>
        <v>Pekerjaan Obstruction Light dan Finishing (3 unit OBL)</v>
      </c>
      <c r="E20" s="21"/>
      <c r="F20" s="21"/>
      <c r="G20" s="21"/>
      <c r="H20" s="25"/>
      <c r="I20" s="279">
        <v>1</v>
      </c>
      <c r="J20" s="280"/>
      <c r="K20" s="32" t="s">
        <v>14</v>
      </c>
      <c r="L20" s="279"/>
      <c r="M20" s="170"/>
      <c r="N20" s="171"/>
    </row>
    <row r="21" spans="2:14" ht="16.5" customHeight="1" x14ac:dyDescent="0.25">
      <c r="B21" s="6">
        <v>9</v>
      </c>
      <c r="C21" s="37" t="s">
        <v>2826</v>
      </c>
      <c r="D21" s="77" t="str">
        <f>VLOOKUP(C21,'ITEM STD'!B58:C71,2,0)</f>
        <v>Pekerjaan Pagar dan Halaman Tower Harmonika (12x12M)</v>
      </c>
      <c r="E21" s="78"/>
      <c r="F21" s="78"/>
      <c r="G21" s="78"/>
      <c r="H21" s="79"/>
      <c r="I21" s="279">
        <v>1</v>
      </c>
      <c r="J21" s="280"/>
      <c r="K21" s="32" t="s">
        <v>14</v>
      </c>
      <c r="L21" s="169" t="s">
        <v>3158</v>
      </c>
      <c r="M21" s="170"/>
      <c r="N21" s="171"/>
    </row>
    <row r="22" spans="2:14" ht="16.5" customHeight="1" x14ac:dyDescent="0.25">
      <c r="B22" s="4">
        <v>10</v>
      </c>
      <c r="C22" s="29" t="s">
        <v>142</v>
      </c>
      <c r="D22" s="33" t="str">
        <f>VLOOKUP(C22,'ITEM STD'!G3:H12,2,0)</f>
        <v>PLN New Connection 10.6 KVA ( Inc. rekening Listrik 2 bulan )</v>
      </c>
      <c r="E22" s="24"/>
      <c r="F22" s="24"/>
      <c r="G22" s="24"/>
      <c r="H22" s="27"/>
      <c r="I22" s="279">
        <v>1</v>
      </c>
      <c r="J22" s="280"/>
      <c r="K22" s="32" t="s">
        <v>14</v>
      </c>
      <c r="L22" s="169" t="s">
        <v>3184</v>
      </c>
      <c r="M22" s="170"/>
      <c r="N22" s="171"/>
    </row>
    <row r="23" spans="2:14" ht="16.5" customHeight="1" x14ac:dyDescent="0.25">
      <c r="B23" s="6">
        <v>11</v>
      </c>
      <c r="C23" s="30" t="s">
        <v>2830</v>
      </c>
      <c r="D23" s="33" t="str">
        <f>VLOOKUP(C23,'ITEM STD'!B25:C27,2,0)</f>
        <v>Pekerjaan Pondasi BTS Shelter Outdoor Tipe 1.5 M</v>
      </c>
      <c r="E23" s="21"/>
      <c r="F23" s="21"/>
      <c r="G23" s="21"/>
      <c r="H23" s="25"/>
      <c r="I23" s="279">
        <v>1</v>
      </c>
      <c r="J23" s="280"/>
      <c r="K23" s="32" t="s">
        <v>14</v>
      </c>
      <c r="L23" s="169" t="s">
        <v>3185</v>
      </c>
      <c r="M23" s="170"/>
      <c r="N23" s="171"/>
    </row>
    <row r="24" spans="2:14" ht="16.5" customHeight="1" x14ac:dyDescent="0.25">
      <c r="B24" s="4">
        <v>12</v>
      </c>
      <c r="C24" s="29" t="s">
        <v>80</v>
      </c>
      <c r="D24" s="38" t="str">
        <f>VLOOKUP(C24,'ITEM STD'!G15:H24,2,0)</f>
        <v>Pekerjaan Cor Pondasi Tower (Type Soil Class 4)</v>
      </c>
      <c r="E24" s="34"/>
      <c r="F24" s="34"/>
      <c r="G24" s="34"/>
      <c r="H24" s="35"/>
      <c r="I24" s="245">
        <v>31.242000000000001</v>
      </c>
      <c r="J24" s="246"/>
      <c r="K24" s="32" t="s">
        <v>2754</v>
      </c>
      <c r="L24" s="169" t="s">
        <v>3177</v>
      </c>
      <c r="M24" s="170"/>
      <c r="N24" s="171"/>
    </row>
    <row r="25" spans="2:14" ht="16.5" customHeight="1" x14ac:dyDescent="0.25">
      <c r="B25" s="6">
        <v>13</v>
      </c>
      <c r="C25" s="30" t="s">
        <v>56</v>
      </c>
      <c r="D25" s="33" t="str">
        <f>VLOOKUP(C25,'ITEM STD'!G26:H35,2,0)</f>
        <v>Pekerjaan Pondasi Tanah (Type Soil Class 4)</v>
      </c>
      <c r="E25" s="21"/>
      <c r="F25" s="21"/>
      <c r="G25" s="21"/>
      <c r="H25" s="25"/>
      <c r="I25" s="245">
        <v>1</v>
      </c>
      <c r="J25" s="246"/>
      <c r="K25" s="46" t="s">
        <v>14</v>
      </c>
      <c r="L25" s="73"/>
      <c r="M25" s="73"/>
      <c r="N25" s="74"/>
    </row>
    <row r="26" spans="2:14" ht="16.5" customHeight="1" x14ac:dyDescent="0.25">
      <c r="B26" s="6">
        <v>14</v>
      </c>
      <c r="C26" s="45" t="s">
        <v>2946</v>
      </c>
      <c r="D26" s="33" t="s">
        <v>2948</v>
      </c>
      <c r="E26" s="21"/>
      <c r="F26" s="21"/>
      <c r="G26" s="21"/>
      <c r="H26" s="25"/>
      <c r="I26" s="245">
        <v>1</v>
      </c>
      <c r="J26" s="246"/>
      <c r="K26" s="46" t="s">
        <v>14</v>
      </c>
      <c r="L26" s="120"/>
      <c r="M26" s="120"/>
      <c r="N26" s="121"/>
    </row>
    <row r="27" spans="2:14" ht="15.6" hidden="1" customHeight="1" x14ac:dyDescent="0.25">
      <c r="B27" s="6">
        <v>15</v>
      </c>
      <c r="C27" s="9" t="s">
        <v>2820</v>
      </c>
      <c r="D27" s="9" t="s">
        <v>2821</v>
      </c>
      <c r="E27" s="21"/>
      <c r="F27" s="21"/>
      <c r="G27" s="21"/>
      <c r="H27" s="25"/>
      <c r="I27" s="245">
        <v>1</v>
      </c>
      <c r="J27" s="246"/>
      <c r="K27" s="46" t="s">
        <v>14</v>
      </c>
      <c r="L27" s="164"/>
      <c r="M27" s="164"/>
      <c r="N27" s="165"/>
    </row>
    <row r="28" spans="2:14" ht="16.5" customHeight="1" x14ac:dyDescent="0.25">
      <c r="B28" s="172" t="s">
        <v>2733</v>
      </c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4"/>
    </row>
    <row r="29" spans="2:14" ht="16.5" customHeight="1" x14ac:dyDescent="0.25">
      <c r="B29" s="6">
        <v>1</v>
      </c>
      <c r="C29" s="9" t="s">
        <v>1993</v>
      </c>
      <c r="D29" s="17" t="s">
        <v>1994</v>
      </c>
      <c r="E29" s="21"/>
      <c r="F29" s="21"/>
      <c r="G29" s="21"/>
      <c r="H29" s="25"/>
      <c r="I29" s="264">
        <f>28.73+5.1</f>
        <v>33.83</v>
      </c>
      <c r="J29" s="193"/>
      <c r="K29" s="48" t="s">
        <v>2754</v>
      </c>
      <c r="L29" s="169" t="s">
        <v>3183</v>
      </c>
      <c r="M29" s="170"/>
      <c r="N29" s="171"/>
    </row>
    <row r="30" spans="2:14" ht="16.5" customHeight="1" x14ac:dyDescent="0.25">
      <c r="B30" s="6">
        <v>2</v>
      </c>
      <c r="C30" s="9" t="s">
        <v>1995</v>
      </c>
      <c r="D30" s="17" t="s">
        <v>1996</v>
      </c>
      <c r="E30" s="21"/>
      <c r="F30" s="21"/>
      <c r="G30" s="21"/>
      <c r="H30" s="25"/>
      <c r="I30" s="264">
        <v>0</v>
      </c>
      <c r="J30" s="193"/>
      <c r="K30" s="48" t="s">
        <v>2755</v>
      </c>
      <c r="L30" s="258"/>
      <c r="M30" s="170"/>
      <c r="N30" s="171"/>
    </row>
    <row r="31" spans="2:14" ht="16.5" customHeight="1" x14ac:dyDescent="0.25">
      <c r="B31" s="6">
        <v>3</v>
      </c>
      <c r="C31" s="9" t="s">
        <v>1967</v>
      </c>
      <c r="D31" s="17" t="s">
        <v>1968</v>
      </c>
      <c r="E31" s="21"/>
      <c r="F31" s="21"/>
      <c r="G31" s="21"/>
      <c r="H31" s="25"/>
      <c r="I31" s="264">
        <v>0</v>
      </c>
      <c r="J31" s="193"/>
      <c r="K31" s="48" t="s">
        <v>2754</v>
      </c>
      <c r="L31" s="64"/>
      <c r="M31" s="65"/>
      <c r="N31" s="66"/>
    </row>
    <row r="32" spans="2:14" ht="16.5" customHeight="1" x14ac:dyDescent="0.25">
      <c r="B32" s="6">
        <v>4</v>
      </c>
      <c r="C32" s="9" t="s">
        <v>1983</v>
      </c>
      <c r="D32" s="17" t="s">
        <v>2735</v>
      </c>
      <c r="E32" s="21"/>
      <c r="F32" s="21"/>
      <c r="G32" s="21"/>
      <c r="H32" s="25"/>
      <c r="I32" s="264">
        <v>0</v>
      </c>
      <c r="J32" s="193"/>
      <c r="K32" s="48" t="s">
        <v>2754</v>
      </c>
      <c r="L32" s="64"/>
      <c r="M32" s="65"/>
      <c r="N32" s="66"/>
    </row>
    <row r="33" spans="2:14" ht="16.5" customHeight="1" x14ac:dyDescent="0.25">
      <c r="B33" s="6">
        <v>5</v>
      </c>
      <c r="C33" s="9" t="s">
        <v>2018</v>
      </c>
      <c r="D33" s="17" t="s">
        <v>2736</v>
      </c>
      <c r="E33" s="21"/>
      <c r="F33" s="21"/>
      <c r="G33" s="21"/>
      <c r="H33" s="25"/>
      <c r="I33" s="264">
        <v>0</v>
      </c>
      <c r="J33" s="193"/>
      <c r="K33" s="48" t="s">
        <v>2754</v>
      </c>
      <c r="L33" s="258"/>
      <c r="M33" s="262"/>
      <c r="N33" s="263"/>
    </row>
    <row r="34" spans="2:14" ht="16.5" customHeight="1" x14ac:dyDescent="0.25">
      <c r="B34" s="6">
        <v>6</v>
      </c>
      <c r="C34" s="9" t="s">
        <v>2019</v>
      </c>
      <c r="D34" s="17" t="s">
        <v>2020</v>
      </c>
      <c r="E34" s="21"/>
      <c r="F34" s="21"/>
      <c r="G34" s="21"/>
      <c r="H34" s="25"/>
      <c r="I34" s="265">
        <f>(2*(12+12))-(2*(12+12))</f>
        <v>0</v>
      </c>
      <c r="J34" s="266"/>
      <c r="K34" s="48" t="s">
        <v>2755</v>
      </c>
      <c r="L34" s="179" t="s">
        <v>3178</v>
      </c>
      <c r="M34" s="180"/>
      <c r="N34" s="181"/>
    </row>
    <row r="35" spans="2:14" ht="16.5" customHeight="1" x14ac:dyDescent="0.25">
      <c r="B35" s="6">
        <v>7</v>
      </c>
      <c r="C35" s="9" t="s">
        <v>2021</v>
      </c>
      <c r="D35" s="17" t="s">
        <v>2022</v>
      </c>
      <c r="E35" s="21"/>
      <c r="F35" s="21"/>
      <c r="G35" s="21"/>
      <c r="H35" s="25"/>
      <c r="I35" s="273">
        <f>(12*12)-(12*12)</f>
        <v>0</v>
      </c>
      <c r="J35" s="274"/>
      <c r="K35" s="48" t="s">
        <v>2756</v>
      </c>
      <c r="L35" s="182"/>
      <c r="M35" s="183"/>
      <c r="N35" s="184"/>
    </row>
    <row r="36" spans="2:14" ht="16.5" customHeight="1" x14ac:dyDescent="0.25">
      <c r="B36" s="6">
        <v>8</v>
      </c>
      <c r="C36" s="9" t="s">
        <v>2023</v>
      </c>
      <c r="D36" s="17" t="s">
        <v>2024</v>
      </c>
      <c r="E36" s="21"/>
      <c r="F36" s="21"/>
      <c r="G36" s="21"/>
      <c r="H36" s="25"/>
      <c r="I36" s="273">
        <f>I35</f>
        <v>0</v>
      </c>
      <c r="J36" s="274"/>
      <c r="K36" s="48" t="s">
        <v>2756</v>
      </c>
      <c r="L36" s="185"/>
      <c r="M36" s="186"/>
      <c r="N36" s="187"/>
    </row>
    <row r="37" spans="2:14" ht="16.5" customHeight="1" x14ac:dyDescent="0.25">
      <c r="B37" s="6">
        <v>9</v>
      </c>
      <c r="C37" s="30" t="s">
        <v>1969</v>
      </c>
      <c r="D37" s="22" t="str">
        <f>VLOOKUP(C37,'ITEM OPT'!B13:C16,2,0)</f>
        <v>Beton Perkuatan Bangunan (K225)  WoS s/d 120 Kg/M3</v>
      </c>
      <c r="E37" s="23"/>
      <c r="F37" s="23"/>
      <c r="G37" s="23"/>
      <c r="H37" s="26"/>
      <c r="I37" s="264">
        <v>0</v>
      </c>
      <c r="J37" s="193"/>
      <c r="K37" s="48" t="s">
        <v>2754</v>
      </c>
      <c r="L37" s="258"/>
      <c r="M37" s="262"/>
      <c r="N37" s="263"/>
    </row>
    <row r="38" spans="2:14" ht="16.5" customHeight="1" x14ac:dyDescent="0.25">
      <c r="B38" s="6">
        <v>10</v>
      </c>
      <c r="C38" s="9" t="s">
        <v>2047</v>
      </c>
      <c r="D38" s="17" t="s">
        <v>2747</v>
      </c>
      <c r="E38" s="21"/>
      <c r="F38" s="21"/>
      <c r="G38" s="21"/>
      <c r="H38" s="25"/>
      <c r="I38" s="264">
        <v>0</v>
      </c>
      <c r="J38" s="193"/>
      <c r="K38" s="48" t="s">
        <v>2756</v>
      </c>
      <c r="L38" s="64"/>
      <c r="M38" s="65"/>
      <c r="N38" s="66"/>
    </row>
    <row r="39" spans="2:14" ht="16.5" customHeight="1" x14ac:dyDescent="0.25">
      <c r="B39" s="6">
        <v>11</v>
      </c>
      <c r="C39" s="9" t="s">
        <v>1988</v>
      </c>
      <c r="D39" s="17" t="s">
        <v>1989</v>
      </c>
      <c r="E39" s="21"/>
      <c r="F39" s="21"/>
      <c r="G39" s="21"/>
      <c r="H39" s="25"/>
      <c r="I39" s="264">
        <v>0</v>
      </c>
      <c r="J39" s="193"/>
      <c r="K39" s="48" t="s">
        <v>2754</v>
      </c>
      <c r="L39" s="64"/>
      <c r="M39" s="65"/>
      <c r="N39" s="66"/>
    </row>
    <row r="40" spans="2:14" ht="16.5" customHeight="1" x14ac:dyDescent="0.25">
      <c r="B40" s="6">
        <v>12</v>
      </c>
      <c r="C40" s="30" t="s">
        <v>1990</v>
      </c>
      <c r="D40" s="33" t="str">
        <f>VLOOKUP(C40,'ITEM OPT'!B19:C20,2,0)</f>
        <v>Wooden Pile dia 10 / 6m</v>
      </c>
      <c r="E40" s="21"/>
      <c r="F40" s="21"/>
      <c r="G40" s="21"/>
      <c r="H40" s="25"/>
      <c r="I40" s="264">
        <v>0</v>
      </c>
      <c r="J40" s="193"/>
      <c r="K40" s="48" t="s">
        <v>2757</v>
      </c>
      <c r="L40" s="64"/>
      <c r="M40" s="65"/>
      <c r="N40" s="66"/>
    </row>
    <row r="41" spans="2:14" ht="16.5" customHeight="1" x14ac:dyDescent="0.25">
      <c r="B41" s="6">
        <v>13</v>
      </c>
      <c r="C41" s="9" t="s">
        <v>2031</v>
      </c>
      <c r="D41" s="17" t="s">
        <v>2748</v>
      </c>
      <c r="E41" s="21"/>
      <c r="F41" s="21"/>
      <c r="G41" s="21"/>
      <c r="H41" s="25"/>
      <c r="I41" s="264">
        <f>5.25+1+16.2+2.88</f>
        <v>25.33</v>
      </c>
      <c r="J41" s="193"/>
      <c r="K41" s="48" t="s">
        <v>2754</v>
      </c>
      <c r="L41" s="258" t="s">
        <v>3182</v>
      </c>
      <c r="M41" s="262"/>
      <c r="N41" s="263"/>
    </row>
    <row r="42" spans="2:14" ht="16.5" customHeight="1" x14ac:dyDescent="0.25">
      <c r="B42" s="6">
        <v>14</v>
      </c>
      <c r="C42" s="9" t="s">
        <v>2005</v>
      </c>
      <c r="D42" s="17" t="s">
        <v>2749</v>
      </c>
      <c r="E42" s="21"/>
      <c r="F42" s="21"/>
      <c r="G42" s="21"/>
      <c r="H42" s="25"/>
      <c r="I42" s="264">
        <v>10</v>
      </c>
      <c r="J42" s="193"/>
      <c r="K42" s="48" t="s">
        <v>2755</v>
      </c>
      <c r="L42" s="196" t="s">
        <v>2961</v>
      </c>
      <c r="M42" s="197"/>
      <c r="N42" s="198"/>
    </row>
    <row r="43" spans="2:14" ht="16.5" customHeight="1" x14ac:dyDescent="0.25">
      <c r="B43" s="6">
        <v>15</v>
      </c>
      <c r="C43" s="9" t="s">
        <v>2071</v>
      </c>
      <c r="D43" s="9" t="s">
        <v>2072</v>
      </c>
      <c r="E43" s="21"/>
      <c r="F43" s="21"/>
      <c r="G43" s="21"/>
      <c r="H43" s="25"/>
      <c r="I43" s="264">
        <v>0</v>
      </c>
      <c r="J43" s="193"/>
      <c r="K43" s="48" t="s">
        <v>2755</v>
      </c>
      <c r="L43" s="202"/>
      <c r="M43" s="203"/>
      <c r="N43" s="204"/>
    </row>
    <row r="44" spans="2:14" ht="16.5" customHeight="1" x14ac:dyDescent="0.25">
      <c r="B44" s="6">
        <v>16</v>
      </c>
      <c r="C44" s="9" t="s">
        <v>2010</v>
      </c>
      <c r="D44" s="17" t="s">
        <v>2734</v>
      </c>
      <c r="E44" s="21"/>
      <c r="F44" s="21"/>
      <c r="G44" s="21"/>
      <c r="H44" s="25"/>
      <c r="I44" s="264">
        <v>0</v>
      </c>
      <c r="J44" s="193"/>
      <c r="K44" s="48" t="s">
        <v>2756</v>
      </c>
      <c r="L44" s="64"/>
      <c r="M44" s="65"/>
      <c r="N44" s="66"/>
    </row>
    <row r="45" spans="2:14" ht="16.5" customHeight="1" x14ac:dyDescent="0.25">
      <c r="B45" s="6">
        <v>17</v>
      </c>
      <c r="C45" s="30" t="s">
        <v>2052</v>
      </c>
      <c r="D45" s="33" t="str">
        <f>VLOOKUP(C45,'ITEM OPT'!B25:C26,2,0)</f>
        <v>Buis Beton dia 40cm 1/2 Lingkaran</v>
      </c>
      <c r="E45" s="21"/>
      <c r="F45" s="21"/>
      <c r="G45" s="21"/>
      <c r="H45" s="25"/>
      <c r="I45" s="264">
        <v>0</v>
      </c>
      <c r="J45" s="193"/>
      <c r="K45" s="48" t="s">
        <v>2755</v>
      </c>
      <c r="L45" s="258"/>
      <c r="M45" s="170"/>
      <c r="N45" s="171"/>
    </row>
    <row r="46" spans="2:14" ht="16.5" customHeight="1" x14ac:dyDescent="0.25">
      <c r="B46" s="6">
        <v>18</v>
      </c>
      <c r="C46" s="30" t="s">
        <v>1982</v>
      </c>
      <c r="D46" s="33" t="str">
        <f>VLOOKUP(C46,'ITEM OPT'!B27:C29,2,0)</f>
        <v>Gorong-gorong Beton dia 60cm</v>
      </c>
      <c r="E46" s="21"/>
      <c r="F46" s="21"/>
      <c r="G46" s="21"/>
      <c r="H46" s="25"/>
      <c r="I46" s="264">
        <v>0</v>
      </c>
      <c r="J46" s="193"/>
      <c r="K46" s="48" t="s">
        <v>2755</v>
      </c>
      <c r="L46" s="169"/>
      <c r="M46" s="170"/>
      <c r="N46" s="171"/>
    </row>
    <row r="47" spans="2:14" ht="15.6" customHeight="1" x14ac:dyDescent="0.25">
      <c r="B47" s="6">
        <v>19</v>
      </c>
      <c r="C47" s="9" t="s">
        <v>2015</v>
      </c>
      <c r="D47" s="17" t="s">
        <v>2744</v>
      </c>
      <c r="E47" s="24"/>
      <c r="F47" s="24"/>
      <c r="G47" s="24"/>
      <c r="H47" s="24"/>
      <c r="I47" s="264">
        <v>0</v>
      </c>
      <c r="J47" s="193"/>
      <c r="K47" s="48" t="s">
        <v>2757</v>
      </c>
      <c r="L47" s="259"/>
      <c r="M47" s="260"/>
      <c r="N47" s="261"/>
    </row>
    <row r="48" spans="2:14" ht="16.5" customHeight="1" x14ac:dyDescent="0.25">
      <c r="B48" s="172" t="s">
        <v>2789</v>
      </c>
      <c r="C48" s="173"/>
      <c r="D48" s="191"/>
      <c r="E48" s="191"/>
      <c r="F48" s="191"/>
      <c r="G48" s="191"/>
      <c r="H48" s="191"/>
      <c r="I48" s="173"/>
      <c r="J48" s="173"/>
      <c r="K48" s="173"/>
      <c r="L48" s="173"/>
      <c r="M48" s="173"/>
      <c r="N48" s="174"/>
    </row>
    <row r="49" spans="2:14" ht="16.5" hidden="1" customHeight="1" x14ac:dyDescent="0.25">
      <c r="B49" s="6">
        <v>1</v>
      </c>
      <c r="C49" s="110"/>
      <c r="D49" s="111" t="s">
        <v>2923</v>
      </c>
      <c r="E49" s="112"/>
      <c r="F49" s="113"/>
      <c r="G49" s="114"/>
      <c r="H49" s="115"/>
      <c r="I49" s="192">
        <v>1</v>
      </c>
      <c r="J49" s="193"/>
      <c r="K49" s="48" t="s">
        <v>14</v>
      </c>
      <c r="L49" s="196" t="s">
        <v>2922</v>
      </c>
      <c r="M49" s="197"/>
      <c r="N49" s="198"/>
    </row>
    <row r="50" spans="2:14" ht="16.5" hidden="1" customHeight="1" x14ac:dyDescent="0.25">
      <c r="B50" s="6">
        <v>2</v>
      </c>
      <c r="C50" s="110"/>
      <c r="D50" s="111" t="s">
        <v>2924</v>
      </c>
      <c r="E50" s="112"/>
      <c r="F50" s="113"/>
      <c r="G50" s="114"/>
      <c r="H50" s="115"/>
      <c r="I50" s="109"/>
      <c r="J50" s="68">
        <v>1</v>
      </c>
      <c r="K50" s="48" t="s">
        <v>14</v>
      </c>
      <c r="L50" s="199"/>
      <c r="M50" s="200"/>
      <c r="N50" s="201"/>
    </row>
    <row r="51" spans="2:14" ht="16.5" hidden="1" customHeight="1" x14ac:dyDescent="0.25">
      <c r="B51" s="6">
        <v>3</v>
      </c>
      <c r="C51" s="9"/>
      <c r="D51" s="147" t="s">
        <v>2925</v>
      </c>
      <c r="E51" s="148"/>
      <c r="F51" s="148"/>
      <c r="G51" s="148"/>
      <c r="H51" s="149"/>
      <c r="I51" s="67"/>
      <c r="J51" s="68">
        <v>1</v>
      </c>
      <c r="K51" s="48" t="s">
        <v>14</v>
      </c>
      <c r="L51" s="202"/>
      <c r="M51" s="203"/>
      <c r="N51" s="204"/>
    </row>
    <row r="52" spans="2:14" ht="16.5" customHeight="1" thickBot="1" x14ac:dyDescent="0.3">
      <c r="B52" s="6">
        <v>4</v>
      </c>
      <c r="C52" s="9"/>
      <c r="D52" s="147" t="s">
        <v>2956</v>
      </c>
      <c r="E52" s="148"/>
      <c r="F52" s="148"/>
      <c r="G52" s="148"/>
      <c r="H52" s="149"/>
      <c r="I52" s="278">
        <f>-((0.5*0.5*0.2)+(0.2*0.2*0.55))*23</f>
        <v>-1.6560000000000001</v>
      </c>
      <c r="J52" s="278"/>
      <c r="K52" s="48" t="s">
        <v>2754</v>
      </c>
      <c r="L52" s="255" t="s">
        <v>2957</v>
      </c>
      <c r="M52" s="256"/>
      <c r="N52" s="257"/>
    </row>
    <row r="53" spans="2:14" ht="16.899999999999999" customHeight="1" x14ac:dyDescent="0.25">
      <c r="B53" s="253" t="s">
        <v>10</v>
      </c>
      <c r="C53" s="189"/>
      <c r="D53" s="189"/>
      <c r="E53" s="189"/>
      <c r="F53" s="254"/>
      <c r="G53" s="69" t="s">
        <v>11</v>
      </c>
      <c r="H53" s="188" t="str">
        <f>F5</f>
        <v>PT. TOWER BERSAMA GROUP</v>
      </c>
      <c r="I53" s="189"/>
      <c r="J53" s="189"/>
      <c r="K53" s="189"/>
      <c r="L53" s="189"/>
      <c r="M53" s="189"/>
      <c r="N53" s="190"/>
    </row>
    <row r="54" spans="2:14" s="2" customFormat="1" ht="16.5" customHeight="1" x14ac:dyDescent="0.25">
      <c r="B54" s="194" t="str">
        <f>J7</f>
        <v>PT. TELECONSULT</v>
      </c>
      <c r="C54" s="177"/>
      <c r="D54" s="177"/>
      <c r="E54" s="177"/>
      <c r="F54" s="195"/>
      <c r="G54" s="72" t="str">
        <f>J8</f>
        <v>PT. BANJARPASIR NUSA PRATAMA</v>
      </c>
      <c r="H54" s="176" t="s">
        <v>12</v>
      </c>
      <c r="I54" s="177"/>
      <c r="J54" s="177"/>
      <c r="K54" s="195"/>
      <c r="L54" s="176" t="s">
        <v>11</v>
      </c>
      <c r="M54" s="177"/>
      <c r="N54" s="178"/>
    </row>
    <row r="55" spans="2:14" ht="16.5" customHeight="1" x14ac:dyDescent="0.25">
      <c r="B55" s="247"/>
      <c r="C55" s="248"/>
      <c r="D55" s="248"/>
      <c r="E55" s="248"/>
      <c r="F55" s="249"/>
      <c r="G55" s="275"/>
      <c r="H55" s="267"/>
      <c r="I55" s="248"/>
      <c r="J55" s="248"/>
      <c r="K55" s="249"/>
      <c r="L55" s="267"/>
      <c r="M55" s="248"/>
      <c r="N55" s="268"/>
    </row>
    <row r="56" spans="2:14" ht="16.5" customHeight="1" x14ac:dyDescent="0.25">
      <c r="B56" s="235"/>
      <c r="C56" s="236"/>
      <c r="D56" s="236"/>
      <c r="E56" s="236"/>
      <c r="F56" s="237"/>
      <c r="G56" s="276"/>
      <c r="H56" s="269"/>
      <c r="I56" s="236"/>
      <c r="J56" s="236"/>
      <c r="K56" s="237"/>
      <c r="L56" s="269"/>
      <c r="M56" s="236"/>
      <c r="N56" s="270"/>
    </row>
    <row r="57" spans="2:14" ht="16.5" customHeight="1" x14ac:dyDescent="0.25">
      <c r="B57" s="235"/>
      <c r="C57" s="236"/>
      <c r="D57" s="236"/>
      <c r="E57" s="236"/>
      <c r="F57" s="237"/>
      <c r="G57" s="276"/>
      <c r="H57" s="269"/>
      <c r="I57" s="236"/>
      <c r="J57" s="236"/>
      <c r="K57" s="237"/>
      <c r="L57" s="269"/>
      <c r="M57" s="236"/>
      <c r="N57" s="270"/>
    </row>
    <row r="58" spans="2:14" ht="16.5" customHeight="1" x14ac:dyDescent="0.25">
      <c r="B58" s="235"/>
      <c r="C58" s="236"/>
      <c r="D58" s="236"/>
      <c r="E58" s="236"/>
      <c r="F58" s="237"/>
      <c r="G58" s="276"/>
      <c r="H58" s="269"/>
      <c r="I58" s="236"/>
      <c r="J58" s="236"/>
      <c r="K58" s="237"/>
      <c r="L58" s="269"/>
      <c r="M58" s="236"/>
      <c r="N58" s="270"/>
    </row>
    <row r="59" spans="2:14" ht="16.5" customHeight="1" x14ac:dyDescent="0.25">
      <c r="B59" s="235"/>
      <c r="C59" s="236"/>
      <c r="D59" s="236"/>
      <c r="E59" s="236"/>
      <c r="F59" s="237"/>
      <c r="G59" s="276"/>
      <c r="H59" s="269"/>
      <c r="I59" s="236"/>
      <c r="J59" s="236"/>
      <c r="K59" s="237"/>
      <c r="L59" s="269"/>
      <c r="M59" s="236"/>
      <c r="N59" s="270"/>
    </row>
    <row r="60" spans="2:14" ht="16.5" customHeight="1" x14ac:dyDescent="0.25">
      <c r="B60" s="235"/>
      <c r="C60" s="236"/>
      <c r="D60" s="236"/>
      <c r="E60" s="236"/>
      <c r="F60" s="237"/>
      <c r="G60" s="276"/>
      <c r="H60" s="269"/>
      <c r="I60" s="236"/>
      <c r="J60" s="236"/>
      <c r="K60" s="237"/>
      <c r="L60" s="269"/>
      <c r="M60" s="236"/>
      <c r="N60" s="270"/>
    </row>
    <row r="61" spans="2:14" ht="16.5" customHeight="1" x14ac:dyDescent="0.25">
      <c r="B61" s="235"/>
      <c r="C61" s="236"/>
      <c r="D61" s="236"/>
      <c r="E61" s="236"/>
      <c r="F61" s="237"/>
      <c r="G61" s="276"/>
      <c r="H61" s="269"/>
      <c r="I61" s="236"/>
      <c r="J61" s="236"/>
      <c r="K61" s="237"/>
      <c r="L61" s="269"/>
      <c r="M61" s="236"/>
      <c r="N61" s="270"/>
    </row>
    <row r="62" spans="2:14" ht="16.5" customHeight="1" x14ac:dyDescent="0.25">
      <c r="B62" s="250"/>
      <c r="C62" s="251"/>
      <c r="D62" s="251"/>
      <c r="E62" s="251"/>
      <c r="F62" s="252"/>
      <c r="G62" s="277"/>
      <c r="H62" s="271"/>
      <c r="I62" s="251"/>
      <c r="J62" s="251"/>
      <c r="K62" s="252"/>
      <c r="L62" s="271"/>
      <c r="M62" s="251"/>
      <c r="N62" s="272"/>
    </row>
    <row r="63" spans="2:14" s="3" customFormat="1" ht="16.5" customHeight="1" x14ac:dyDescent="0.25">
      <c r="B63" s="194" t="str">
        <f>VLOOKUP(J7,RAW!C90:E99,3,0)</f>
        <v>DENNY YATMADI</v>
      </c>
      <c r="C63" s="177"/>
      <c r="D63" s="177"/>
      <c r="E63" s="177"/>
      <c r="F63" s="195"/>
      <c r="G63" s="7" t="s">
        <v>16</v>
      </c>
      <c r="H63" s="176" t="s">
        <v>2759</v>
      </c>
      <c r="I63" s="177"/>
      <c r="J63" s="177"/>
      <c r="K63" s="195"/>
      <c r="L63" s="176" t="s">
        <v>2760</v>
      </c>
      <c r="M63" s="177"/>
      <c r="N63" s="178"/>
    </row>
    <row r="64" spans="2:14" s="3" customFormat="1" ht="16.5" customHeight="1" thickBot="1" x14ac:dyDescent="0.3">
      <c r="B64" s="205" t="s">
        <v>3157</v>
      </c>
      <c r="C64" s="206"/>
      <c r="D64" s="206"/>
      <c r="E64" s="206"/>
      <c r="F64" s="207"/>
      <c r="G64" s="8" t="s">
        <v>17</v>
      </c>
      <c r="H64" s="208" t="s">
        <v>2761</v>
      </c>
      <c r="I64" s="206"/>
      <c r="J64" s="206"/>
      <c r="K64" s="207"/>
      <c r="L64" s="208" t="s">
        <v>19</v>
      </c>
      <c r="M64" s="206"/>
      <c r="N64" s="209"/>
    </row>
    <row r="65" spans="2:25" ht="16.5" customHeight="1" x14ac:dyDescent="0.25">
      <c r="B65" s="175" t="s">
        <v>2939</v>
      </c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</row>
    <row r="66" spans="2:25" ht="16.5" customHeight="1" x14ac:dyDescent="0.25">
      <c r="K66" s="168"/>
      <c r="L66" s="168"/>
      <c r="M66" s="168"/>
    </row>
    <row r="67" spans="2:25" ht="16.5" customHeight="1" x14ac:dyDescent="0.25">
      <c r="P67" s="1" t="s">
        <v>3168</v>
      </c>
    </row>
    <row r="68" spans="2:25" ht="16.5" customHeight="1" x14ac:dyDescent="0.25">
      <c r="P68"/>
      <c r="Q68"/>
      <c r="R68" s="11" t="s">
        <v>3160</v>
      </c>
      <c r="S68" s="11" t="s">
        <v>3160</v>
      </c>
      <c r="T68" s="11" t="s">
        <v>3161</v>
      </c>
      <c r="U68" s="11" t="s">
        <v>3162</v>
      </c>
      <c r="V68" s="11" t="s">
        <v>3163</v>
      </c>
      <c r="W68" s="11" t="s">
        <v>3164</v>
      </c>
    </row>
    <row r="69" spans="2:25" ht="16.5" customHeight="1" x14ac:dyDescent="0.25">
      <c r="P69" t="s">
        <v>3169</v>
      </c>
      <c r="Q69" t="s">
        <v>3165</v>
      </c>
      <c r="R69">
        <v>0.3</v>
      </c>
      <c r="S69">
        <v>0.7</v>
      </c>
      <c r="T69">
        <v>1</v>
      </c>
      <c r="U69"/>
      <c r="V69"/>
      <c r="W69">
        <f>P70</f>
        <v>8.5</v>
      </c>
      <c r="X69" s="161">
        <f>((((R69+S69)*T69)/2)+(U69*V69))*W69</f>
        <v>4.25</v>
      </c>
      <c r="Y69" s="163">
        <f>X69+X70</f>
        <v>5.4399999999999995</v>
      </c>
    </row>
    <row r="70" spans="2:25" ht="16.5" customHeight="1" x14ac:dyDescent="0.25">
      <c r="P70">
        <v>8.5</v>
      </c>
      <c r="Q70" t="s">
        <v>3166</v>
      </c>
      <c r="R70">
        <v>0.2</v>
      </c>
      <c r="S70"/>
      <c r="T70"/>
      <c r="U70">
        <f>S69</f>
        <v>0.7</v>
      </c>
      <c r="V70"/>
      <c r="W70">
        <f>W69</f>
        <v>8.5</v>
      </c>
      <c r="X70" s="162">
        <f>R70*U70*W70</f>
        <v>1.19</v>
      </c>
    </row>
    <row r="71" spans="2:25" ht="16.5" customHeight="1" x14ac:dyDescent="0.25">
      <c r="P71"/>
      <c r="Q71" t="s">
        <v>3167</v>
      </c>
      <c r="R71">
        <v>0.1</v>
      </c>
      <c r="S71"/>
      <c r="T71"/>
      <c r="U71">
        <f>U70</f>
        <v>0.7</v>
      </c>
      <c r="V71"/>
      <c r="W71">
        <f>W69</f>
        <v>8.5</v>
      </c>
      <c r="X71" s="162">
        <f>W71*U71*R71</f>
        <v>0.59499999999999997</v>
      </c>
    </row>
    <row r="73" spans="2:25" ht="16.5" customHeight="1" x14ac:dyDescent="0.25">
      <c r="P73" s="1" t="s">
        <v>3170</v>
      </c>
    </row>
    <row r="74" spans="2:25" ht="16.5" customHeight="1" x14ac:dyDescent="0.25">
      <c r="P74"/>
      <c r="Q74"/>
      <c r="R74" s="11" t="s">
        <v>3160</v>
      </c>
      <c r="S74" s="11" t="s">
        <v>3160</v>
      </c>
      <c r="T74" s="11" t="s">
        <v>3161</v>
      </c>
      <c r="U74" s="11" t="s">
        <v>3162</v>
      </c>
      <c r="V74" s="11" t="s">
        <v>3163</v>
      </c>
      <c r="W74" s="11" t="s">
        <v>3164</v>
      </c>
    </row>
    <row r="75" spans="2:25" ht="16.5" customHeight="1" x14ac:dyDescent="0.25">
      <c r="P75" t="s">
        <v>3169</v>
      </c>
      <c r="Q75" t="s">
        <v>3165</v>
      </c>
      <c r="R75">
        <v>0.3</v>
      </c>
      <c r="S75">
        <v>0.7</v>
      </c>
      <c r="T75">
        <v>1</v>
      </c>
      <c r="U75"/>
      <c r="V75"/>
      <c r="W75">
        <f>P76</f>
        <v>4</v>
      </c>
      <c r="X75" s="161">
        <f>((((R75+S75)*T75)/2)+(U75*V75))*W75</f>
        <v>2</v>
      </c>
      <c r="Y75" s="163">
        <f>X75+X76</f>
        <v>2.56</v>
      </c>
    </row>
    <row r="76" spans="2:25" ht="16.5" customHeight="1" x14ac:dyDescent="0.25">
      <c r="P76">
        <v>4</v>
      </c>
      <c r="Q76" t="s">
        <v>3166</v>
      </c>
      <c r="R76">
        <v>0.2</v>
      </c>
      <c r="S76"/>
      <c r="T76"/>
      <c r="U76">
        <f>S75</f>
        <v>0.7</v>
      </c>
      <c r="V76"/>
      <c r="W76">
        <f>W75</f>
        <v>4</v>
      </c>
      <c r="X76" s="162">
        <f>R76*U76*W76</f>
        <v>0.55999999999999994</v>
      </c>
    </row>
    <row r="77" spans="2:25" ht="16.5" customHeight="1" x14ac:dyDescent="0.25">
      <c r="P77"/>
      <c r="Q77" t="s">
        <v>3167</v>
      </c>
      <c r="R77">
        <v>0.1</v>
      </c>
      <c r="S77"/>
      <c r="T77"/>
      <c r="U77">
        <f>U76</f>
        <v>0.7</v>
      </c>
      <c r="V77"/>
      <c r="W77">
        <f>W75</f>
        <v>4</v>
      </c>
      <c r="X77" s="162">
        <f>W77*U77*R77</f>
        <v>0.27999999999999997</v>
      </c>
    </row>
    <row r="78" spans="2:25" ht="16.5" customHeight="1" x14ac:dyDescent="0.25">
      <c r="P78" s="1" t="s">
        <v>3171</v>
      </c>
    </row>
    <row r="79" spans="2:25" ht="16.5" customHeight="1" x14ac:dyDescent="0.25">
      <c r="P79"/>
      <c r="Q79"/>
      <c r="R79" s="11" t="s">
        <v>3160</v>
      </c>
      <c r="S79" s="11" t="s">
        <v>3160</v>
      </c>
      <c r="T79" s="11" t="s">
        <v>3161</v>
      </c>
      <c r="U79" s="11" t="s">
        <v>3162</v>
      </c>
      <c r="V79" s="11" t="s">
        <v>3163</v>
      </c>
      <c r="W79" s="11" t="s">
        <v>3164</v>
      </c>
      <c r="X79"/>
    </row>
    <row r="80" spans="2:25" ht="16.5" customHeight="1" x14ac:dyDescent="0.25">
      <c r="P80" t="s">
        <v>3176</v>
      </c>
      <c r="Q80" t="s">
        <v>3165</v>
      </c>
      <c r="R80">
        <v>0.3</v>
      </c>
      <c r="S80">
        <v>0.8</v>
      </c>
      <c r="T80">
        <v>1.6</v>
      </c>
      <c r="U80">
        <v>1</v>
      </c>
      <c r="V80">
        <v>0.2</v>
      </c>
      <c r="W80">
        <f>P81</f>
        <v>6</v>
      </c>
      <c r="X80" s="161">
        <f>((((R80+S80)*T80)/2)+(U80*V80))*W80</f>
        <v>6.48</v>
      </c>
      <c r="Y80" s="163">
        <f>X80+X81</f>
        <v>7.6800000000000006</v>
      </c>
    </row>
    <row r="81" spans="16:24" ht="16.5" customHeight="1" x14ac:dyDescent="0.25">
      <c r="P81">
        <v>6</v>
      </c>
      <c r="Q81" t="s">
        <v>3166</v>
      </c>
      <c r="R81">
        <v>0.2</v>
      </c>
      <c r="S81"/>
      <c r="T81"/>
      <c r="U81">
        <f>U80</f>
        <v>1</v>
      </c>
      <c r="V81"/>
      <c r="W81">
        <f>W80</f>
        <v>6</v>
      </c>
      <c r="X81" s="162">
        <f>R81*U81*W81</f>
        <v>1.2000000000000002</v>
      </c>
    </row>
    <row r="82" spans="16:24" ht="16.5" customHeight="1" x14ac:dyDescent="0.25">
      <c r="P82"/>
      <c r="Q82" t="s">
        <v>3167</v>
      </c>
      <c r="R82">
        <v>0.1</v>
      </c>
      <c r="S82"/>
      <c r="T82"/>
      <c r="U82">
        <f>U80</f>
        <v>1</v>
      </c>
      <c r="V82"/>
      <c r="W82">
        <f>W80</f>
        <v>6</v>
      </c>
      <c r="X82" s="162">
        <f>W82*U82*R82</f>
        <v>0.60000000000000009</v>
      </c>
    </row>
    <row r="83" spans="16:24" ht="16.5" customHeight="1" x14ac:dyDescent="0.25">
      <c r="P83"/>
      <c r="Q83"/>
      <c r="R83" s="11" t="s">
        <v>3160</v>
      </c>
      <c r="S83" s="11" t="s">
        <v>3160</v>
      </c>
      <c r="T83" s="11" t="s">
        <v>3161</v>
      </c>
      <c r="U83" s="11" t="s">
        <v>3162</v>
      </c>
      <c r="V83" s="11" t="s">
        <v>3163</v>
      </c>
      <c r="W83" s="11" t="s">
        <v>3164</v>
      </c>
      <c r="X83"/>
    </row>
    <row r="84" spans="16:24" ht="16.5" customHeight="1" x14ac:dyDescent="0.25">
      <c r="P84" t="s">
        <v>3172</v>
      </c>
      <c r="Q84" t="s">
        <v>3165</v>
      </c>
      <c r="R84">
        <v>0.3</v>
      </c>
      <c r="S84">
        <v>0.7</v>
      </c>
      <c r="T84">
        <v>1.4</v>
      </c>
      <c r="U84">
        <v>0.9</v>
      </c>
      <c r="V84">
        <v>0.2</v>
      </c>
      <c r="W84">
        <f>P85</f>
        <v>2.5</v>
      </c>
      <c r="X84" s="161">
        <f>((((R84+S84)*T84)/2)+(U84*V84))*W84</f>
        <v>2.2000000000000002</v>
      </c>
    </row>
    <row r="85" spans="16:24" ht="16.5" customHeight="1" x14ac:dyDescent="0.25">
      <c r="P85">
        <v>2.5</v>
      </c>
      <c r="Q85" t="s">
        <v>3166</v>
      </c>
      <c r="R85">
        <v>0.2</v>
      </c>
      <c r="S85"/>
      <c r="T85"/>
      <c r="U85">
        <f>U84</f>
        <v>0.9</v>
      </c>
      <c r="V85"/>
      <c r="W85">
        <f>W84</f>
        <v>2.5</v>
      </c>
      <c r="X85" s="162">
        <f>R85*U85*W85</f>
        <v>0.45000000000000007</v>
      </c>
    </row>
    <row r="86" spans="16:24" ht="16.5" customHeight="1" x14ac:dyDescent="0.25">
      <c r="P86"/>
      <c r="Q86" t="s">
        <v>3167</v>
      </c>
      <c r="R86">
        <v>0.1</v>
      </c>
      <c r="S86"/>
      <c r="T86"/>
      <c r="U86">
        <f>U84</f>
        <v>0.9</v>
      </c>
      <c r="V86"/>
      <c r="W86">
        <f>W84</f>
        <v>2.5</v>
      </c>
      <c r="X86" s="162">
        <f>W86*U86*R86</f>
        <v>0.22500000000000001</v>
      </c>
    </row>
    <row r="88" spans="16:24" ht="16.5" customHeight="1" x14ac:dyDescent="0.25">
      <c r="W88" s="1" t="s">
        <v>3173</v>
      </c>
      <c r="X88" s="163">
        <f>X69+X75+X80+X84</f>
        <v>14.93</v>
      </c>
    </row>
    <row r="89" spans="16:24" ht="16.5" customHeight="1" x14ac:dyDescent="0.25">
      <c r="W89" s="1" t="s">
        <v>3174</v>
      </c>
      <c r="X89" s="163">
        <f t="shared" ref="X89:X90" si="0">X70+X76+X81+X85</f>
        <v>3.4000000000000004</v>
      </c>
    </row>
    <row r="90" spans="16:24" ht="16.5" customHeight="1" x14ac:dyDescent="0.25">
      <c r="W90" s="1" t="s">
        <v>3175</v>
      </c>
      <c r="X90" s="163">
        <f t="shared" si="0"/>
        <v>1.7000000000000002</v>
      </c>
    </row>
  </sheetData>
  <mergeCells count="95">
    <mergeCell ref="I27:J27"/>
    <mergeCell ref="I19:J19"/>
    <mergeCell ref="I14:J14"/>
    <mergeCell ref="I15:J15"/>
    <mergeCell ref="L13:N15"/>
    <mergeCell ref="L16:N16"/>
    <mergeCell ref="I18:J18"/>
    <mergeCell ref="I23:J23"/>
    <mergeCell ref="I16:J16"/>
    <mergeCell ref="I25:J25"/>
    <mergeCell ref="L18:N18"/>
    <mergeCell ref="L19:N19"/>
    <mergeCell ref="I17:J17"/>
    <mergeCell ref="L21:N21"/>
    <mergeCell ref="L22:N22"/>
    <mergeCell ref="I22:J22"/>
    <mergeCell ref="I21:J21"/>
    <mergeCell ref="L17:N17"/>
    <mergeCell ref="J8:L8"/>
    <mergeCell ref="L20:N20"/>
    <mergeCell ref="I20:J20"/>
    <mergeCell ref="I13:J13"/>
    <mergeCell ref="B12:N12"/>
    <mergeCell ref="G55:G62"/>
    <mergeCell ref="I32:J32"/>
    <mergeCell ref="I33:J33"/>
    <mergeCell ref="I52:J52"/>
    <mergeCell ref="I44:J44"/>
    <mergeCell ref="I45:J45"/>
    <mergeCell ref="I47:J47"/>
    <mergeCell ref="I46:J46"/>
    <mergeCell ref="I29:J29"/>
    <mergeCell ref="I26:J26"/>
    <mergeCell ref="L30:N30"/>
    <mergeCell ref="L41:N41"/>
    <mergeCell ref="H64:K64"/>
    <mergeCell ref="L55:N62"/>
    <mergeCell ref="H55:K62"/>
    <mergeCell ref="L63:N63"/>
    <mergeCell ref="I35:J35"/>
    <mergeCell ref="I36:J36"/>
    <mergeCell ref="I37:J37"/>
    <mergeCell ref="I38:J38"/>
    <mergeCell ref="I39:J39"/>
    <mergeCell ref="I40:J40"/>
    <mergeCell ref="I41:J41"/>
    <mergeCell ref="H63:K63"/>
    <mergeCell ref="L24:N24"/>
    <mergeCell ref="I24:J24"/>
    <mergeCell ref="B55:F62"/>
    <mergeCell ref="B53:F53"/>
    <mergeCell ref="L52:N52"/>
    <mergeCell ref="L45:N45"/>
    <mergeCell ref="L47:N47"/>
    <mergeCell ref="L37:N37"/>
    <mergeCell ref="L33:N33"/>
    <mergeCell ref="L29:N29"/>
    <mergeCell ref="I30:J30"/>
    <mergeCell ref="I31:J31"/>
    <mergeCell ref="L42:N43"/>
    <mergeCell ref="I42:J42"/>
    <mergeCell ref="I43:J43"/>
    <mergeCell ref="I34:J34"/>
    <mergeCell ref="M2:N2"/>
    <mergeCell ref="L11:N11"/>
    <mergeCell ref="J7:L7"/>
    <mergeCell ref="F2:L3"/>
    <mergeCell ref="F4:L4"/>
    <mergeCell ref="D11:H11"/>
    <mergeCell ref="I11:J11"/>
    <mergeCell ref="N3:N4"/>
    <mergeCell ref="J9:L9"/>
    <mergeCell ref="M7:N7"/>
    <mergeCell ref="J10:M10"/>
    <mergeCell ref="B2:E4"/>
    <mergeCell ref="M3:M4"/>
    <mergeCell ref="H5:H6"/>
    <mergeCell ref="J5:L6"/>
    <mergeCell ref="I5:I6"/>
    <mergeCell ref="K66:M66"/>
    <mergeCell ref="L23:N23"/>
    <mergeCell ref="B28:N28"/>
    <mergeCell ref="L46:N46"/>
    <mergeCell ref="B65:N65"/>
    <mergeCell ref="L54:N54"/>
    <mergeCell ref="L34:N36"/>
    <mergeCell ref="H53:N53"/>
    <mergeCell ref="B48:N48"/>
    <mergeCell ref="I49:J49"/>
    <mergeCell ref="B54:F54"/>
    <mergeCell ref="H54:K54"/>
    <mergeCell ref="L49:N51"/>
    <mergeCell ref="B63:F63"/>
    <mergeCell ref="B64:F64"/>
    <mergeCell ref="L64:N64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10" scale="7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'ITEM STD'!$G$15:$G$24</xm:f>
          </x14:formula1>
          <xm:sqref>C24</xm:sqref>
        </x14:dataValidation>
        <x14:dataValidation type="list" allowBlank="1" showInputMessage="1" showErrorMessage="1">
          <x14:formula1>
            <xm:f>'ITEM STD'!$G$26:$G$35</xm:f>
          </x14:formula1>
          <xm:sqref>C25</xm:sqref>
        </x14:dataValidation>
        <x14:dataValidation type="list" allowBlank="1" showInputMessage="1" showErrorMessage="1">
          <x14:formula1>
            <xm:f>'ITEM STD'!$H$43:$H$45</xm:f>
          </x14:formula1>
          <xm:sqref>F10</xm:sqref>
        </x14:dataValidation>
        <x14:dataValidation type="list" allowBlank="1" showInputMessage="1" showErrorMessage="1">
          <x14:formula1>
            <xm:f>'ITEM OPT'!$B$19:$B$20</xm:f>
          </x14:formula1>
          <xm:sqref>C40</xm:sqref>
        </x14:dataValidation>
        <x14:dataValidation type="list" allowBlank="1" showInputMessage="1" showErrorMessage="1">
          <x14:formula1>
            <xm:f>'ITEM OPT'!$B$13:$B$16</xm:f>
          </x14:formula1>
          <xm:sqref>C37</xm:sqref>
        </x14:dataValidation>
        <x14:dataValidation type="list" allowBlank="1" showInputMessage="1" showErrorMessage="1">
          <x14:formula1>
            <xm:f>'ITEM OPT'!$B$25:$B$26</xm:f>
          </x14:formula1>
          <xm:sqref>C45</xm:sqref>
        </x14:dataValidation>
        <x14:dataValidation type="list" allowBlank="1" showInputMessage="1" showErrorMessage="1">
          <x14:formula1>
            <xm:f>'ITEM OPT'!$B$27:$B$29</xm:f>
          </x14:formula1>
          <xm:sqref>C46</xm:sqref>
        </x14:dataValidation>
        <x14:dataValidation type="list" allowBlank="1" showInputMessage="1" showErrorMessage="1">
          <x14:formula1>
            <xm:f>RAW!$F$3:$F$17</xm:f>
          </x14:formula1>
          <xm:sqref>F9</xm:sqref>
        </x14:dataValidation>
        <x14:dataValidation type="list" allowBlank="1" showInputMessage="1" showErrorMessage="1">
          <x14:formula1>
            <xm:f>'ITEM STD'!$B$21:$B$23</xm:f>
          </x14:formula1>
          <xm:sqref>C20</xm:sqref>
        </x14:dataValidation>
        <x14:dataValidation type="list" allowBlank="1" showInputMessage="1" showErrorMessage="1">
          <x14:formula1>
            <xm:f>'ITEM STD'!$B$58:$B$71</xm:f>
          </x14:formula1>
          <xm:sqref>C21</xm:sqref>
        </x14:dataValidation>
        <x14:dataValidation type="list" allowBlank="1" showInputMessage="1" showErrorMessage="1">
          <x14:formula1>
            <xm:f>'ITEM STD'!$G$3:$G$12</xm:f>
          </x14:formula1>
          <xm:sqref>C22</xm:sqref>
        </x14:dataValidation>
        <x14:dataValidation type="list" allowBlank="1" showInputMessage="1" showErrorMessage="1">
          <x14:formula1>
            <xm:f>'ITEM STD'!$H$38:$H$40</xm:f>
          </x14:formula1>
          <xm:sqref>L18</xm:sqref>
        </x14:dataValidation>
        <x14:dataValidation type="list" allowBlank="1" showInputMessage="1" showErrorMessage="1">
          <x14:formula1>
            <xm:f>'ITEM STD'!$B$25:$B$27</xm:f>
          </x14:formula1>
          <xm:sqref>C23</xm:sqref>
        </x14:dataValidation>
        <x14:dataValidation type="list" allowBlank="1" showInputMessage="1" showErrorMessage="1">
          <x14:formula1>
            <xm:f>'ITEM STD'!$B$10:$B$19</xm:f>
          </x14:formula1>
          <xm:sqref>C18</xm:sqref>
        </x14:dataValidation>
        <x14:dataValidation type="list" allowBlank="1" showInputMessage="1" showErrorMessage="1">
          <x14:formula1>
            <xm:f>LOOKUP!$C$3:$C$2438</xm:f>
          </x14:formula1>
          <xm:sqref>J10</xm:sqref>
        </x14:dataValidation>
        <x14:dataValidation type="list" allowBlank="1" showInputMessage="1" showErrorMessage="1">
          <x14:formula1>
            <xm:f>'LIST COMP'!$B$2:$B$244</xm:f>
          </x14:formula1>
          <xm:sqref>J8 M8</xm:sqref>
        </x14:dataValidation>
        <x14:dataValidation type="list" allowBlank="1" showInputMessage="1" showErrorMessage="1">
          <x14:formula1>
            <xm:f>RAW!$C$84:$C$87</xm:f>
          </x14:formula1>
          <xm:sqref>J9:L9 G5</xm:sqref>
        </x14:dataValidation>
        <x14:dataValidation type="list" allowBlank="1" showInputMessage="1" showErrorMessage="1">
          <x14:formula1>
            <xm:f>RAW!$C$90:$C$95</xm:f>
          </x14:formula1>
          <xm:sqref>J7:L7</xm:sqref>
        </x14:dataValidation>
        <x14:dataValidation type="list" allowBlank="1" showInputMessage="1" showErrorMessage="1">
          <x14:formula1>
            <xm:f>RAW!$C$98:$C$99</xm:f>
          </x14:formula1>
          <xm:sqref>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B1:N67"/>
  <sheetViews>
    <sheetView showGridLines="0" view="pageBreakPreview" topLeftCell="A40" zoomScaleNormal="100" zoomScaleSheetLayoutView="100" workbookViewId="0">
      <selection activeCell="H54" sqref="H54:N54"/>
    </sheetView>
  </sheetViews>
  <sheetFormatPr defaultColWidth="9.140625" defaultRowHeight="16.5" customHeight="1" x14ac:dyDescent="0.25"/>
  <cols>
    <col min="1" max="1" width="0.7109375" style="1" customWidth="1"/>
    <col min="2" max="2" width="5.140625" style="1" customWidth="1"/>
    <col min="3" max="3" width="9.5703125" style="1" customWidth="1"/>
    <col min="4" max="4" width="6.85546875" style="1" customWidth="1"/>
    <col min="5" max="5" width="1.42578125" style="1" customWidth="1"/>
    <col min="6" max="6" width="23.140625" style="1" bestFit="1" customWidth="1"/>
    <col min="7" max="7" width="47" style="1" customWidth="1"/>
    <col min="8" max="8" width="26.28515625" style="1" customWidth="1"/>
    <col min="9" max="9" width="1.42578125" style="1" customWidth="1"/>
    <col min="10" max="12" width="9.7109375" style="1" customWidth="1"/>
    <col min="13" max="13" width="12.140625" style="1" customWidth="1"/>
    <col min="14" max="14" width="25" style="1" customWidth="1"/>
    <col min="15" max="16384" width="9.140625" style="1"/>
  </cols>
  <sheetData>
    <row r="1" spans="2:14" ht="16.5" customHeight="1" thickBot="1" x14ac:dyDescent="0.3"/>
    <row r="2" spans="2:14" ht="16.5" customHeight="1" x14ac:dyDescent="0.25">
      <c r="B2" s="232"/>
      <c r="C2" s="233"/>
      <c r="D2" s="233"/>
      <c r="E2" s="234"/>
      <c r="F2" s="216" t="s">
        <v>2798</v>
      </c>
      <c r="G2" s="217"/>
      <c r="H2" s="217"/>
      <c r="I2" s="217"/>
      <c r="J2" s="217"/>
      <c r="K2" s="217"/>
      <c r="L2" s="218"/>
      <c r="M2" s="210" t="s">
        <v>18</v>
      </c>
      <c r="N2" s="211"/>
    </row>
    <row r="3" spans="2:14" ht="33" customHeight="1" x14ac:dyDescent="0.25">
      <c r="B3" s="235"/>
      <c r="C3" s="236"/>
      <c r="D3" s="236"/>
      <c r="E3" s="237"/>
      <c r="F3" s="219"/>
      <c r="G3" s="220"/>
      <c r="H3" s="220"/>
      <c r="I3" s="220"/>
      <c r="J3" s="220"/>
      <c r="K3" s="220"/>
      <c r="L3" s="221"/>
      <c r="M3" s="241">
        <f ca="1">TODAY()</f>
        <v>44861</v>
      </c>
      <c r="N3" s="226" t="s">
        <v>2921</v>
      </c>
    </row>
    <row r="4" spans="2:14" ht="16.5" customHeight="1" thickBot="1" x14ac:dyDescent="0.3">
      <c r="B4" s="238"/>
      <c r="C4" s="239"/>
      <c r="D4" s="239"/>
      <c r="E4" s="240"/>
      <c r="F4" s="222" t="s">
        <v>5</v>
      </c>
      <c r="G4" s="223"/>
      <c r="H4" s="223"/>
      <c r="I4" s="223"/>
      <c r="J4" s="223"/>
      <c r="K4" s="223"/>
      <c r="L4" s="224"/>
      <c r="M4" s="242"/>
      <c r="N4" s="227"/>
    </row>
    <row r="5" spans="2:14" ht="16.5" customHeight="1" x14ac:dyDescent="0.25">
      <c r="B5" s="31" t="s">
        <v>2950</v>
      </c>
      <c r="C5" s="140"/>
      <c r="D5" s="140"/>
      <c r="E5" s="140" t="s">
        <v>0</v>
      </c>
      <c r="F5" s="160" t="s">
        <v>3156</v>
      </c>
      <c r="G5" s="131"/>
      <c r="H5" s="243" t="s">
        <v>1</v>
      </c>
      <c r="I5" s="244" t="s">
        <v>0</v>
      </c>
      <c r="J5" s="244"/>
      <c r="K5" s="244"/>
      <c r="L5" s="244"/>
      <c r="M5" s="127"/>
      <c r="N5" s="128"/>
    </row>
    <row r="6" spans="2:14" ht="16.5" customHeight="1" x14ac:dyDescent="0.25">
      <c r="B6" s="31" t="s">
        <v>2767</v>
      </c>
      <c r="C6" s="140"/>
      <c r="D6" s="140"/>
      <c r="E6" s="140" t="s">
        <v>0</v>
      </c>
      <c r="F6" s="129"/>
      <c r="G6" s="133"/>
      <c r="H6" s="215"/>
      <c r="I6" s="229"/>
      <c r="J6" s="229"/>
      <c r="K6" s="229"/>
      <c r="L6" s="229"/>
      <c r="M6" s="98"/>
      <c r="N6" s="96"/>
    </row>
    <row r="7" spans="2:14" ht="16.5" customHeight="1" x14ac:dyDescent="0.25">
      <c r="B7" s="31" t="s">
        <v>2954</v>
      </c>
      <c r="C7" s="140"/>
      <c r="D7" s="140"/>
      <c r="E7" s="140" t="s">
        <v>0</v>
      </c>
      <c r="F7" s="130" t="s">
        <v>2945</v>
      </c>
      <c r="G7" s="133"/>
      <c r="H7" s="132" t="s">
        <v>2</v>
      </c>
      <c r="I7" s="133" t="s">
        <v>0</v>
      </c>
      <c r="J7" s="215" t="s">
        <v>2953</v>
      </c>
      <c r="K7" s="215"/>
      <c r="L7" s="215"/>
      <c r="M7" s="229"/>
      <c r="N7" s="230"/>
    </row>
    <row r="8" spans="2:14" ht="16.5" customHeight="1" x14ac:dyDescent="0.25">
      <c r="B8" s="75" t="s">
        <v>4</v>
      </c>
      <c r="C8" s="140"/>
      <c r="D8" s="140"/>
      <c r="E8" s="133" t="s">
        <v>0</v>
      </c>
      <c r="F8" s="132"/>
      <c r="G8" s="133"/>
      <c r="H8" s="132" t="s">
        <v>3</v>
      </c>
      <c r="I8" s="133" t="s">
        <v>0</v>
      </c>
      <c r="J8" s="281" t="s">
        <v>2096</v>
      </c>
      <c r="K8" s="281"/>
      <c r="L8" s="281"/>
      <c r="M8" s="158"/>
      <c r="N8" s="96"/>
    </row>
    <row r="9" spans="2:14" ht="16.5" customHeight="1" x14ac:dyDescent="0.25">
      <c r="B9" s="75" t="s">
        <v>2765</v>
      </c>
      <c r="C9" s="140"/>
      <c r="D9" s="140"/>
      <c r="E9" s="133" t="s">
        <v>0</v>
      </c>
      <c r="F9" s="98" t="s">
        <v>2768</v>
      </c>
      <c r="G9" s="133"/>
      <c r="H9" s="144" t="s">
        <v>2800</v>
      </c>
      <c r="I9" s="133" t="s">
        <v>0</v>
      </c>
      <c r="J9" s="228" t="s">
        <v>2722</v>
      </c>
      <c r="K9" s="228"/>
      <c r="L9" s="228"/>
      <c r="M9" s="98"/>
      <c r="N9" s="96"/>
    </row>
    <row r="10" spans="2:14" ht="16.5" customHeight="1" thickBot="1" x14ac:dyDescent="0.3">
      <c r="B10" s="31" t="s">
        <v>2766</v>
      </c>
      <c r="C10" s="140"/>
      <c r="D10" s="140"/>
      <c r="E10" s="140" t="s">
        <v>0</v>
      </c>
      <c r="F10" s="81" t="s">
        <v>2753</v>
      </c>
      <c r="G10" s="133"/>
      <c r="H10" s="102" t="s">
        <v>2073</v>
      </c>
      <c r="I10" s="102" t="s">
        <v>0</v>
      </c>
      <c r="J10" s="231" t="s">
        <v>153</v>
      </c>
      <c r="K10" s="231"/>
      <c r="L10" s="231"/>
      <c r="M10" s="231"/>
      <c r="N10" s="97"/>
    </row>
    <row r="11" spans="2:14" s="5" customFormat="1" ht="33" customHeight="1" thickBot="1" x14ac:dyDescent="0.3">
      <c r="B11" s="14" t="s">
        <v>15</v>
      </c>
      <c r="C11" s="143" t="s">
        <v>2727</v>
      </c>
      <c r="D11" s="212" t="s">
        <v>6</v>
      </c>
      <c r="E11" s="213"/>
      <c r="F11" s="213"/>
      <c r="G11" s="213"/>
      <c r="H11" s="225"/>
      <c r="I11" s="212" t="s">
        <v>7</v>
      </c>
      <c r="J11" s="225"/>
      <c r="K11" s="15" t="s">
        <v>8</v>
      </c>
      <c r="L11" s="212" t="s">
        <v>9</v>
      </c>
      <c r="M11" s="213"/>
      <c r="N11" s="214"/>
    </row>
    <row r="12" spans="2:14" s="5" customFormat="1" ht="16.5" customHeight="1" x14ac:dyDescent="0.25">
      <c r="B12" s="282" t="s">
        <v>2724</v>
      </c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3"/>
      <c r="N12" s="284"/>
    </row>
    <row r="13" spans="2:14" ht="16.5" customHeight="1" x14ac:dyDescent="0.25">
      <c r="B13" s="4">
        <v>1</v>
      </c>
      <c r="C13" s="37" t="s">
        <v>29</v>
      </c>
      <c r="D13" s="37" t="s">
        <v>30</v>
      </c>
      <c r="E13" s="21"/>
      <c r="F13" s="21"/>
      <c r="G13" s="21"/>
      <c r="H13" s="25"/>
      <c r="I13" s="279">
        <v>1</v>
      </c>
      <c r="J13" s="280"/>
      <c r="K13" s="32" t="s">
        <v>14</v>
      </c>
      <c r="L13" s="279"/>
      <c r="M13" s="170"/>
      <c r="N13" s="171"/>
    </row>
    <row r="14" spans="2:14" ht="16.5" customHeight="1" x14ac:dyDescent="0.25">
      <c r="B14" s="6">
        <v>2</v>
      </c>
      <c r="C14" s="37" t="s">
        <v>31</v>
      </c>
      <c r="D14" s="37" t="s">
        <v>32</v>
      </c>
      <c r="E14" s="21"/>
      <c r="F14" s="21"/>
      <c r="G14" s="21"/>
      <c r="H14" s="25"/>
      <c r="I14" s="279">
        <v>1</v>
      </c>
      <c r="J14" s="280"/>
      <c r="K14" s="32" t="s">
        <v>14</v>
      </c>
      <c r="L14" s="279"/>
      <c r="M14" s="170"/>
      <c r="N14" s="171"/>
    </row>
    <row r="15" spans="2:14" ht="16.5" customHeight="1" x14ac:dyDescent="0.25">
      <c r="B15" s="6">
        <v>3</v>
      </c>
      <c r="C15" s="37" t="s">
        <v>22</v>
      </c>
      <c r="D15" s="37" t="s">
        <v>13</v>
      </c>
      <c r="E15" s="21"/>
      <c r="F15" s="21"/>
      <c r="G15" s="21"/>
      <c r="H15" s="25"/>
      <c r="I15" s="279">
        <v>1</v>
      </c>
      <c r="J15" s="280"/>
      <c r="K15" s="32" t="s">
        <v>14</v>
      </c>
      <c r="L15" s="279"/>
      <c r="M15" s="170"/>
      <c r="N15" s="171"/>
    </row>
    <row r="16" spans="2:14" ht="16.5" customHeight="1" x14ac:dyDescent="0.25">
      <c r="B16" s="6">
        <v>4</v>
      </c>
      <c r="C16" s="9" t="s">
        <v>2791</v>
      </c>
      <c r="D16" s="9" t="s">
        <v>2792</v>
      </c>
      <c r="E16" s="21"/>
      <c r="F16" s="21"/>
      <c r="G16" s="21"/>
      <c r="H16" s="25"/>
      <c r="I16" s="279">
        <v>1</v>
      </c>
      <c r="J16" s="280"/>
      <c r="K16" s="80" t="s">
        <v>2790</v>
      </c>
      <c r="L16" s="136"/>
      <c r="M16" s="134"/>
      <c r="N16" s="135"/>
    </row>
    <row r="17" spans="2:14" ht="16.5" customHeight="1" x14ac:dyDescent="0.25">
      <c r="B17" s="4">
        <v>5</v>
      </c>
      <c r="C17" s="9" t="s">
        <v>2793</v>
      </c>
      <c r="D17" s="9" t="s">
        <v>2794</v>
      </c>
      <c r="E17" s="21"/>
      <c r="F17" s="21"/>
      <c r="G17" s="21"/>
      <c r="H17" s="25"/>
      <c r="I17" s="285">
        <f>VLOOKUP(J10,LOOKUP!C4:E2445,3,0)</f>
        <v>1</v>
      </c>
      <c r="J17" s="286"/>
      <c r="K17" s="80" t="s">
        <v>2797</v>
      </c>
      <c r="L17" s="279"/>
      <c r="M17" s="170"/>
      <c r="N17" s="171"/>
    </row>
    <row r="18" spans="2:14" ht="16.5" customHeight="1" x14ac:dyDescent="0.25">
      <c r="B18" s="6">
        <v>6</v>
      </c>
      <c r="C18" s="9" t="s">
        <v>2795</v>
      </c>
      <c r="D18" s="9" t="s">
        <v>2796</v>
      </c>
      <c r="E18" s="21"/>
      <c r="F18" s="21"/>
      <c r="G18" s="21"/>
      <c r="H18" s="25"/>
      <c r="I18" s="285">
        <f>I17</f>
        <v>1</v>
      </c>
      <c r="J18" s="286"/>
      <c r="K18" s="80" t="s">
        <v>2797</v>
      </c>
      <c r="L18" s="279"/>
      <c r="M18" s="170"/>
      <c r="N18" s="171"/>
    </row>
    <row r="19" spans="2:14" ht="16.5" customHeight="1" x14ac:dyDescent="0.25">
      <c r="B19" s="4">
        <v>7</v>
      </c>
      <c r="C19" s="29" t="s">
        <v>166</v>
      </c>
      <c r="D19" s="33" t="str">
        <f>VLOOKUP(C19,'ITEM STD'!G3:H12,2,0)</f>
        <v>PLN New Connection 4.4 KVA ( Inc. rekening Listrik 2 bulan )</v>
      </c>
      <c r="E19" s="24"/>
      <c r="F19" s="24"/>
      <c r="G19" s="24"/>
      <c r="H19" s="27"/>
      <c r="I19" s="279">
        <v>1</v>
      </c>
      <c r="J19" s="280"/>
      <c r="K19" s="32" t="s">
        <v>14</v>
      </c>
      <c r="L19" s="169" t="s">
        <v>2938</v>
      </c>
      <c r="M19" s="170"/>
      <c r="N19" s="171"/>
    </row>
    <row r="20" spans="2:14" ht="16.5" customHeight="1" x14ac:dyDescent="0.25">
      <c r="B20" s="6">
        <v>8</v>
      </c>
      <c r="C20" s="9" t="s">
        <v>2946</v>
      </c>
      <c r="D20" s="9" t="s">
        <v>2948</v>
      </c>
      <c r="E20" s="21"/>
      <c r="F20" s="21"/>
      <c r="G20" s="21"/>
      <c r="H20" s="25"/>
      <c r="I20" s="279">
        <v>1</v>
      </c>
      <c r="J20" s="280"/>
      <c r="K20" s="32" t="s">
        <v>14</v>
      </c>
      <c r="L20" s="141"/>
      <c r="M20" s="141"/>
      <c r="N20" s="142"/>
    </row>
    <row r="21" spans="2:14" ht="16.5" customHeight="1" x14ac:dyDescent="0.25">
      <c r="B21" s="6">
        <v>9</v>
      </c>
      <c r="C21" s="9" t="s">
        <v>2820</v>
      </c>
      <c r="D21" s="9" t="s">
        <v>2821</v>
      </c>
      <c r="E21" s="24"/>
      <c r="F21" s="24"/>
      <c r="G21" s="24"/>
      <c r="H21" s="24"/>
      <c r="I21" s="245">
        <v>1</v>
      </c>
      <c r="J21" s="246"/>
      <c r="K21" s="46" t="s">
        <v>14</v>
      </c>
      <c r="L21" s="141"/>
      <c r="M21" s="141"/>
      <c r="N21" s="142"/>
    </row>
    <row r="22" spans="2:14" ht="16.5" customHeight="1" x14ac:dyDescent="0.25">
      <c r="B22" s="172" t="s">
        <v>2733</v>
      </c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4"/>
    </row>
    <row r="23" spans="2:14" ht="16.5" customHeight="1" x14ac:dyDescent="0.25">
      <c r="B23" s="6">
        <v>1</v>
      </c>
      <c r="C23" s="9" t="s">
        <v>2067</v>
      </c>
      <c r="D23" s="9" t="s">
        <v>2068</v>
      </c>
      <c r="E23" s="21"/>
      <c r="F23" s="21"/>
      <c r="G23" s="21"/>
      <c r="H23" s="25"/>
      <c r="I23" s="245">
        <v>0</v>
      </c>
      <c r="J23" s="246"/>
      <c r="K23" s="48" t="s">
        <v>2755</v>
      </c>
      <c r="L23" s="279"/>
      <c r="M23" s="170"/>
      <c r="N23" s="171"/>
    </row>
    <row r="24" spans="2:14" ht="16.5" customHeight="1" x14ac:dyDescent="0.25">
      <c r="B24" s="6">
        <v>2</v>
      </c>
      <c r="C24" s="9" t="s">
        <v>2043</v>
      </c>
      <c r="D24" s="9" t="s">
        <v>2044</v>
      </c>
      <c r="E24" s="21"/>
      <c r="F24" s="21"/>
      <c r="G24" s="21"/>
      <c r="H24" s="25"/>
      <c r="I24" s="245">
        <v>0</v>
      </c>
      <c r="J24" s="246"/>
      <c r="K24" s="48" t="s">
        <v>2757</v>
      </c>
      <c r="L24" s="136"/>
      <c r="M24" s="134"/>
      <c r="N24" s="135"/>
    </row>
    <row r="25" spans="2:14" ht="16.5" customHeight="1" x14ac:dyDescent="0.25">
      <c r="B25" s="6">
        <v>3</v>
      </c>
      <c r="C25" s="9" t="s">
        <v>1986</v>
      </c>
      <c r="D25" s="9" t="s">
        <v>1987</v>
      </c>
      <c r="E25" s="21"/>
      <c r="F25" s="21"/>
      <c r="G25" s="21"/>
      <c r="H25" s="25"/>
      <c r="I25" s="245">
        <v>1</v>
      </c>
      <c r="J25" s="246"/>
      <c r="K25" s="48" t="s">
        <v>14</v>
      </c>
      <c r="L25" s="136"/>
      <c r="M25" s="134"/>
      <c r="N25" s="135"/>
    </row>
    <row r="26" spans="2:14" ht="16.5" customHeight="1" x14ac:dyDescent="0.25">
      <c r="B26" s="6">
        <v>4</v>
      </c>
      <c r="C26" s="9" t="s">
        <v>2025</v>
      </c>
      <c r="D26" s="9" t="s">
        <v>2026</v>
      </c>
      <c r="E26" s="21"/>
      <c r="F26" s="21"/>
      <c r="G26" s="21"/>
      <c r="H26" s="25"/>
      <c r="I26" s="289">
        <v>0</v>
      </c>
      <c r="J26" s="246"/>
      <c r="K26" s="48" t="s">
        <v>2756</v>
      </c>
      <c r="L26" s="136"/>
      <c r="M26" s="134"/>
      <c r="N26" s="135"/>
    </row>
    <row r="27" spans="2:14" ht="16.5" customHeight="1" x14ac:dyDescent="0.25">
      <c r="B27" s="6">
        <v>5</v>
      </c>
      <c r="C27" s="9" t="s">
        <v>2059</v>
      </c>
      <c r="D27" s="9" t="s">
        <v>2060</v>
      </c>
      <c r="E27" s="21"/>
      <c r="F27" s="21"/>
      <c r="G27" s="21"/>
      <c r="H27" s="25"/>
      <c r="I27" s="289">
        <v>0</v>
      </c>
      <c r="J27" s="246"/>
      <c r="K27" s="48" t="s">
        <v>2757</v>
      </c>
      <c r="L27" s="136"/>
      <c r="M27" s="134"/>
      <c r="N27" s="135"/>
    </row>
    <row r="28" spans="2:14" ht="16.5" customHeight="1" x14ac:dyDescent="0.25">
      <c r="B28" s="6">
        <v>6</v>
      </c>
      <c r="C28" s="9" t="s">
        <v>2061</v>
      </c>
      <c r="D28" s="9" t="s">
        <v>2062</v>
      </c>
      <c r="E28" s="21"/>
      <c r="F28" s="21"/>
      <c r="G28" s="21"/>
      <c r="H28" s="25"/>
      <c r="I28" s="289">
        <v>0</v>
      </c>
      <c r="J28" s="246"/>
      <c r="K28" s="48" t="s">
        <v>2755</v>
      </c>
      <c r="L28" s="196" t="s">
        <v>2799</v>
      </c>
      <c r="M28" s="197"/>
      <c r="N28" s="198"/>
    </row>
    <row r="29" spans="2:14" ht="16.5" customHeight="1" x14ac:dyDescent="0.25">
      <c r="B29" s="6">
        <v>7</v>
      </c>
      <c r="C29" s="9" t="s">
        <v>2048</v>
      </c>
      <c r="D29" s="9" t="s">
        <v>2049</v>
      </c>
      <c r="E29" s="21"/>
      <c r="F29" s="21"/>
      <c r="G29" s="21"/>
      <c r="H29" s="25"/>
      <c r="I29" s="289">
        <v>0</v>
      </c>
      <c r="J29" s="246"/>
      <c r="K29" s="48" t="s">
        <v>2755</v>
      </c>
      <c r="L29" s="199"/>
      <c r="M29" s="200"/>
      <c r="N29" s="201"/>
    </row>
    <row r="30" spans="2:14" ht="16.5" customHeight="1" x14ac:dyDescent="0.25">
      <c r="B30" s="6">
        <v>8</v>
      </c>
      <c r="C30" s="9" t="s">
        <v>1971</v>
      </c>
      <c r="D30" s="9" t="s">
        <v>1972</v>
      </c>
      <c r="E30" s="21"/>
      <c r="F30" s="21"/>
      <c r="G30" s="21"/>
      <c r="H30" s="25"/>
      <c r="I30" s="289">
        <v>0</v>
      </c>
      <c r="J30" s="246"/>
      <c r="K30" s="48" t="s">
        <v>2755</v>
      </c>
      <c r="L30" s="202"/>
      <c r="M30" s="203"/>
      <c r="N30" s="204"/>
    </row>
    <row r="31" spans="2:14" ht="16.5" customHeight="1" x14ac:dyDescent="0.25">
      <c r="B31" s="6">
        <v>9</v>
      </c>
      <c r="C31" s="9" t="s">
        <v>1999</v>
      </c>
      <c r="D31" s="9" t="s">
        <v>2000</v>
      </c>
      <c r="E31" s="21"/>
      <c r="F31" s="21"/>
      <c r="G31" s="21"/>
      <c r="H31" s="25"/>
      <c r="I31" s="289">
        <v>0</v>
      </c>
      <c r="J31" s="246"/>
      <c r="K31" s="48" t="s">
        <v>2755</v>
      </c>
      <c r="L31" s="136"/>
      <c r="M31" s="134"/>
      <c r="N31" s="135"/>
    </row>
    <row r="32" spans="2:14" ht="16.5" customHeight="1" x14ac:dyDescent="0.25">
      <c r="B32" s="6">
        <v>10</v>
      </c>
      <c r="C32" s="9" t="s">
        <v>2027</v>
      </c>
      <c r="D32" s="9" t="s">
        <v>2028</v>
      </c>
      <c r="E32" s="21"/>
      <c r="F32" s="21"/>
      <c r="G32" s="21"/>
      <c r="H32" s="25"/>
      <c r="I32" s="289">
        <v>0</v>
      </c>
      <c r="J32" s="246"/>
      <c r="K32" s="48" t="s">
        <v>2755</v>
      </c>
      <c r="L32" s="136"/>
      <c r="M32" s="134"/>
      <c r="N32" s="135"/>
    </row>
    <row r="33" spans="2:14" ht="16.5" customHeight="1" x14ac:dyDescent="0.25">
      <c r="B33" s="6">
        <v>11</v>
      </c>
      <c r="C33" s="9" t="s">
        <v>2063</v>
      </c>
      <c r="D33" s="9" t="s">
        <v>2064</v>
      </c>
      <c r="E33" s="21"/>
      <c r="F33" s="21"/>
      <c r="G33" s="21"/>
      <c r="H33" s="25"/>
      <c r="I33" s="245">
        <v>1</v>
      </c>
      <c r="J33" s="246"/>
      <c r="K33" s="48" t="s">
        <v>14</v>
      </c>
      <c r="L33" s="136"/>
      <c r="M33" s="134"/>
      <c r="N33" s="135"/>
    </row>
    <row r="34" spans="2:14" ht="16.5" customHeight="1" x14ac:dyDescent="0.25">
      <c r="B34" s="6">
        <v>12</v>
      </c>
      <c r="C34" s="9" t="s">
        <v>2003</v>
      </c>
      <c r="D34" s="9" t="str">
        <f>VLOOKUP(C34,'ITEM OPT'!G16:H19,2,0)</f>
        <v>HILTI HAS-E-F M20 (incl. chemical)</v>
      </c>
      <c r="E34" s="21"/>
      <c r="F34" s="21"/>
      <c r="G34" s="21"/>
      <c r="H34" s="25"/>
      <c r="I34" s="289">
        <v>0</v>
      </c>
      <c r="J34" s="246"/>
      <c r="K34" s="48" t="s">
        <v>2757</v>
      </c>
      <c r="L34" s="136"/>
      <c r="M34" s="134"/>
      <c r="N34" s="135"/>
    </row>
    <row r="35" spans="2:14" ht="16.5" customHeight="1" x14ac:dyDescent="0.25">
      <c r="B35" s="6">
        <v>13</v>
      </c>
      <c r="C35" s="9" t="s">
        <v>2029</v>
      </c>
      <c r="D35" s="9" t="str">
        <f>VLOOKUP(C35,'ITEM OPT'!G20:H21,2,0)</f>
        <v>FISCHER FIBER CARBON STRIP, THICKNESS=1.2mm</v>
      </c>
      <c r="E35" s="21"/>
      <c r="F35" s="21"/>
      <c r="G35" s="21"/>
      <c r="H35" s="25"/>
      <c r="I35" s="245">
        <v>0</v>
      </c>
      <c r="J35" s="246"/>
      <c r="K35" s="48" t="s">
        <v>2757</v>
      </c>
      <c r="L35" s="136"/>
      <c r="M35" s="134"/>
      <c r="N35" s="135"/>
    </row>
    <row r="36" spans="2:14" ht="16.5" customHeight="1" x14ac:dyDescent="0.25">
      <c r="B36" s="6">
        <v>14</v>
      </c>
      <c r="C36" s="9" t="s">
        <v>1980</v>
      </c>
      <c r="D36" s="9" t="str">
        <f>VLOOKUP(C36,'ITEM OPT'!G22:H26,2,0)</f>
        <v>Anchor M20</v>
      </c>
      <c r="E36" s="21"/>
      <c r="F36" s="21"/>
      <c r="G36" s="21"/>
      <c r="H36" s="25"/>
      <c r="I36" s="245">
        <v>0</v>
      </c>
      <c r="J36" s="246"/>
      <c r="K36" s="48" t="s">
        <v>2757</v>
      </c>
      <c r="L36" s="136"/>
      <c r="M36" s="134"/>
      <c r="N36" s="135"/>
    </row>
    <row r="37" spans="2:14" ht="16.5" customHeight="1" x14ac:dyDescent="0.25">
      <c r="B37" s="6">
        <v>15</v>
      </c>
      <c r="C37" s="9" t="s">
        <v>2034</v>
      </c>
      <c r="D37" s="9" t="s">
        <v>2035</v>
      </c>
      <c r="E37" s="21"/>
      <c r="F37" s="21"/>
      <c r="G37" s="21"/>
      <c r="H37" s="25"/>
      <c r="I37" s="245">
        <v>1</v>
      </c>
      <c r="J37" s="246"/>
      <c r="K37" s="48" t="s">
        <v>14</v>
      </c>
      <c r="L37" s="136"/>
      <c r="M37" s="134"/>
      <c r="N37" s="135"/>
    </row>
    <row r="38" spans="2:14" ht="16.5" customHeight="1" x14ac:dyDescent="0.25">
      <c r="B38" s="6">
        <v>16</v>
      </c>
      <c r="C38" s="9" t="s">
        <v>2011</v>
      </c>
      <c r="D38" s="9" t="s">
        <v>2012</v>
      </c>
      <c r="E38" s="21"/>
      <c r="F38" s="21"/>
      <c r="G38" s="21"/>
      <c r="H38" s="25"/>
      <c r="I38" s="245">
        <v>1</v>
      </c>
      <c r="J38" s="246"/>
      <c r="K38" s="48" t="s">
        <v>14</v>
      </c>
      <c r="L38" s="136"/>
      <c r="M38" s="134"/>
      <c r="N38" s="135"/>
    </row>
    <row r="39" spans="2:14" ht="16.5" customHeight="1" x14ac:dyDescent="0.25">
      <c r="B39" s="6">
        <v>17</v>
      </c>
      <c r="C39" s="9" t="s">
        <v>2050</v>
      </c>
      <c r="D39" s="9" t="s">
        <v>2051</v>
      </c>
      <c r="E39" s="21"/>
      <c r="F39" s="21"/>
      <c r="G39" s="21"/>
      <c r="H39" s="25"/>
      <c r="I39" s="289">
        <v>1</v>
      </c>
      <c r="J39" s="246"/>
      <c r="K39" s="48" t="s">
        <v>14</v>
      </c>
      <c r="L39" s="136"/>
      <c r="M39" s="134"/>
      <c r="N39" s="135"/>
    </row>
    <row r="40" spans="2:14" ht="16.5" customHeight="1" x14ac:dyDescent="0.25">
      <c r="B40" s="6">
        <v>18</v>
      </c>
      <c r="C40" s="9" t="s">
        <v>2036</v>
      </c>
      <c r="D40" s="9" t="s">
        <v>2037</v>
      </c>
      <c r="E40" s="21"/>
      <c r="F40" s="21"/>
      <c r="G40" s="21"/>
      <c r="H40" s="25"/>
      <c r="I40" s="245">
        <v>1</v>
      </c>
      <c r="J40" s="246"/>
      <c r="K40" s="48" t="s">
        <v>14</v>
      </c>
      <c r="L40" s="279"/>
      <c r="M40" s="170"/>
      <c r="N40" s="171"/>
    </row>
    <row r="41" spans="2:14" ht="16.5" customHeight="1" x14ac:dyDescent="0.25">
      <c r="B41" s="6">
        <v>19</v>
      </c>
      <c r="C41" s="9" t="s">
        <v>2013</v>
      </c>
      <c r="D41" s="9" t="s">
        <v>2014</v>
      </c>
      <c r="E41" s="21"/>
      <c r="F41" s="21"/>
      <c r="G41" s="21"/>
      <c r="H41" s="25"/>
      <c r="I41" s="289">
        <v>0</v>
      </c>
      <c r="J41" s="246"/>
      <c r="K41" s="48" t="s">
        <v>2756</v>
      </c>
      <c r="L41" s="136"/>
      <c r="M41" s="134"/>
      <c r="N41" s="135"/>
    </row>
    <row r="42" spans="2:14" ht="16.5" customHeight="1" x14ac:dyDescent="0.25">
      <c r="B42" s="6">
        <v>20</v>
      </c>
      <c r="C42" s="9" t="s">
        <v>2039</v>
      </c>
      <c r="D42" s="9" t="s">
        <v>2040</v>
      </c>
      <c r="E42" s="21"/>
      <c r="F42" s="21"/>
      <c r="G42" s="21"/>
      <c r="H42" s="25"/>
      <c r="I42" s="245">
        <v>1</v>
      </c>
      <c r="J42" s="246"/>
      <c r="K42" s="48" t="s">
        <v>14</v>
      </c>
      <c r="L42" s="136"/>
      <c r="M42" s="134"/>
      <c r="N42" s="135"/>
    </row>
    <row r="43" spans="2:14" ht="16.5" customHeight="1" x14ac:dyDescent="0.25">
      <c r="B43" s="6">
        <v>21</v>
      </c>
      <c r="C43" s="9" t="s">
        <v>1957</v>
      </c>
      <c r="D43" s="9" t="s">
        <v>1958</v>
      </c>
      <c r="E43" s="21"/>
      <c r="F43" s="21"/>
      <c r="G43" s="21"/>
      <c r="H43" s="25"/>
      <c r="I43" s="245">
        <v>1</v>
      </c>
      <c r="J43" s="246"/>
      <c r="K43" s="48" t="s">
        <v>14</v>
      </c>
      <c r="L43" s="136"/>
      <c r="M43" s="134"/>
      <c r="N43" s="135"/>
    </row>
    <row r="44" spans="2:14" ht="16.5" customHeight="1" x14ac:dyDescent="0.25">
      <c r="B44" s="6">
        <v>22</v>
      </c>
      <c r="C44" s="82" t="s">
        <v>2053</v>
      </c>
      <c r="D44" s="82" t="s">
        <v>2054</v>
      </c>
      <c r="E44" s="83"/>
      <c r="F44" s="83"/>
      <c r="G44" s="83"/>
      <c r="H44" s="84"/>
      <c r="I44" s="296">
        <v>1</v>
      </c>
      <c r="J44" s="297"/>
      <c r="K44" s="76" t="s">
        <v>14</v>
      </c>
      <c r="L44" s="136"/>
      <c r="M44" s="134"/>
      <c r="N44" s="135"/>
    </row>
    <row r="45" spans="2:14" ht="16.5" customHeight="1" x14ac:dyDescent="0.25">
      <c r="B45" s="6">
        <v>23</v>
      </c>
      <c r="C45" s="90" t="s">
        <v>1963</v>
      </c>
      <c r="D45" s="91" t="str">
        <f>VLOOKUP(C45,'ITEM OPT'!G35:H38,2,0)</f>
        <v>Pipa PVC dia 2” + accs</v>
      </c>
      <c r="E45" s="83"/>
      <c r="F45" s="83"/>
      <c r="G45" s="83"/>
      <c r="H45" s="84"/>
      <c r="I45" s="245">
        <v>1</v>
      </c>
      <c r="J45" s="246"/>
      <c r="K45" s="92" t="s">
        <v>14</v>
      </c>
      <c r="L45" s="136"/>
      <c r="M45" s="134"/>
      <c r="N45" s="135"/>
    </row>
    <row r="46" spans="2:14" ht="16.5" customHeight="1" x14ac:dyDescent="0.25">
      <c r="B46" s="6">
        <v>24</v>
      </c>
      <c r="C46" s="93" t="s">
        <v>2055</v>
      </c>
      <c r="D46" s="86" t="s">
        <v>2056</v>
      </c>
      <c r="E46" s="21"/>
      <c r="F46" s="21"/>
      <c r="G46" s="21"/>
      <c r="H46" s="25"/>
      <c r="I46" s="290">
        <v>0</v>
      </c>
      <c r="J46" s="246"/>
      <c r="K46" s="94" t="s">
        <v>2756</v>
      </c>
      <c r="L46" s="136"/>
      <c r="M46" s="134"/>
      <c r="N46" s="135"/>
    </row>
    <row r="47" spans="2:14" ht="16.5" customHeight="1" x14ac:dyDescent="0.25">
      <c r="B47" s="6">
        <v>25</v>
      </c>
      <c r="C47" s="88" t="s">
        <v>2016</v>
      </c>
      <c r="D47" s="88" t="s">
        <v>2017</v>
      </c>
      <c r="E47" s="21"/>
      <c r="F47" s="21"/>
      <c r="G47" s="21"/>
      <c r="H47" s="25"/>
      <c r="I47" s="245">
        <v>1</v>
      </c>
      <c r="J47" s="246"/>
      <c r="K47" s="89" t="s">
        <v>14</v>
      </c>
      <c r="L47" s="136"/>
      <c r="M47" s="134"/>
      <c r="N47" s="135"/>
    </row>
    <row r="48" spans="2:14" ht="16.5" customHeight="1" x14ac:dyDescent="0.25">
      <c r="B48" s="6">
        <v>26</v>
      </c>
      <c r="C48" s="85" t="s">
        <v>1965</v>
      </c>
      <c r="D48" s="85" t="s">
        <v>1966</v>
      </c>
      <c r="E48" s="24"/>
      <c r="F48" s="24"/>
      <c r="G48" s="24"/>
      <c r="H48" s="27"/>
      <c r="I48" s="294">
        <v>1</v>
      </c>
      <c r="J48" s="295"/>
      <c r="K48" s="87" t="s">
        <v>14</v>
      </c>
      <c r="L48" s="136"/>
      <c r="M48" s="134"/>
      <c r="N48" s="135"/>
    </row>
    <row r="49" spans="2:14" ht="16.5" customHeight="1" x14ac:dyDescent="0.25">
      <c r="B49" s="6">
        <v>27</v>
      </c>
      <c r="C49" s="9" t="s">
        <v>2041</v>
      </c>
      <c r="D49" s="9" t="s">
        <v>2042</v>
      </c>
      <c r="E49" s="21"/>
      <c r="F49" s="21"/>
      <c r="G49" s="21"/>
      <c r="H49" s="25"/>
      <c r="I49" s="289">
        <v>1</v>
      </c>
      <c r="J49" s="246"/>
      <c r="K49" s="48" t="s">
        <v>14</v>
      </c>
      <c r="L49" s="136"/>
      <c r="M49" s="134"/>
      <c r="N49" s="135"/>
    </row>
    <row r="50" spans="2:14" ht="16.5" customHeight="1" x14ac:dyDescent="0.25">
      <c r="B50" s="172" t="s">
        <v>2789</v>
      </c>
      <c r="C50" s="173"/>
      <c r="D50" s="191"/>
      <c r="E50" s="191"/>
      <c r="F50" s="191"/>
      <c r="G50" s="191"/>
      <c r="H50" s="191"/>
      <c r="I50" s="173"/>
      <c r="J50" s="173"/>
      <c r="K50" s="173"/>
      <c r="L50" s="173"/>
      <c r="M50" s="173"/>
      <c r="N50" s="174"/>
    </row>
    <row r="51" spans="2:14" ht="16.5" customHeight="1" x14ac:dyDescent="0.25">
      <c r="B51" s="6">
        <v>1</v>
      </c>
      <c r="C51" s="110"/>
      <c r="D51" s="111" t="s">
        <v>2923</v>
      </c>
      <c r="E51" s="112"/>
      <c r="F51" s="113"/>
      <c r="G51" s="114"/>
      <c r="H51" s="115"/>
      <c r="I51" s="192">
        <v>1</v>
      </c>
      <c r="J51" s="193"/>
      <c r="K51" s="48" t="s">
        <v>14</v>
      </c>
      <c r="L51" s="196" t="s">
        <v>2922</v>
      </c>
      <c r="M51" s="197"/>
      <c r="N51" s="198"/>
    </row>
    <row r="52" spans="2:14" ht="16.5" customHeight="1" x14ac:dyDescent="0.25">
      <c r="B52" s="6">
        <v>2</v>
      </c>
      <c r="C52" s="110"/>
      <c r="D52" s="111" t="s">
        <v>2924</v>
      </c>
      <c r="E52" s="112"/>
      <c r="F52" s="113"/>
      <c r="G52" s="114"/>
      <c r="H52" s="115"/>
      <c r="I52" s="146"/>
      <c r="J52" s="138">
        <v>1</v>
      </c>
      <c r="K52" s="48" t="s">
        <v>14</v>
      </c>
      <c r="L52" s="199"/>
      <c r="M52" s="200"/>
      <c r="N52" s="201"/>
    </row>
    <row r="53" spans="2:14" ht="16.5" customHeight="1" thickBot="1" x14ac:dyDescent="0.3">
      <c r="B53" s="6">
        <v>3</v>
      </c>
      <c r="C53" s="9"/>
      <c r="D53" s="116" t="s">
        <v>2925</v>
      </c>
      <c r="E53" s="117"/>
      <c r="F53" s="117"/>
      <c r="G53" s="117"/>
      <c r="H53" s="118"/>
      <c r="I53" s="137"/>
      <c r="J53" s="138">
        <v>1</v>
      </c>
      <c r="K53" s="48" t="s">
        <v>14</v>
      </c>
      <c r="L53" s="291"/>
      <c r="M53" s="292"/>
      <c r="N53" s="293"/>
    </row>
    <row r="54" spans="2:14" ht="16.5" customHeight="1" x14ac:dyDescent="0.25">
      <c r="B54" s="253" t="s">
        <v>10</v>
      </c>
      <c r="C54" s="189"/>
      <c r="D54" s="189"/>
      <c r="E54" s="189"/>
      <c r="F54" s="254"/>
      <c r="G54" s="145" t="s">
        <v>11</v>
      </c>
      <c r="H54" s="188" t="str">
        <f>F5</f>
        <v>PT. TOWER BERSAMA GROUP</v>
      </c>
      <c r="I54" s="189"/>
      <c r="J54" s="189"/>
      <c r="K54" s="189"/>
      <c r="L54" s="189"/>
      <c r="M54" s="189"/>
      <c r="N54" s="190"/>
    </row>
    <row r="55" spans="2:14" s="2" customFormat="1" ht="16.5" customHeight="1" x14ac:dyDescent="0.25">
      <c r="B55" s="194" t="str">
        <f>J7</f>
        <v>PT. WHIDYA BHARAYA</v>
      </c>
      <c r="C55" s="177"/>
      <c r="D55" s="177"/>
      <c r="E55" s="177"/>
      <c r="F55" s="195"/>
      <c r="G55" s="139" t="str">
        <f>J8</f>
        <v>PT. DWI PILAR PRATAMA</v>
      </c>
      <c r="H55" s="176" t="s">
        <v>12</v>
      </c>
      <c r="I55" s="177"/>
      <c r="J55" s="177"/>
      <c r="K55" s="195"/>
      <c r="L55" s="176" t="s">
        <v>11</v>
      </c>
      <c r="M55" s="177"/>
      <c r="N55" s="178"/>
    </row>
    <row r="56" spans="2:14" ht="16.5" customHeight="1" x14ac:dyDescent="0.25">
      <c r="B56" s="247"/>
      <c r="C56" s="248"/>
      <c r="D56" s="248"/>
      <c r="E56" s="248"/>
      <c r="F56" s="249"/>
      <c r="G56" s="275"/>
      <c r="H56" s="267"/>
      <c r="I56" s="248"/>
      <c r="J56" s="248"/>
      <c r="K56" s="249"/>
      <c r="L56" s="267"/>
      <c r="M56" s="248"/>
      <c r="N56" s="268"/>
    </row>
    <row r="57" spans="2:14" ht="16.5" customHeight="1" x14ac:dyDescent="0.25">
      <c r="B57" s="235"/>
      <c r="C57" s="236"/>
      <c r="D57" s="236"/>
      <c r="E57" s="236"/>
      <c r="F57" s="237"/>
      <c r="G57" s="276"/>
      <c r="H57" s="269"/>
      <c r="I57" s="236"/>
      <c r="J57" s="236"/>
      <c r="K57" s="237"/>
      <c r="L57" s="269"/>
      <c r="M57" s="236"/>
      <c r="N57" s="270"/>
    </row>
    <row r="58" spans="2:14" ht="16.5" customHeight="1" x14ac:dyDescent="0.25">
      <c r="B58" s="235"/>
      <c r="C58" s="236"/>
      <c r="D58" s="236"/>
      <c r="E58" s="236"/>
      <c r="F58" s="237"/>
      <c r="G58" s="276"/>
      <c r="H58" s="269"/>
      <c r="I58" s="236"/>
      <c r="J58" s="236"/>
      <c r="K58" s="237"/>
      <c r="L58" s="269"/>
      <c r="M58" s="236"/>
      <c r="N58" s="270"/>
    </row>
    <row r="59" spans="2:14" ht="16.5" customHeight="1" x14ac:dyDescent="0.25">
      <c r="B59" s="235"/>
      <c r="C59" s="236"/>
      <c r="D59" s="236"/>
      <c r="E59" s="236"/>
      <c r="F59" s="237"/>
      <c r="G59" s="276"/>
      <c r="H59" s="269"/>
      <c r="I59" s="236"/>
      <c r="J59" s="236"/>
      <c r="K59" s="237"/>
      <c r="L59" s="269"/>
      <c r="M59" s="236"/>
      <c r="N59" s="270"/>
    </row>
    <row r="60" spans="2:14" ht="16.5" customHeight="1" x14ac:dyDescent="0.25">
      <c r="B60" s="235"/>
      <c r="C60" s="236"/>
      <c r="D60" s="236"/>
      <c r="E60" s="236"/>
      <c r="F60" s="237"/>
      <c r="G60" s="276"/>
      <c r="H60" s="269"/>
      <c r="I60" s="236"/>
      <c r="J60" s="236"/>
      <c r="K60" s="237"/>
      <c r="L60" s="269"/>
      <c r="M60" s="236"/>
      <c r="N60" s="270"/>
    </row>
    <row r="61" spans="2:14" ht="16.5" customHeight="1" x14ac:dyDescent="0.25">
      <c r="B61" s="235"/>
      <c r="C61" s="236"/>
      <c r="D61" s="236"/>
      <c r="E61" s="236"/>
      <c r="F61" s="237"/>
      <c r="G61" s="276"/>
      <c r="H61" s="269"/>
      <c r="I61" s="236"/>
      <c r="J61" s="236"/>
      <c r="K61" s="237"/>
      <c r="L61" s="269"/>
      <c r="M61" s="236"/>
      <c r="N61" s="270"/>
    </row>
    <row r="62" spans="2:14" ht="16.5" customHeight="1" x14ac:dyDescent="0.25">
      <c r="B62" s="235"/>
      <c r="C62" s="236"/>
      <c r="D62" s="236"/>
      <c r="E62" s="236"/>
      <c r="F62" s="237"/>
      <c r="G62" s="276"/>
      <c r="H62" s="269"/>
      <c r="I62" s="236"/>
      <c r="J62" s="236"/>
      <c r="K62" s="237"/>
      <c r="L62" s="269"/>
      <c r="M62" s="236"/>
      <c r="N62" s="270"/>
    </row>
    <row r="63" spans="2:14" ht="16.5" customHeight="1" x14ac:dyDescent="0.25">
      <c r="B63" s="250"/>
      <c r="C63" s="251"/>
      <c r="D63" s="251"/>
      <c r="E63" s="251"/>
      <c r="F63" s="252"/>
      <c r="G63" s="277"/>
      <c r="H63" s="271"/>
      <c r="I63" s="251"/>
      <c r="J63" s="251"/>
      <c r="K63" s="252"/>
      <c r="L63" s="271"/>
      <c r="M63" s="251"/>
      <c r="N63" s="272"/>
    </row>
    <row r="64" spans="2:14" s="3" customFormat="1" ht="16.5" customHeight="1" x14ac:dyDescent="0.25">
      <c r="B64" s="194" t="str">
        <f>VLOOKUP(J7,RAW!C90:E99,3,0)</f>
        <v>ADI KASUM</v>
      </c>
      <c r="C64" s="177"/>
      <c r="D64" s="177"/>
      <c r="E64" s="177"/>
      <c r="F64" s="195"/>
      <c r="G64" s="7" t="s">
        <v>16</v>
      </c>
      <c r="H64" s="176" t="s">
        <v>2759</v>
      </c>
      <c r="I64" s="177"/>
      <c r="J64" s="177"/>
      <c r="K64" s="195"/>
      <c r="L64" s="176" t="s">
        <v>2760</v>
      </c>
      <c r="M64" s="177"/>
      <c r="N64" s="178"/>
    </row>
    <row r="65" spans="2:14" s="3" customFormat="1" ht="16.5" customHeight="1" thickBot="1" x14ac:dyDescent="0.3">
      <c r="B65" s="205" t="s">
        <v>2936</v>
      </c>
      <c r="C65" s="206"/>
      <c r="D65" s="206"/>
      <c r="E65" s="206"/>
      <c r="F65" s="207"/>
      <c r="G65" s="8" t="s">
        <v>17</v>
      </c>
      <c r="H65" s="208" t="s">
        <v>2761</v>
      </c>
      <c r="I65" s="206"/>
      <c r="J65" s="206"/>
      <c r="K65" s="207"/>
      <c r="L65" s="208" t="s">
        <v>19</v>
      </c>
      <c r="M65" s="206"/>
      <c r="N65" s="209"/>
    </row>
    <row r="66" spans="2:14" ht="16.5" customHeight="1" x14ac:dyDescent="0.25">
      <c r="B66" s="175" t="s">
        <v>2939</v>
      </c>
      <c r="C66" s="175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</row>
    <row r="67" spans="2:14" ht="16.5" customHeight="1" x14ac:dyDescent="0.25">
      <c r="K67" s="168"/>
      <c r="L67" s="168"/>
      <c r="M67" s="168"/>
    </row>
  </sheetData>
  <mergeCells count="84">
    <mergeCell ref="I47:J47"/>
    <mergeCell ref="I48:J48"/>
    <mergeCell ref="J8:L8"/>
    <mergeCell ref="I41:J41"/>
    <mergeCell ref="I42:J42"/>
    <mergeCell ref="I43:J43"/>
    <mergeCell ref="I44:J44"/>
    <mergeCell ref="I45:J45"/>
    <mergeCell ref="I31:J31"/>
    <mergeCell ref="I32:J32"/>
    <mergeCell ref="I33:J33"/>
    <mergeCell ref="I34:J34"/>
    <mergeCell ref="I35:J35"/>
    <mergeCell ref="I36:J36"/>
    <mergeCell ref="I37:J37"/>
    <mergeCell ref="I20:J20"/>
    <mergeCell ref="B65:F65"/>
    <mergeCell ref="H65:K65"/>
    <mergeCell ref="L65:N65"/>
    <mergeCell ref="B66:N66"/>
    <mergeCell ref="B56:F63"/>
    <mergeCell ref="G56:G63"/>
    <mergeCell ref="B64:F64"/>
    <mergeCell ref="K67:M67"/>
    <mergeCell ref="I16:J16"/>
    <mergeCell ref="I24:J24"/>
    <mergeCell ref="I25:J25"/>
    <mergeCell ref="I26:J26"/>
    <mergeCell ref="I27:J27"/>
    <mergeCell ref="H56:K63"/>
    <mergeCell ref="L56:N63"/>
    <mergeCell ref="H64:K64"/>
    <mergeCell ref="L64:N64"/>
    <mergeCell ref="B50:N50"/>
    <mergeCell ref="I51:J51"/>
    <mergeCell ref="L51:N53"/>
    <mergeCell ref="B54:F54"/>
    <mergeCell ref="H55:K55"/>
    <mergeCell ref="L55:N55"/>
    <mergeCell ref="B55:F55"/>
    <mergeCell ref="I21:J21"/>
    <mergeCell ref="B22:N22"/>
    <mergeCell ref="I23:J23"/>
    <mergeCell ref="L23:N23"/>
    <mergeCell ref="L28:N30"/>
    <mergeCell ref="I28:J28"/>
    <mergeCell ref="I29:J29"/>
    <mergeCell ref="I30:J30"/>
    <mergeCell ref="I38:J38"/>
    <mergeCell ref="I39:J39"/>
    <mergeCell ref="I40:J40"/>
    <mergeCell ref="L40:N40"/>
    <mergeCell ref="I49:J49"/>
    <mergeCell ref="H54:N54"/>
    <mergeCell ref="I46:J46"/>
    <mergeCell ref="I17:J17"/>
    <mergeCell ref="L17:N17"/>
    <mergeCell ref="I18:J18"/>
    <mergeCell ref="L18:N18"/>
    <mergeCell ref="I19:J19"/>
    <mergeCell ref="L19:N19"/>
    <mergeCell ref="I14:J14"/>
    <mergeCell ref="L14:N14"/>
    <mergeCell ref="I15:J15"/>
    <mergeCell ref="L15:N15"/>
    <mergeCell ref="I13:J13"/>
    <mergeCell ref="L13:N13"/>
    <mergeCell ref="B12:N12"/>
    <mergeCell ref="H5:H6"/>
    <mergeCell ref="I5:I6"/>
    <mergeCell ref="J5:L6"/>
    <mergeCell ref="J7:L7"/>
    <mergeCell ref="M7:N7"/>
    <mergeCell ref="J9:L9"/>
    <mergeCell ref="J10:M10"/>
    <mergeCell ref="D11:H11"/>
    <mergeCell ref="I11:J11"/>
    <mergeCell ref="L11:N11"/>
    <mergeCell ref="B2:E4"/>
    <mergeCell ref="F2:L3"/>
    <mergeCell ref="M2:N2"/>
    <mergeCell ref="M3:M4"/>
    <mergeCell ref="N3:N4"/>
    <mergeCell ref="F4:L4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10" scale="7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3">
        <x14:dataValidation type="list" allowBlank="1" showInputMessage="1" showErrorMessage="1">
          <x14:formula1>
            <xm:f>RAW!$C$98:$C$99</xm:f>
          </x14:formula1>
          <xm:sqref>F5</xm:sqref>
        </x14:dataValidation>
        <x14:dataValidation type="list" allowBlank="1" showInputMessage="1" showErrorMessage="1">
          <x14:formula1>
            <xm:f>RAW!$C$90:$C$95</xm:f>
          </x14:formula1>
          <xm:sqref>J7:L7</xm:sqref>
        </x14:dataValidation>
        <x14:dataValidation type="list" allowBlank="1" showInputMessage="1" showErrorMessage="1">
          <x14:formula1>
            <xm:f>RAW!$C$84:$C$87</xm:f>
          </x14:formula1>
          <xm:sqref>J9:L9 G5</xm:sqref>
        </x14:dataValidation>
        <x14:dataValidation type="list" allowBlank="1" showInputMessage="1" showErrorMessage="1">
          <x14:formula1>
            <xm:f>RAW!$C$3:$C$81</xm:f>
          </x14:formula1>
          <xm:sqref>M8</xm:sqref>
        </x14:dataValidation>
        <x14:dataValidation type="list" allowBlank="1" showInputMessage="1" showErrorMessage="1">
          <x14:formula1>
            <xm:f>LOOKUP!$C$3:$C$2438</xm:f>
          </x14:formula1>
          <xm:sqref>J10</xm:sqref>
        </x14:dataValidation>
        <x14:dataValidation type="list" allowBlank="1" showInputMessage="1" showErrorMessage="1">
          <x14:formula1>
            <xm:f>'ITEM STD'!$G$3:$G$12</xm:f>
          </x14:formula1>
          <xm:sqref>C19</xm:sqref>
        </x14:dataValidation>
        <x14:dataValidation type="list" allowBlank="1" showInputMessage="1" showErrorMessage="1">
          <x14:formula1>
            <xm:f>RAW!$F$3:$F$17</xm:f>
          </x14:formula1>
          <xm:sqref>F9</xm:sqref>
        </x14:dataValidation>
        <x14:dataValidation type="list" allowBlank="1" showInputMessage="1" showErrorMessage="1">
          <x14:formula1>
            <xm:f>'ITEM STD'!$H$43:$H$45</xm:f>
          </x14:formula1>
          <xm:sqref>F10</xm:sqref>
        </x14:dataValidation>
        <x14:dataValidation type="list" allowBlank="1" showInputMessage="1" showErrorMessage="1">
          <x14:formula1>
            <xm:f>'ITEM OPT'!$G$19:$G$20</xm:f>
          </x14:formula1>
          <xm:sqref>C35</xm:sqref>
        </x14:dataValidation>
        <x14:dataValidation type="list" allowBlank="1" showInputMessage="1" showErrorMessage="1">
          <x14:formula1>
            <xm:f>'ITEM OPT'!$G$34:$G$37</xm:f>
          </x14:formula1>
          <xm:sqref>C45</xm:sqref>
        </x14:dataValidation>
        <x14:dataValidation type="list" allowBlank="1" showInputMessage="1" showErrorMessage="1">
          <x14:formula1>
            <xm:f>'ITEM OPT'!$G$21:$G$25</xm:f>
          </x14:formula1>
          <xm:sqref>C36</xm:sqref>
        </x14:dataValidation>
        <x14:dataValidation type="list" allowBlank="1" showInputMessage="1" showErrorMessage="1">
          <x14:formula1>
            <xm:f>'ITEM OPT'!$G$15:$G$18</xm:f>
          </x14:formula1>
          <xm:sqref>C34</xm:sqref>
        </x14:dataValidation>
        <x14:dataValidation type="list" allowBlank="1" showInputMessage="1" showErrorMessage="1">
          <x14:formula1>
            <xm:f>'LIST COMP'!$B$2:$B$244</xm:f>
          </x14:formula1>
          <xm:sqref>J8:L8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N59"/>
  <sheetViews>
    <sheetView showGridLines="0" view="pageBreakPreview" topLeftCell="A34" zoomScaleNormal="100" zoomScaleSheetLayoutView="100" workbookViewId="0">
      <selection activeCell="G7" sqref="G7"/>
    </sheetView>
  </sheetViews>
  <sheetFormatPr defaultColWidth="9.140625" defaultRowHeight="16.5" customHeight="1" x14ac:dyDescent="0.25"/>
  <cols>
    <col min="1" max="1" width="0.7109375" style="1" customWidth="1"/>
    <col min="2" max="2" width="5.140625" style="1" customWidth="1"/>
    <col min="3" max="3" width="9.5703125" style="1" customWidth="1"/>
    <col min="4" max="4" width="6.85546875" style="1" customWidth="1"/>
    <col min="5" max="5" width="1.42578125" style="1" customWidth="1"/>
    <col min="6" max="6" width="23.140625" style="1" bestFit="1" customWidth="1"/>
    <col min="7" max="7" width="47" style="1" customWidth="1"/>
    <col min="8" max="8" width="26.28515625" style="1" customWidth="1"/>
    <col min="9" max="9" width="1.42578125" style="1" customWidth="1"/>
    <col min="10" max="12" width="9.7109375" style="1" customWidth="1"/>
    <col min="13" max="13" width="12.140625" style="1" customWidth="1"/>
    <col min="14" max="14" width="25" style="1" customWidth="1"/>
    <col min="15" max="16384" width="9.140625" style="1"/>
  </cols>
  <sheetData>
    <row r="1" spans="2:14" ht="16.5" customHeight="1" thickBot="1" x14ac:dyDescent="0.3"/>
    <row r="2" spans="2:14" ht="16.5" customHeight="1" x14ac:dyDescent="0.25">
      <c r="B2" s="232"/>
      <c r="C2" s="233"/>
      <c r="D2" s="233"/>
      <c r="E2" s="234"/>
      <c r="F2" s="216" t="s">
        <v>2798</v>
      </c>
      <c r="G2" s="217"/>
      <c r="H2" s="217"/>
      <c r="I2" s="217"/>
      <c r="J2" s="217"/>
      <c r="K2" s="217"/>
      <c r="L2" s="218"/>
      <c r="M2" s="210" t="s">
        <v>18</v>
      </c>
      <c r="N2" s="211"/>
    </row>
    <row r="3" spans="2:14" ht="33" customHeight="1" x14ac:dyDescent="0.25">
      <c r="B3" s="235"/>
      <c r="C3" s="236"/>
      <c r="D3" s="236"/>
      <c r="E3" s="237"/>
      <c r="F3" s="219"/>
      <c r="G3" s="220"/>
      <c r="H3" s="220"/>
      <c r="I3" s="220"/>
      <c r="J3" s="220"/>
      <c r="K3" s="220"/>
      <c r="L3" s="221"/>
      <c r="M3" s="241">
        <f ca="1">TODAY()</f>
        <v>44861</v>
      </c>
      <c r="N3" s="226" t="s">
        <v>2921</v>
      </c>
    </row>
    <row r="4" spans="2:14" ht="16.5" customHeight="1" thickBot="1" x14ac:dyDescent="0.3">
      <c r="B4" s="238"/>
      <c r="C4" s="239"/>
      <c r="D4" s="239"/>
      <c r="E4" s="240"/>
      <c r="F4" s="222" t="s">
        <v>5</v>
      </c>
      <c r="G4" s="223"/>
      <c r="H4" s="223"/>
      <c r="I4" s="223"/>
      <c r="J4" s="223"/>
      <c r="K4" s="223"/>
      <c r="L4" s="224"/>
      <c r="M4" s="242"/>
      <c r="N4" s="227"/>
    </row>
    <row r="5" spans="2:14" ht="16.5" customHeight="1" x14ac:dyDescent="0.25">
      <c r="B5" s="31" t="s">
        <v>2950</v>
      </c>
      <c r="C5" s="140"/>
      <c r="D5" s="140"/>
      <c r="E5" s="140" t="s">
        <v>0</v>
      </c>
      <c r="F5" s="160" t="s">
        <v>2952</v>
      </c>
      <c r="G5" s="131"/>
      <c r="H5" s="243" t="s">
        <v>1</v>
      </c>
      <c r="I5" s="244" t="s">
        <v>0</v>
      </c>
      <c r="J5" s="244"/>
      <c r="K5" s="244"/>
      <c r="L5" s="244"/>
      <c r="M5" s="127"/>
      <c r="N5" s="128"/>
    </row>
    <row r="6" spans="2:14" ht="16.5" customHeight="1" x14ac:dyDescent="0.25">
      <c r="B6" s="31" t="s">
        <v>2767</v>
      </c>
      <c r="C6" s="140"/>
      <c r="D6" s="140"/>
      <c r="E6" s="140" t="s">
        <v>0</v>
      </c>
      <c r="F6" s="129"/>
      <c r="G6" s="133"/>
      <c r="H6" s="215"/>
      <c r="I6" s="229"/>
      <c r="J6" s="229"/>
      <c r="K6" s="229"/>
      <c r="L6" s="229"/>
      <c r="M6" s="98"/>
      <c r="N6" s="96"/>
    </row>
    <row r="7" spans="2:14" ht="16.5" customHeight="1" x14ac:dyDescent="0.25">
      <c r="B7" s="31" t="s">
        <v>2954</v>
      </c>
      <c r="C7" s="140"/>
      <c r="D7" s="140"/>
      <c r="E7" s="140" t="s">
        <v>0</v>
      </c>
      <c r="F7" s="130" t="s">
        <v>2945</v>
      </c>
      <c r="G7" s="133"/>
      <c r="H7" s="132" t="s">
        <v>2</v>
      </c>
      <c r="I7" s="133" t="s">
        <v>0</v>
      </c>
      <c r="J7" s="215" t="s">
        <v>2953</v>
      </c>
      <c r="K7" s="215"/>
      <c r="L7" s="215"/>
      <c r="M7" s="229"/>
      <c r="N7" s="230"/>
    </row>
    <row r="8" spans="2:14" ht="16.5" customHeight="1" x14ac:dyDescent="0.25">
      <c r="B8" s="75" t="s">
        <v>4</v>
      </c>
      <c r="C8" s="140"/>
      <c r="D8" s="140"/>
      <c r="E8" s="133" t="s">
        <v>0</v>
      </c>
      <c r="F8" s="132"/>
      <c r="G8" s="133"/>
      <c r="H8" s="132" t="s">
        <v>3</v>
      </c>
      <c r="I8" s="133" t="s">
        <v>0</v>
      </c>
      <c r="J8" s="281" t="s">
        <v>2096</v>
      </c>
      <c r="K8" s="281"/>
      <c r="L8" s="281"/>
      <c r="M8" s="158"/>
      <c r="N8" s="96"/>
    </row>
    <row r="9" spans="2:14" ht="16.5" customHeight="1" x14ac:dyDescent="0.25">
      <c r="B9" s="75" t="s">
        <v>2765</v>
      </c>
      <c r="C9" s="140"/>
      <c r="D9" s="140"/>
      <c r="E9" s="133" t="s">
        <v>0</v>
      </c>
      <c r="F9" s="98" t="s">
        <v>2768</v>
      </c>
      <c r="G9" s="133"/>
      <c r="H9" s="144" t="s">
        <v>2800</v>
      </c>
      <c r="I9" s="133" t="s">
        <v>0</v>
      </c>
      <c r="J9" s="228" t="s">
        <v>2722</v>
      </c>
      <c r="K9" s="228"/>
      <c r="L9" s="228"/>
      <c r="M9" s="98"/>
      <c r="N9" s="96"/>
    </row>
    <row r="10" spans="2:14" ht="16.5" customHeight="1" thickBot="1" x14ac:dyDescent="0.3">
      <c r="B10" s="31" t="s">
        <v>2766</v>
      </c>
      <c r="C10" s="140"/>
      <c r="D10" s="140"/>
      <c r="E10" s="140" t="s">
        <v>0</v>
      </c>
      <c r="F10" s="81" t="s">
        <v>2975</v>
      </c>
      <c r="G10" s="133"/>
      <c r="H10" s="102" t="s">
        <v>2965</v>
      </c>
      <c r="I10" s="102" t="s">
        <v>0</v>
      </c>
      <c r="J10" s="231" t="s">
        <v>2969</v>
      </c>
      <c r="K10" s="231"/>
      <c r="L10" s="231"/>
      <c r="M10" s="159"/>
      <c r="N10" s="97"/>
    </row>
    <row r="11" spans="2:14" s="5" customFormat="1" ht="33" customHeight="1" thickBot="1" x14ac:dyDescent="0.3">
      <c r="B11" s="14" t="s">
        <v>15</v>
      </c>
      <c r="C11" s="143" t="s">
        <v>2727</v>
      </c>
      <c r="D11" s="212" t="s">
        <v>6</v>
      </c>
      <c r="E11" s="213"/>
      <c r="F11" s="213"/>
      <c r="G11" s="213"/>
      <c r="H11" s="225"/>
      <c r="I11" s="212" t="s">
        <v>7</v>
      </c>
      <c r="J11" s="225"/>
      <c r="K11" s="15" t="s">
        <v>8</v>
      </c>
      <c r="L11" s="212" t="s">
        <v>9</v>
      </c>
      <c r="M11" s="213"/>
      <c r="N11" s="214"/>
    </row>
    <row r="12" spans="2:14" s="5" customFormat="1" ht="16.5" customHeight="1" x14ac:dyDescent="0.25">
      <c r="B12" s="282" t="s">
        <v>2724</v>
      </c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3"/>
      <c r="N12" s="284"/>
    </row>
    <row r="13" spans="2:14" ht="16.5" customHeight="1" x14ac:dyDescent="0.25">
      <c r="B13" s="6">
        <v>1</v>
      </c>
      <c r="C13" s="40"/>
      <c r="D13" s="154" t="s">
        <v>13</v>
      </c>
      <c r="E13" s="150"/>
      <c r="F13" s="150"/>
      <c r="G13" s="150"/>
      <c r="H13" s="151"/>
      <c r="I13" s="279">
        <v>1</v>
      </c>
      <c r="J13" s="280"/>
      <c r="K13" s="39" t="s">
        <v>14</v>
      </c>
      <c r="L13" s="288"/>
      <c r="M13" s="170"/>
      <c r="N13" s="171"/>
    </row>
    <row r="14" spans="2:14" ht="16.5" customHeight="1" x14ac:dyDescent="0.25">
      <c r="B14" s="4">
        <v>2</v>
      </c>
      <c r="C14" s="37"/>
      <c r="D14" s="153" t="s">
        <v>2971</v>
      </c>
      <c r="E14" s="150"/>
      <c r="F14" s="150"/>
      <c r="G14" s="150"/>
      <c r="H14" s="151"/>
      <c r="I14" s="169">
        <v>1</v>
      </c>
      <c r="J14" s="280"/>
      <c r="K14" s="39" t="s">
        <v>14</v>
      </c>
      <c r="L14" s="288"/>
      <c r="M14" s="170"/>
      <c r="N14" s="171"/>
    </row>
    <row r="15" spans="2:14" ht="16.5" customHeight="1" x14ac:dyDescent="0.25">
      <c r="B15" s="6">
        <v>3</v>
      </c>
      <c r="C15" s="40"/>
      <c r="D15" s="153" t="s">
        <v>2976</v>
      </c>
      <c r="E15" s="150"/>
      <c r="F15" s="150"/>
      <c r="G15" s="150"/>
      <c r="H15" s="151"/>
      <c r="I15" s="279">
        <v>1</v>
      </c>
      <c r="J15" s="280"/>
      <c r="K15" s="39" t="s">
        <v>14</v>
      </c>
      <c r="L15" s="288"/>
      <c r="M15" s="170"/>
      <c r="N15" s="171"/>
    </row>
    <row r="16" spans="2:14" ht="16.5" customHeight="1" x14ac:dyDescent="0.25">
      <c r="B16" s="4">
        <v>4</v>
      </c>
      <c r="C16" s="37"/>
      <c r="D16" s="153" t="s">
        <v>2970</v>
      </c>
      <c r="E16" s="150"/>
      <c r="F16" s="150"/>
      <c r="G16" s="150"/>
      <c r="H16" s="151"/>
      <c r="I16" s="279">
        <v>1</v>
      </c>
      <c r="J16" s="301"/>
      <c r="K16" s="32" t="s">
        <v>14</v>
      </c>
      <c r="L16" s="288"/>
      <c r="M16" s="170"/>
      <c r="N16" s="171"/>
    </row>
    <row r="17" spans="2:14" ht="16.5" customHeight="1" x14ac:dyDescent="0.25">
      <c r="B17" s="6">
        <v>5</v>
      </c>
      <c r="C17" s="40"/>
      <c r="D17" s="302" t="s">
        <v>2979</v>
      </c>
      <c r="E17" s="303"/>
      <c r="F17" s="303"/>
      <c r="G17" s="303"/>
      <c r="H17" s="304"/>
      <c r="I17" s="279">
        <v>1</v>
      </c>
      <c r="J17" s="301"/>
      <c r="K17" s="32" t="s">
        <v>14</v>
      </c>
      <c r="L17" s="288"/>
      <c r="M17" s="170"/>
      <c r="N17" s="171"/>
    </row>
    <row r="18" spans="2:14" ht="16.5" customHeight="1" x14ac:dyDescent="0.25">
      <c r="B18" s="4">
        <v>6</v>
      </c>
      <c r="C18" s="37"/>
      <c r="D18" s="153" t="s">
        <v>32</v>
      </c>
      <c r="E18" s="150"/>
      <c r="F18" s="150"/>
      <c r="G18" s="150"/>
      <c r="H18" s="151"/>
      <c r="I18" s="279">
        <v>4</v>
      </c>
      <c r="J18" s="301"/>
      <c r="K18" s="32" t="s">
        <v>2757</v>
      </c>
      <c r="L18" s="288"/>
      <c r="M18" s="170"/>
      <c r="N18" s="171"/>
    </row>
    <row r="19" spans="2:14" ht="16.5" customHeight="1" x14ac:dyDescent="0.25">
      <c r="B19" s="6">
        <v>7</v>
      </c>
      <c r="C19" s="40"/>
      <c r="D19" s="152" t="s">
        <v>2972</v>
      </c>
      <c r="E19" s="150"/>
      <c r="F19" s="150"/>
      <c r="G19" s="150"/>
      <c r="H19" s="151"/>
      <c r="I19" s="279">
        <v>1</v>
      </c>
      <c r="J19" s="301"/>
      <c r="K19" s="32" t="s">
        <v>14</v>
      </c>
      <c r="L19" s="288"/>
      <c r="M19" s="170"/>
      <c r="N19" s="171"/>
    </row>
    <row r="20" spans="2:14" ht="16.5" customHeight="1" x14ac:dyDescent="0.25">
      <c r="B20" s="4">
        <v>8</v>
      </c>
      <c r="C20" s="37"/>
      <c r="D20" s="153" t="s">
        <v>2973</v>
      </c>
      <c r="E20" s="150"/>
      <c r="F20" s="150"/>
      <c r="G20" s="150"/>
      <c r="H20" s="151"/>
      <c r="I20" s="279">
        <v>1</v>
      </c>
      <c r="J20" s="301"/>
      <c r="K20" s="32" t="s">
        <v>14</v>
      </c>
      <c r="L20" s="288"/>
      <c r="M20" s="170"/>
      <c r="N20" s="171"/>
    </row>
    <row r="21" spans="2:14" ht="33" customHeight="1" x14ac:dyDescent="0.25">
      <c r="B21" s="6">
        <v>9</v>
      </c>
      <c r="C21" s="37"/>
      <c r="D21" s="298" t="s">
        <v>2974</v>
      </c>
      <c r="E21" s="299"/>
      <c r="F21" s="299"/>
      <c r="G21" s="299"/>
      <c r="H21" s="300"/>
      <c r="I21" s="279">
        <v>1</v>
      </c>
      <c r="J21" s="301"/>
      <c r="K21" s="32" t="s">
        <v>14</v>
      </c>
      <c r="L21" s="288"/>
      <c r="M21" s="170"/>
      <c r="N21" s="171"/>
    </row>
    <row r="22" spans="2:14" ht="16.5" customHeight="1" x14ac:dyDescent="0.25">
      <c r="B22" s="6">
        <v>10</v>
      </c>
      <c r="C22" s="37"/>
      <c r="D22" s="298" t="s">
        <v>2977</v>
      </c>
      <c r="E22" s="299"/>
      <c r="F22" s="299"/>
      <c r="G22" s="299"/>
      <c r="H22" s="300"/>
      <c r="I22" s="169">
        <v>1</v>
      </c>
      <c r="J22" s="301"/>
      <c r="K22" s="32" t="s">
        <v>14</v>
      </c>
      <c r="L22" s="288"/>
      <c r="M22" s="170"/>
      <c r="N22" s="171"/>
    </row>
    <row r="23" spans="2:14" ht="16.5" customHeight="1" x14ac:dyDescent="0.25">
      <c r="B23" s="6">
        <v>11</v>
      </c>
      <c r="C23" s="37"/>
      <c r="D23" s="298" t="s">
        <v>2978</v>
      </c>
      <c r="E23" s="299"/>
      <c r="F23" s="299"/>
      <c r="G23" s="299"/>
      <c r="H23" s="300"/>
      <c r="I23" s="279">
        <v>1</v>
      </c>
      <c r="J23" s="301"/>
      <c r="K23" s="32" t="s">
        <v>14</v>
      </c>
      <c r="L23" s="288"/>
      <c r="M23" s="170"/>
      <c r="N23" s="171"/>
    </row>
    <row r="24" spans="2:14" ht="16.5" customHeight="1" x14ac:dyDescent="0.25">
      <c r="B24" s="172" t="s">
        <v>2733</v>
      </c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4"/>
    </row>
    <row r="25" spans="2:14" ht="16.5" customHeight="1" x14ac:dyDescent="0.25">
      <c r="B25" s="6">
        <v>1</v>
      </c>
      <c r="C25" s="9" t="s">
        <v>1993</v>
      </c>
      <c r="D25" s="17" t="s">
        <v>1994</v>
      </c>
      <c r="E25" s="21"/>
      <c r="F25" s="21"/>
      <c r="G25" s="21"/>
      <c r="H25" s="25"/>
      <c r="I25" s="264">
        <v>0</v>
      </c>
      <c r="J25" s="193"/>
      <c r="K25" s="48" t="s">
        <v>2754</v>
      </c>
      <c r="L25" s="169" t="s">
        <v>2960</v>
      </c>
      <c r="M25" s="170"/>
      <c r="N25" s="171"/>
    </row>
    <row r="26" spans="2:14" ht="16.5" customHeight="1" x14ac:dyDescent="0.25">
      <c r="B26" s="6">
        <v>2</v>
      </c>
      <c r="C26" s="9" t="s">
        <v>1995</v>
      </c>
      <c r="D26" s="17" t="s">
        <v>1996</v>
      </c>
      <c r="E26" s="21"/>
      <c r="F26" s="21"/>
      <c r="G26" s="21"/>
      <c r="H26" s="25"/>
      <c r="I26" s="264">
        <v>0</v>
      </c>
      <c r="J26" s="193"/>
      <c r="K26" s="48" t="s">
        <v>2755</v>
      </c>
      <c r="L26" s="258" t="s">
        <v>2963</v>
      </c>
      <c r="M26" s="170"/>
      <c r="N26" s="171"/>
    </row>
    <row r="27" spans="2:14" ht="16.5" customHeight="1" x14ac:dyDescent="0.25">
      <c r="B27" s="6">
        <v>3</v>
      </c>
      <c r="C27" s="9" t="s">
        <v>1967</v>
      </c>
      <c r="D27" s="17" t="s">
        <v>1968</v>
      </c>
      <c r="E27" s="21"/>
      <c r="F27" s="21"/>
      <c r="G27" s="21"/>
      <c r="H27" s="25"/>
      <c r="I27" s="264">
        <v>0</v>
      </c>
      <c r="J27" s="193"/>
      <c r="K27" s="48" t="s">
        <v>2754</v>
      </c>
      <c r="L27" s="136"/>
      <c r="M27" s="134"/>
      <c r="N27" s="135"/>
    </row>
    <row r="28" spans="2:14" ht="16.5" customHeight="1" x14ac:dyDescent="0.25">
      <c r="B28" s="6">
        <v>4</v>
      </c>
      <c r="C28" s="9" t="s">
        <v>1983</v>
      </c>
      <c r="D28" s="17" t="s">
        <v>2735</v>
      </c>
      <c r="E28" s="21"/>
      <c r="F28" s="21"/>
      <c r="G28" s="21"/>
      <c r="H28" s="25"/>
      <c r="I28" s="157"/>
      <c r="J28" s="156">
        <v>0</v>
      </c>
      <c r="K28" s="48" t="s">
        <v>2754</v>
      </c>
      <c r="L28" s="136"/>
      <c r="M28" s="134"/>
      <c r="N28" s="135"/>
    </row>
    <row r="29" spans="2:14" ht="16.5" customHeight="1" x14ac:dyDescent="0.25">
      <c r="B29" s="6">
        <v>5</v>
      </c>
      <c r="C29" s="9" t="s">
        <v>2018</v>
      </c>
      <c r="D29" s="17" t="s">
        <v>2736</v>
      </c>
      <c r="E29" s="21"/>
      <c r="F29" s="21"/>
      <c r="G29" s="21"/>
      <c r="H29" s="25"/>
      <c r="I29" s="264">
        <v>0</v>
      </c>
      <c r="J29" s="193"/>
      <c r="K29" s="48" t="s">
        <v>2754</v>
      </c>
      <c r="L29" s="136"/>
      <c r="M29" s="134"/>
      <c r="N29" s="135"/>
    </row>
    <row r="30" spans="2:14" ht="16.5" customHeight="1" x14ac:dyDescent="0.25">
      <c r="B30" s="6">
        <v>6</v>
      </c>
      <c r="C30" s="9" t="s">
        <v>2019</v>
      </c>
      <c r="D30" s="17" t="s">
        <v>2020</v>
      </c>
      <c r="E30" s="21"/>
      <c r="F30" s="21"/>
      <c r="G30" s="21"/>
      <c r="H30" s="25"/>
      <c r="I30" s="157"/>
      <c r="J30" s="156">
        <v>0</v>
      </c>
      <c r="K30" s="48" t="s">
        <v>2755</v>
      </c>
      <c r="L30" s="196" t="s">
        <v>2962</v>
      </c>
      <c r="M30" s="197"/>
      <c r="N30" s="198"/>
    </row>
    <row r="31" spans="2:14" ht="16.5" customHeight="1" x14ac:dyDescent="0.25">
      <c r="B31" s="6">
        <v>7</v>
      </c>
      <c r="C31" s="9" t="s">
        <v>2021</v>
      </c>
      <c r="D31" s="17" t="s">
        <v>2022</v>
      </c>
      <c r="E31" s="21"/>
      <c r="F31" s="21"/>
      <c r="G31" s="21"/>
      <c r="H31" s="25"/>
      <c r="I31" s="264">
        <v>0</v>
      </c>
      <c r="J31" s="193"/>
      <c r="K31" s="48" t="s">
        <v>2756</v>
      </c>
      <c r="L31" s="199"/>
      <c r="M31" s="200"/>
      <c r="N31" s="201"/>
    </row>
    <row r="32" spans="2:14" ht="16.5" customHeight="1" x14ac:dyDescent="0.25">
      <c r="B32" s="6">
        <v>8</v>
      </c>
      <c r="C32" s="9" t="s">
        <v>2023</v>
      </c>
      <c r="D32" s="17" t="s">
        <v>2024</v>
      </c>
      <c r="E32" s="21"/>
      <c r="F32" s="21"/>
      <c r="G32" s="21"/>
      <c r="H32" s="25"/>
      <c r="I32" s="157"/>
      <c r="J32" s="156">
        <v>0</v>
      </c>
      <c r="K32" s="48" t="s">
        <v>2756</v>
      </c>
      <c r="L32" s="202"/>
      <c r="M32" s="203"/>
      <c r="N32" s="204"/>
    </row>
    <row r="33" spans="2:14" ht="16.5" customHeight="1" x14ac:dyDescent="0.25">
      <c r="B33" s="6">
        <v>9</v>
      </c>
      <c r="C33" s="30" t="s">
        <v>1969</v>
      </c>
      <c r="D33" s="22" t="str">
        <f>VLOOKUP(C33,'ITEM OPT'!B13:C16,2,0)</f>
        <v>Beton Perkuatan Bangunan (K225)  WoS s/d 120 Kg/M3</v>
      </c>
      <c r="E33" s="23"/>
      <c r="F33" s="23"/>
      <c r="G33" s="23"/>
      <c r="H33" s="26"/>
      <c r="I33" s="264">
        <v>0</v>
      </c>
      <c r="J33" s="193"/>
      <c r="K33" s="48" t="s">
        <v>2754</v>
      </c>
      <c r="L33" s="136"/>
      <c r="M33" s="134"/>
      <c r="N33" s="135"/>
    </row>
    <row r="34" spans="2:14" ht="16.5" customHeight="1" x14ac:dyDescent="0.25">
      <c r="B34" s="6">
        <v>10</v>
      </c>
      <c r="C34" s="9" t="s">
        <v>2047</v>
      </c>
      <c r="D34" s="17" t="s">
        <v>2747</v>
      </c>
      <c r="E34" s="21"/>
      <c r="F34" s="21"/>
      <c r="G34" s="21"/>
      <c r="H34" s="25"/>
      <c r="I34" s="157"/>
      <c r="J34" s="156">
        <v>0</v>
      </c>
      <c r="K34" s="48" t="s">
        <v>2756</v>
      </c>
      <c r="L34" s="136"/>
      <c r="M34" s="134"/>
      <c r="N34" s="135"/>
    </row>
    <row r="35" spans="2:14" ht="16.5" customHeight="1" x14ac:dyDescent="0.25">
      <c r="B35" s="6">
        <v>11</v>
      </c>
      <c r="C35" s="9" t="s">
        <v>1988</v>
      </c>
      <c r="D35" s="17" t="s">
        <v>1989</v>
      </c>
      <c r="E35" s="21"/>
      <c r="F35" s="21"/>
      <c r="G35" s="21"/>
      <c r="H35" s="25"/>
      <c r="I35" s="264">
        <v>0</v>
      </c>
      <c r="J35" s="193"/>
      <c r="K35" s="48" t="s">
        <v>2754</v>
      </c>
      <c r="L35" s="136"/>
      <c r="M35" s="134"/>
      <c r="N35" s="135"/>
    </row>
    <row r="36" spans="2:14" ht="16.5" customHeight="1" x14ac:dyDescent="0.25">
      <c r="B36" s="6">
        <v>12</v>
      </c>
      <c r="C36" s="30" t="s">
        <v>1990</v>
      </c>
      <c r="D36" s="33" t="str">
        <f>VLOOKUP(C36,'ITEM OPT'!B19:C20,2,0)</f>
        <v>Wooden Pile dia 10 / 6m</v>
      </c>
      <c r="E36" s="21"/>
      <c r="F36" s="21"/>
      <c r="G36" s="21"/>
      <c r="H36" s="25"/>
      <c r="I36" s="157"/>
      <c r="J36" s="156">
        <v>0</v>
      </c>
      <c r="K36" s="48" t="s">
        <v>2757</v>
      </c>
      <c r="L36" s="136"/>
      <c r="M36" s="134"/>
      <c r="N36" s="135"/>
    </row>
    <row r="37" spans="2:14" ht="16.5" customHeight="1" x14ac:dyDescent="0.25">
      <c r="B37" s="6">
        <v>13</v>
      </c>
      <c r="C37" s="9" t="s">
        <v>2031</v>
      </c>
      <c r="D37" s="17" t="s">
        <v>2748</v>
      </c>
      <c r="E37" s="21"/>
      <c r="F37" s="21"/>
      <c r="G37" s="21"/>
      <c r="H37" s="25"/>
      <c r="I37" s="137"/>
      <c r="J37" s="138">
        <v>0</v>
      </c>
      <c r="K37" s="48" t="s">
        <v>2754</v>
      </c>
      <c r="L37" s="258" t="s">
        <v>2964</v>
      </c>
      <c r="M37" s="262"/>
      <c r="N37" s="263"/>
    </row>
    <row r="38" spans="2:14" ht="16.5" customHeight="1" x14ac:dyDescent="0.25">
      <c r="B38" s="6">
        <v>14</v>
      </c>
      <c r="C38" s="9" t="s">
        <v>2005</v>
      </c>
      <c r="D38" s="17" t="s">
        <v>2749</v>
      </c>
      <c r="E38" s="21"/>
      <c r="F38" s="21"/>
      <c r="G38" s="21"/>
      <c r="H38" s="25"/>
      <c r="I38" s="137"/>
      <c r="J38" s="138">
        <v>0</v>
      </c>
      <c r="K38" s="48" t="s">
        <v>2755</v>
      </c>
      <c r="L38" s="196" t="s">
        <v>2961</v>
      </c>
      <c r="M38" s="197"/>
      <c r="N38" s="198"/>
    </row>
    <row r="39" spans="2:14" ht="16.5" customHeight="1" x14ac:dyDescent="0.25">
      <c r="B39" s="6">
        <v>15</v>
      </c>
      <c r="C39" s="9" t="s">
        <v>2071</v>
      </c>
      <c r="D39" s="9" t="s">
        <v>2072</v>
      </c>
      <c r="E39" s="21"/>
      <c r="F39" s="21"/>
      <c r="G39" s="21"/>
      <c r="H39" s="25"/>
      <c r="I39" s="137"/>
      <c r="J39" s="138">
        <v>0</v>
      </c>
      <c r="K39" s="48" t="s">
        <v>2755</v>
      </c>
      <c r="L39" s="202"/>
      <c r="M39" s="203"/>
      <c r="N39" s="204"/>
    </row>
    <row r="40" spans="2:14" ht="16.5" customHeight="1" x14ac:dyDescent="0.25">
      <c r="B40" s="6">
        <v>16</v>
      </c>
      <c r="C40" s="9" t="s">
        <v>2010</v>
      </c>
      <c r="D40" s="17" t="s">
        <v>2734</v>
      </c>
      <c r="E40" s="21"/>
      <c r="F40" s="21"/>
      <c r="G40" s="21"/>
      <c r="H40" s="25"/>
      <c r="I40" s="137"/>
      <c r="J40" s="138">
        <v>0</v>
      </c>
      <c r="K40" s="48" t="s">
        <v>2756</v>
      </c>
      <c r="L40" s="136"/>
      <c r="M40" s="134"/>
      <c r="N40" s="135"/>
    </row>
    <row r="41" spans="2:14" ht="16.5" customHeight="1" x14ac:dyDescent="0.25">
      <c r="B41" s="6">
        <v>17</v>
      </c>
      <c r="C41" s="30" t="s">
        <v>2052</v>
      </c>
      <c r="D41" s="33" t="str">
        <f>VLOOKUP(C41,'ITEM OPT'!B25:C26,2,0)</f>
        <v>Buis Beton dia 40cm 1/2 Lingkaran</v>
      </c>
      <c r="E41" s="21"/>
      <c r="F41" s="21"/>
      <c r="G41" s="21"/>
      <c r="H41" s="25"/>
      <c r="I41" s="137"/>
      <c r="J41" s="138">
        <v>0</v>
      </c>
      <c r="K41" s="48" t="s">
        <v>2755</v>
      </c>
      <c r="L41" s="258" t="s">
        <v>2959</v>
      </c>
      <c r="M41" s="170"/>
      <c r="N41" s="171"/>
    </row>
    <row r="42" spans="2:14" ht="16.5" customHeight="1" x14ac:dyDescent="0.25">
      <c r="B42" s="6">
        <v>18</v>
      </c>
      <c r="C42" s="30" t="s">
        <v>1982</v>
      </c>
      <c r="D42" s="33" t="str">
        <f>VLOOKUP(C42,'ITEM OPT'!B27:C29,2,0)</f>
        <v>Gorong-gorong Beton dia 60cm</v>
      </c>
      <c r="E42" s="21"/>
      <c r="F42" s="21"/>
      <c r="G42" s="21"/>
      <c r="H42" s="25"/>
      <c r="I42" s="264">
        <v>0</v>
      </c>
      <c r="J42" s="193"/>
      <c r="K42" s="48" t="s">
        <v>2755</v>
      </c>
      <c r="L42" s="169" t="s">
        <v>2958</v>
      </c>
      <c r="M42" s="170"/>
      <c r="N42" s="171"/>
    </row>
    <row r="43" spans="2:14" ht="16.5" customHeight="1" x14ac:dyDescent="0.25">
      <c r="B43" s="6">
        <v>19</v>
      </c>
      <c r="C43" s="9" t="s">
        <v>2015</v>
      </c>
      <c r="D43" s="17" t="s">
        <v>2744</v>
      </c>
      <c r="E43" s="24"/>
      <c r="F43" s="24"/>
      <c r="G43" s="24"/>
      <c r="H43" s="24"/>
      <c r="I43" s="137"/>
      <c r="J43" s="36">
        <v>0</v>
      </c>
      <c r="K43" s="48" t="s">
        <v>2757</v>
      </c>
      <c r="L43" s="259" t="s">
        <v>2960</v>
      </c>
      <c r="M43" s="260"/>
      <c r="N43" s="261"/>
    </row>
    <row r="44" spans="2:14" ht="16.5" customHeight="1" x14ac:dyDescent="0.25">
      <c r="B44" s="172" t="s">
        <v>2789</v>
      </c>
      <c r="C44" s="173"/>
      <c r="D44" s="191"/>
      <c r="E44" s="191"/>
      <c r="F44" s="191"/>
      <c r="G44" s="191"/>
      <c r="H44" s="191"/>
      <c r="I44" s="173"/>
      <c r="J44" s="173"/>
      <c r="K44" s="173"/>
      <c r="L44" s="173"/>
      <c r="M44" s="173"/>
      <c r="N44" s="174"/>
    </row>
    <row r="45" spans="2:14" ht="16.5" customHeight="1" thickBot="1" x14ac:dyDescent="0.3">
      <c r="B45" s="6">
        <v>1</v>
      </c>
      <c r="C45" s="9"/>
      <c r="D45" s="147" t="s">
        <v>2956</v>
      </c>
      <c r="E45" s="148"/>
      <c r="F45" s="148"/>
      <c r="G45" s="148"/>
      <c r="H45" s="149"/>
      <c r="I45" s="137"/>
      <c r="J45" s="138">
        <v>0</v>
      </c>
      <c r="K45" s="48" t="s">
        <v>2754</v>
      </c>
      <c r="L45" s="255" t="s">
        <v>2957</v>
      </c>
      <c r="M45" s="256"/>
      <c r="N45" s="257"/>
    </row>
    <row r="46" spans="2:14" ht="16.5" customHeight="1" x14ac:dyDescent="0.25">
      <c r="B46" s="253" t="s">
        <v>10</v>
      </c>
      <c r="C46" s="189"/>
      <c r="D46" s="189"/>
      <c r="E46" s="189"/>
      <c r="F46" s="254"/>
      <c r="G46" s="145" t="s">
        <v>11</v>
      </c>
      <c r="H46" s="188" t="str">
        <f>F5</f>
        <v>PT. PERMATA KARYA PERDANA</v>
      </c>
      <c r="I46" s="189"/>
      <c r="J46" s="189"/>
      <c r="K46" s="189"/>
      <c r="L46" s="189"/>
      <c r="M46" s="189"/>
      <c r="N46" s="190"/>
    </row>
    <row r="47" spans="2:14" s="2" customFormat="1" ht="16.5" customHeight="1" x14ac:dyDescent="0.25">
      <c r="B47" s="194" t="str">
        <f>J7</f>
        <v>PT. WHIDYA BHARAYA</v>
      </c>
      <c r="C47" s="177"/>
      <c r="D47" s="177"/>
      <c r="E47" s="177"/>
      <c r="F47" s="195"/>
      <c r="G47" s="139" t="str">
        <f>J8</f>
        <v>PT. DWI PILAR PRATAMA</v>
      </c>
      <c r="H47" s="176" t="s">
        <v>12</v>
      </c>
      <c r="I47" s="177"/>
      <c r="J47" s="177"/>
      <c r="K47" s="195"/>
      <c r="L47" s="176" t="s">
        <v>11</v>
      </c>
      <c r="M47" s="177"/>
      <c r="N47" s="178"/>
    </row>
    <row r="48" spans="2:14" ht="16.5" customHeight="1" x14ac:dyDescent="0.25">
      <c r="B48" s="247"/>
      <c r="C48" s="248"/>
      <c r="D48" s="248"/>
      <c r="E48" s="248"/>
      <c r="F48" s="249"/>
      <c r="G48" s="275"/>
      <c r="H48" s="267"/>
      <c r="I48" s="248"/>
      <c r="J48" s="248"/>
      <c r="K48" s="249"/>
      <c r="L48" s="267"/>
      <c r="M48" s="248"/>
      <c r="N48" s="268"/>
    </row>
    <row r="49" spans="2:14" ht="16.5" customHeight="1" x14ac:dyDescent="0.25">
      <c r="B49" s="235"/>
      <c r="C49" s="236"/>
      <c r="D49" s="236"/>
      <c r="E49" s="236"/>
      <c r="F49" s="237"/>
      <c r="G49" s="276"/>
      <c r="H49" s="269"/>
      <c r="I49" s="236"/>
      <c r="J49" s="236"/>
      <c r="K49" s="237"/>
      <c r="L49" s="269"/>
      <c r="M49" s="236"/>
      <c r="N49" s="270"/>
    </row>
    <row r="50" spans="2:14" ht="16.5" customHeight="1" x14ac:dyDescent="0.25">
      <c r="B50" s="235"/>
      <c r="C50" s="236"/>
      <c r="D50" s="236"/>
      <c r="E50" s="236"/>
      <c r="F50" s="237"/>
      <c r="G50" s="276"/>
      <c r="H50" s="269"/>
      <c r="I50" s="236"/>
      <c r="J50" s="236"/>
      <c r="K50" s="237"/>
      <c r="L50" s="269"/>
      <c r="M50" s="236"/>
      <c r="N50" s="270"/>
    </row>
    <row r="51" spans="2:14" ht="16.5" customHeight="1" x14ac:dyDescent="0.25">
      <c r="B51" s="235"/>
      <c r="C51" s="236"/>
      <c r="D51" s="236"/>
      <c r="E51" s="236"/>
      <c r="F51" s="237"/>
      <c r="G51" s="276"/>
      <c r="H51" s="269"/>
      <c r="I51" s="236"/>
      <c r="J51" s="236"/>
      <c r="K51" s="237"/>
      <c r="L51" s="269"/>
      <c r="M51" s="236"/>
      <c r="N51" s="270"/>
    </row>
    <row r="52" spans="2:14" ht="16.5" customHeight="1" x14ac:dyDescent="0.25">
      <c r="B52" s="235"/>
      <c r="C52" s="236"/>
      <c r="D52" s="236"/>
      <c r="E52" s="236"/>
      <c r="F52" s="237"/>
      <c r="G52" s="276"/>
      <c r="H52" s="269"/>
      <c r="I52" s="236"/>
      <c r="J52" s="236"/>
      <c r="K52" s="237"/>
      <c r="L52" s="269"/>
      <c r="M52" s="236"/>
      <c r="N52" s="270"/>
    </row>
    <row r="53" spans="2:14" ht="16.5" customHeight="1" x14ac:dyDescent="0.25">
      <c r="B53" s="235"/>
      <c r="C53" s="236"/>
      <c r="D53" s="236"/>
      <c r="E53" s="236"/>
      <c r="F53" s="237"/>
      <c r="G53" s="276"/>
      <c r="H53" s="269"/>
      <c r="I53" s="236"/>
      <c r="J53" s="236"/>
      <c r="K53" s="237"/>
      <c r="L53" s="269"/>
      <c r="M53" s="236"/>
      <c r="N53" s="270"/>
    </row>
    <row r="54" spans="2:14" ht="16.5" customHeight="1" x14ac:dyDescent="0.25">
      <c r="B54" s="235"/>
      <c r="C54" s="236"/>
      <c r="D54" s="236"/>
      <c r="E54" s="236"/>
      <c r="F54" s="237"/>
      <c r="G54" s="276"/>
      <c r="H54" s="269"/>
      <c r="I54" s="236"/>
      <c r="J54" s="236"/>
      <c r="K54" s="237"/>
      <c r="L54" s="269"/>
      <c r="M54" s="236"/>
      <c r="N54" s="270"/>
    </row>
    <row r="55" spans="2:14" ht="16.5" customHeight="1" x14ac:dyDescent="0.25">
      <c r="B55" s="250"/>
      <c r="C55" s="251"/>
      <c r="D55" s="251"/>
      <c r="E55" s="251"/>
      <c r="F55" s="252"/>
      <c r="G55" s="277"/>
      <c r="H55" s="271"/>
      <c r="I55" s="251"/>
      <c r="J55" s="251"/>
      <c r="K55" s="252"/>
      <c r="L55" s="271"/>
      <c r="M55" s="251"/>
      <c r="N55" s="272"/>
    </row>
    <row r="56" spans="2:14" s="3" customFormat="1" ht="16.5" customHeight="1" x14ac:dyDescent="0.25">
      <c r="B56" s="194" t="str">
        <f>VLOOKUP(J7,RAW!C90:E99,3,0)</f>
        <v>ADI KASUM</v>
      </c>
      <c r="C56" s="177"/>
      <c r="D56" s="177"/>
      <c r="E56" s="177"/>
      <c r="F56" s="195"/>
      <c r="G56" s="7" t="s">
        <v>16</v>
      </c>
      <c r="H56" s="176" t="s">
        <v>2759</v>
      </c>
      <c r="I56" s="177"/>
      <c r="J56" s="177"/>
      <c r="K56" s="195"/>
      <c r="L56" s="176" t="s">
        <v>2760</v>
      </c>
      <c r="M56" s="177"/>
      <c r="N56" s="178"/>
    </row>
    <row r="57" spans="2:14" s="3" customFormat="1" ht="16.5" customHeight="1" thickBot="1" x14ac:dyDescent="0.3">
      <c r="B57" s="205" t="s">
        <v>2936</v>
      </c>
      <c r="C57" s="206"/>
      <c r="D57" s="206"/>
      <c r="E57" s="206"/>
      <c r="F57" s="207"/>
      <c r="G57" s="8" t="s">
        <v>17</v>
      </c>
      <c r="H57" s="208" t="s">
        <v>2761</v>
      </c>
      <c r="I57" s="206"/>
      <c r="J57" s="206"/>
      <c r="K57" s="207"/>
      <c r="L57" s="208" t="s">
        <v>19</v>
      </c>
      <c r="M57" s="206"/>
      <c r="N57" s="209"/>
    </row>
    <row r="58" spans="2:14" ht="16.5" customHeight="1" x14ac:dyDescent="0.25">
      <c r="B58" s="175" t="s">
        <v>2939</v>
      </c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</row>
    <row r="59" spans="2:14" ht="16.5" customHeight="1" x14ac:dyDescent="0.25">
      <c r="K59" s="168"/>
      <c r="L59" s="168"/>
      <c r="M59" s="168"/>
    </row>
  </sheetData>
  <mergeCells count="80">
    <mergeCell ref="I19:J19"/>
    <mergeCell ref="L19:N19"/>
    <mergeCell ref="I13:J13"/>
    <mergeCell ref="I14:J14"/>
    <mergeCell ref="I15:J15"/>
    <mergeCell ref="I16:J16"/>
    <mergeCell ref="L16:N16"/>
    <mergeCell ref="L14:N14"/>
    <mergeCell ref="L15:N15"/>
    <mergeCell ref="I17:J17"/>
    <mergeCell ref="L17:N17"/>
    <mergeCell ref="I18:J18"/>
    <mergeCell ref="L18:N18"/>
    <mergeCell ref="B58:N58"/>
    <mergeCell ref="K59:M59"/>
    <mergeCell ref="B56:F56"/>
    <mergeCell ref="H56:K56"/>
    <mergeCell ref="L56:N56"/>
    <mergeCell ref="B57:F57"/>
    <mergeCell ref="H57:K57"/>
    <mergeCell ref="L57:N57"/>
    <mergeCell ref="H48:K55"/>
    <mergeCell ref="L48:N55"/>
    <mergeCell ref="B44:N44"/>
    <mergeCell ref="L45:N45"/>
    <mergeCell ref="B46:F46"/>
    <mergeCell ref="H46:N46"/>
    <mergeCell ref="B47:F47"/>
    <mergeCell ref="H47:K47"/>
    <mergeCell ref="L47:N47"/>
    <mergeCell ref="B48:F55"/>
    <mergeCell ref="G48:G55"/>
    <mergeCell ref="L43:N43"/>
    <mergeCell ref="B24:N24"/>
    <mergeCell ref="I25:J25"/>
    <mergeCell ref="L25:N25"/>
    <mergeCell ref="L26:N26"/>
    <mergeCell ref="L30:N32"/>
    <mergeCell ref="L37:N37"/>
    <mergeCell ref="L38:N39"/>
    <mergeCell ref="L41:N41"/>
    <mergeCell ref="I42:J42"/>
    <mergeCell ref="L42:N42"/>
    <mergeCell ref="I27:J27"/>
    <mergeCell ref="I29:J29"/>
    <mergeCell ref="I31:J31"/>
    <mergeCell ref="I33:J33"/>
    <mergeCell ref="I35:J35"/>
    <mergeCell ref="L11:N11"/>
    <mergeCell ref="J8:L8"/>
    <mergeCell ref="J10:L10"/>
    <mergeCell ref="D23:H23"/>
    <mergeCell ref="I23:J23"/>
    <mergeCell ref="L23:N23"/>
    <mergeCell ref="I20:J20"/>
    <mergeCell ref="L20:N20"/>
    <mergeCell ref="I21:J21"/>
    <mergeCell ref="L21:N21"/>
    <mergeCell ref="D22:H22"/>
    <mergeCell ref="I22:J22"/>
    <mergeCell ref="L22:N22"/>
    <mergeCell ref="D21:H21"/>
    <mergeCell ref="D17:H17"/>
    <mergeCell ref="L13:N13"/>
    <mergeCell ref="I26:J26"/>
    <mergeCell ref="B2:E4"/>
    <mergeCell ref="F2:L3"/>
    <mergeCell ref="M2:N2"/>
    <mergeCell ref="M3:M4"/>
    <mergeCell ref="N3:N4"/>
    <mergeCell ref="F4:L4"/>
    <mergeCell ref="B12:N12"/>
    <mergeCell ref="H5:H6"/>
    <mergeCell ref="I5:I6"/>
    <mergeCell ref="J5:L6"/>
    <mergeCell ref="J7:L7"/>
    <mergeCell ref="M7:N7"/>
    <mergeCell ref="J9:L9"/>
    <mergeCell ref="D11:H11"/>
    <mergeCell ref="I11:J11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10" scale="7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RAW!$C$98:$C$99</xm:f>
          </x14:formula1>
          <xm:sqref>F5</xm:sqref>
        </x14:dataValidation>
        <x14:dataValidation type="list" allowBlank="1" showInputMessage="1" showErrorMessage="1">
          <x14:formula1>
            <xm:f>RAW!$C$90:$C$95</xm:f>
          </x14:formula1>
          <xm:sqref>J7:L7</xm:sqref>
        </x14:dataValidation>
        <x14:dataValidation type="list" allowBlank="1" showInputMessage="1" showErrorMessage="1">
          <x14:formula1>
            <xm:f>RAW!$C$84:$C$87</xm:f>
          </x14:formula1>
          <xm:sqref>J9:L9 G5</xm:sqref>
        </x14:dataValidation>
        <x14:dataValidation type="list" allowBlank="1" showInputMessage="1" showErrorMessage="1">
          <x14:formula1>
            <xm:f>RAW!$C$3:$C$81</xm:f>
          </x14:formula1>
          <xm:sqref>M8</xm:sqref>
        </x14:dataValidation>
        <x14:dataValidation type="list" allowBlank="1" showInputMessage="1" showErrorMessage="1">
          <x14:formula1>
            <xm:f>'ITEM STD'!$H$38:$H$40</xm:f>
          </x14:formula1>
          <xm:sqref>L18</xm:sqref>
        </x14:dataValidation>
        <x14:dataValidation type="list" allowBlank="1" showInputMessage="1" showErrorMessage="1">
          <x14:formula1>
            <xm:f>RAW!$F$3:$F$17</xm:f>
          </x14:formula1>
          <xm:sqref>F9</xm:sqref>
        </x14:dataValidation>
        <x14:dataValidation type="list" allowBlank="1" showInputMessage="1" showErrorMessage="1">
          <x14:formula1>
            <xm:f>'ITEM OPT'!$B$27:$B$29</xm:f>
          </x14:formula1>
          <xm:sqref>C42</xm:sqref>
        </x14:dataValidation>
        <x14:dataValidation type="list" allowBlank="1" showInputMessage="1" showErrorMessage="1">
          <x14:formula1>
            <xm:f>'ITEM OPT'!$B$25:$B$26</xm:f>
          </x14:formula1>
          <xm:sqref>C41</xm:sqref>
        </x14:dataValidation>
        <x14:dataValidation type="list" allowBlank="1" showInputMessage="1" showErrorMessage="1">
          <x14:formula1>
            <xm:f>'ITEM OPT'!$B$13:$B$16</xm:f>
          </x14:formula1>
          <xm:sqref>C33</xm:sqref>
        </x14:dataValidation>
        <x14:dataValidation type="list" allowBlank="1" showInputMessage="1" showErrorMessage="1">
          <x14:formula1>
            <xm:f>'ITEM OPT'!$B$19:$B$20</xm:f>
          </x14:formula1>
          <xm:sqref>C36</xm:sqref>
        </x14:dataValidation>
        <x14:dataValidation type="list" allowBlank="1" showInputMessage="1" showErrorMessage="1">
          <x14:formula1>
            <xm:f>'ITEM STD'!$H$43:$H$45</xm:f>
          </x14:formula1>
          <xm:sqref>F10</xm:sqref>
        </x14:dataValidation>
        <x14:dataValidation type="list" allowBlank="1" showInputMessage="1" showErrorMessage="1">
          <x14:formula1>
            <xm:f>'ITEM STD'!$H$50</xm:f>
          </x14:formula1>
          <xm:sqref>M10</xm:sqref>
        </x14:dataValidation>
        <x14:dataValidation type="list" allowBlank="1" showInputMessage="1" showErrorMessage="1">
          <x14:formula1>
            <xm:f>'LIST COMP'!$B$2:$B$244</xm:f>
          </x14:formula1>
          <xm:sqref>J8:L8</xm:sqref>
        </x14:dataValidation>
        <x14:dataValidation type="list" allowBlank="1" showInputMessage="1" showErrorMessage="1">
          <x14:formula1>
            <xm:f>'ITEM STD'!$H$47:$H$50</xm:f>
          </x14:formula1>
          <xm:sqref>J10:L10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I10" sqref="I10"/>
    </sheetView>
  </sheetViews>
  <sheetFormatPr defaultRowHeight="15" x14ac:dyDescent="0.25"/>
  <cols>
    <col min="1" max="1" width="5" customWidth="1"/>
    <col min="2" max="2" width="8.85546875" bestFit="1" customWidth="1"/>
    <col min="3" max="3" width="23.85546875" bestFit="1" customWidth="1"/>
  </cols>
  <sheetData>
    <row r="2" spans="2:3" ht="15.75" x14ac:dyDescent="0.25">
      <c r="B2" s="56" t="s">
        <v>2764</v>
      </c>
      <c r="C2" s="56" t="s">
        <v>2129</v>
      </c>
    </row>
    <row r="3" spans="2:3" ht="15.75" x14ac:dyDescent="0.25">
      <c r="B3" s="63">
        <v>4</v>
      </c>
      <c r="C3" s="57" t="s">
        <v>2130</v>
      </c>
    </row>
    <row r="4" spans="2:3" ht="15.75" x14ac:dyDescent="0.25">
      <c r="B4" s="63">
        <v>5</v>
      </c>
      <c r="C4" s="57" t="s">
        <v>2131</v>
      </c>
    </row>
    <row r="5" spans="2:3" ht="15.75" x14ac:dyDescent="0.25">
      <c r="B5" s="63">
        <v>6</v>
      </c>
      <c r="C5" s="57" t="s">
        <v>2126</v>
      </c>
    </row>
    <row r="6" spans="2:3" ht="15.75" x14ac:dyDescent="0.25">
      <c r="B6" s="63">
        <v>7</v>
      </c>
      <c r="C6" s="57" t="s">
        <v>2124</v>
      </c>
    </row>
    <row r="7" spans="2:3" ht="15.75" x14ac:dyDescent="0.25">
      <c r="B7" s="63">
        <v>8</v>
      </c>
      <c r="C7" s="57" t="s">
        <v>2128</v>
      </c>
    </row>
    <row r="8" spans="2:3" ht="15.75" x14ac:dyDescent="0.25">
      <c r="B8" s="63">
        <v>9</v>
      </c>
      <c r="C8" s="57" t="s">
        <v>2127</v>
      </c>
    </row>
    <row r="9" spans="2:3" ht="15.75" x14ac:dyDescent="0.25">
      <c r="B9" s="63">
        <v>10</v>
      </c>
      <c r="C9" s="57" t="s">
        <v>2132</v>
      </c>
    </row>
    <row r="10" spans="2:3" ht="15.75" x14ac:dyDescent="0.25">
      <c r="B10" s="63">
        <v>11</v>
      </c>
      <c r="C10" s="57" t="s">
        <v>2133</v>
      </c>
    </row>
    <row r="11" spans="2:3" ht="15.75" x14ac:dyDescent="0.25">
      <c r="B11" s="63">
        <v>12</v>
      </c>
      <c r="C11" s="57" t="s">
        <v>2134</v>
      </c>
    </row>
    <row r="12" spans="2:3" ht="15.75" x14ac:dyDescent="0.25">
      <c r="B12" s="63">
        <v>13</v>
      </c>
      <c r="C12" s="57" t="s">
        <v>2135</v>
      </c>
    </row>
    <row r="13" spans="2:3" ht="15.75" x14ac:dyDescent="0.25">
      <c r="B13" s="63">
        <v>14</v>
      </c>
      <c r="C13" s="57" t="s">
        <v>2136</v>
      </c>
    </row>
    <row r="14" spans="2:3" ht="15.75" x14ac:dyDescent="0.25">
      <c r="B14" s="63">
        <v>15</v>
      </c>
      <c r="C14" s="58" t="s">
        <v>2125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J2456"/>
  <sheetViews>
    <sheetView zoomScale="85" zoomScaleNormal="85" workbookViewId="0">
      <pane xSplit="2" ySplit="2" topLeftCell="C2432" activePane="bottomRight" state="frozen"/>
      <selection pane="topRight" activeCell="B1" sqref="B1"/>
      <selection pane="bottomLeft" activeCell="A3" sqref="A3"/>
      <selection pane="bottomRight" activeCell="D27" sqref="D27"/>
    </sheetView>
  </sheetViews>
  <sheetFormatPr defaultColWidth="9.140625" defaultRowHeight="15" x14ac:dyDescent="0.25"/>
  <cols>
    <col min="1" max="1" width="4.5703125" style="51" customWidth="1"/>
    <col min="2" max="2" width="5.140625" style="52" bestFit="1" customWidth="1"/>
    <col min="3" max="3" width="34" style="49" customWidth="1"/>
    <col min="4" max="4" width="9.85546875" style="51" bestFit="1" customWidth="1"/>
    <col min="5" max="5" width="11.28515625" style="51" customWidth="1"/>
    <col min="6" max="6" width="54.5703125" style="51" bestFit="1" customWidth="1"/>
    <col min="7" max="7" width="49.5703125" style="51" bestFit="1" customWidth="1"/>
    <col min="8" max="16384" width="9.140625" style="51"/>
  </cols>
  <sheetData>
    <row r="2" spans="1:7" x14ac:dyDescent="0.25">
      <c r="B2" s="52" t="s">
        <v>15</v>
      </c>
      <c r="C2" s="53" t="s">
        <v>21</v>
      </c>
      <c r="D2" s="54" t="s">
        <v>8</v>
      </c>
      <c r="E2" s="54" t="s">
        <v>2750</v>
      </c>
      <c r="F2" s="52" t="s">
        <v>2782</v>
      </c>
      <c r="G2" s="52" t="s">
        <v>2786</v>
      </c>
    </row>
    <row r="3" spans="1:7" x14ac:dyDescent="0.25">
      <c r="A3" s="305">
        <v>4</v>
      </c>
      <c r="B3" s="52">
        <v>1</v>
      </c>
      <c r="C3" s="49" t="s">
        <v>288</v>
      </c>
      <c r="D3" s="49" t="s">
        <v>14</v>
      </c>
      <c r="E3" s="50">
        <v>1</v>
      </c>
      <c r="F3" s="51" t="s">
        <v>2783</v>
      </c>
      <c r="G3" s="51" t="s">
        <v>207</v>
      </c>
    </row>
    <row r="4" spans="1:7" x14ac:dyDescent="0.25">
      <c r="A4" s="305"/>
      <c r="B4" s="52">
        <v>2</v>
      </c>
      <c r="C4" s="49" t="s">
        <v>304</v>
      </c>
      <c r="D4" s="49" t="s">
        <v>14</v>
      </c>
      <c r="E4" s="50">
        <v>1</v>
      </c>
      <c r="F4" s="51" t="s">
        <v>2783</v>
      </c>
      <c r="G4" s="51" t="s">
        <v>207</v>
      </c>
    </row>
    <row r="5" spans="1:7" x14ac:dyDescent="0.25">
      <c r="A5" s="305"/>
      <c r="B5" s="52">
        <v>3</v>
      </c>
      <c r="C5" s="49" t="s">
        <v>305</v>
      </c>
      <c r="D5" s="49" t="s">
        <v>14</v>
      </c>
      <c r="E5" s="50">
        <v>1</v>
      </c>
      <c r="F5" s="51" t="s">
        <v>2783</v>
      </c>
      <c r="G5" s="51" t="s">
        <v>207</v>
      </c>
    </row>
    <row r="6" spans="1:7" x14ac:dyDescent="0.25">
      <c r="A6" s="305"/>
      <c r="B6" s="52">
        <v>4</v>
      </c>
      <c r="C6" s="49" t="s">
        <v>306</v>
      </c>
      <c r="D6" s="49" t="s">
        <v>14</v>
      </c>
      <c r="E6" s="50">
        <v>1</v>
      </c>
      <c r="F6" s="51" t="s">
        <v>2783</v>
      </c>
      <c r="G6" s="51" t="s">
        <v>207</v>
      </c>
    </row>
    <row r="7" spans="1:7" x14ac:dyDescent="0.25">
      <c r="A7" s="305"/>
      <c r="B7" s="52">
        <v>5</v>
      </c>
      <c r="C7" s="49" t="s">
        <v>308</v>
      </c>
      <c r="D7" s="49" t="s">
        <v>53</v>
      </c>
      <c r="E7" s="50">
        <v>9051.2800000000007</v>
      </c>
      <c r="F7" s="51" t="s">
        <v>2785</v>
      </c>
      <c r="G7" s="51" t="s">
        <v>111</v>
      </c>
    </row>
    <row r="8" spans="1:7" x14ac:dyDescent="0.25">
      <c r="A8" s="305"/>
      <c r="B8" s="52">
        <v>6</v>
      </c>
      <c r="C8" s="49" t="s">
        <v>309</v>
      </c>
      <c r="D8" s="49" t="s">
        <v>53</v>
      </c>
      <c r="E8" s="50">
        <v>12412.47</v>
      </c>
      <c r="F8" s="51" t="s">
        <v>205</v>
      </c>
      <c r="G8" s="51" t="s">
        <v>111</v>
      </c>
    </row>
    <row r="9" spans="1:7" x14ac:dyDescent="0.25">
      <c r="A9" s="305"/>
      <c r="B9" s="52">
        <v>7</v>
      </c>
      <c r="C9" s="49" t="s">
        <v>400</v>
      </c>
      <c r="D9" s="49" t="s">
        <v>53</v>
      </c>
      <c r="E9" s="50">
        <v>12412.47</v>
      </c>
      <c r="F9" s="51" t="s">
        <v>205</v>
      </c>
      <c r="G9" s="51" t="s">
        <v>111</v>
      </c>
    </row>
    <row r="10" spans="1:7" x14ac:dyDescent="0.25">
      <c r="A10" s="305"/>
      <c r="B10" s="52">
        <v>8</v>
      </c>
      <c r="C10" s="49" t="s">
        <v>352</v>
      </c>
      <c r="D10" s="49" t="s">
        <v>53</v>
      </c>
      <c r="E10" s="50">
        <v>2726.62</v>
      </c>
      <c r="F10" s="61" t="s">
        <v>2781</v>
      </c>
      <c r="G10" s="51" t="s">
        <v>207</v>
      </c>
    </row>
    <row r="11" spans="1:7" x14ac:dyDescent="0.25">
      <c r="A11" s="305"/>
      <c r="B11" s="52">
        <v>9</v>
      </c>
      <c r="C11" s="49" t="s">
        <v>356</v>
      </c>
      <c r="D11" s="49" t="s">
        <v>53</v>
      </c>
      <c r="E11" s="50">
        <v>3392.18</v>
      </c>
      <c r="F11" s="61" t="s">
        <v>2781</v>
      </c>
      <c r="G11" s="51" t="s">
        <v>207</v>
      </c>
    </row>
    <row r="12" spans="1:7" x14ac:dyDescent="0.25">
      <c r="A12" s="305"/>
      <c r="B12" s="52">
        <v>10</v>
      </c>
      <c r="C12" s="49" t="s">
        <v>538</v>
      </c>
      <c r="D12" s="49" t="s">
        <v>53</v>
      </c>
      <c r="E12" s="50">
        <v>5320.1</v>
      </c>
      <c r="F12" s="61" t="s">
        <v>2781</v>
      </c>
      <c r="G12" s="51" t="s">
        <v>207</v>
      </c>
    </row>
    <row r="13" spans="1:7" x14ac:dyDescent="0.25">
      <c r="A13" s="305"/>
      <c r="B13" s="52">
        <v>11</v>
      </c>
      <c r="C13" s="49" t="s">
        <v>539</v>
      </c>
      <c r="D13" s="49" t="s">
        <v>138</v>
      </c>
      <c r="E13" s="50">
        <v>1</v>
      </c>
      <c r="F13" s="61" t="s">
        <v>2781</v>
      </c>
      <c r="G13" s="61" t="s">
        <v>2781</v>
      </c>
    </row>
    <row r="14" spans="1:7" x14ac:dyDescent="0.25">
      <c r="A14" s="305"/>
      <c r="B14" s="52">
        <v>12</v>
      </c>
      <c r="C14" s="49" t="s">
        <v>540</v>
      </c>
      <c r="D14" s="49" t="s">
        <v>53</v>
      </c>
      <c r="E14" s="50">
        <v>3005.45</v>
      </c>
      <c r="F14" s="61" t="s">
        <v>2781</v>
      </c>
      <c r="G14" s="61" t="s">
        <v>2781</v>
      </c>
    </row>
    <row r="15" spans="1:7" x14ac:dyDescent="0.25">
      <c r="A15" s="305"/>
      <c r="B15" s="52">
        <v>13</v>
      </c>
      <c r="C15" s="49" t="s">
        <v>137</v>
      </c>
      <c r="D15" s="49" t="s">
        <v>138</v>
      </c>
      <c r="E15" s="50">
        <v>1</v>
      </c>
      <c r="F15" s="61" t="s">
        <v>2781</v>
      </c>
      <c r="G15" s="61" t="s">
        <v>2781</v>
      </c>
    </row>
    <row r="16" spans="1:7" x14ac:dyDescent="0.25">
      <c r="A16" s="305"/>
      <c r="B16" s="52">
        <v>14</v>
      </c>
      <c r="C16" s="49" t="s">
        <v>139</v>
      </c>
      <c r="D16" s="49" t="s">
        <v>138</v>
      </c>
      <c r="E16" s="50">
        <v>1</v>
      </c>
      <c r="F16" s="61" t="s">
        <v>2781</v>
      </c>
      <c r="G16" s="61" t="s">
        <v>2781</v>
      </c>
    </row>
    <row r="17" spans="1:7" x14ac:dyDescent="0.25">
      <c r="A17" s="305"/>
      <c r="B17" s="52">
        <v>15</v>
      </c>
      <c r="C17" s="49" t="s">
        <v>140</v>
      </c>
      <c r="D17" s="49" t="s">
        <v>138</v>
      </c>
      <c r="E17" s="50">
        <v>1</v>
      </c>
      <c r="F17" s="61" t="s">
        <v>2781</v>
      </c>
      <c r="G17" s="61" t="s">
        <v>2781</v>
      </c>
    </row>
    <row r="18" spans="1:7" x14ac:dyDescent="0.25">
      <c r="A18" s="305"/>
      <c r="B18" s="52">
        <v>16</v>
      </c>
      <c r="C18" s="49" t="s">
        <v>141</v>
      </c>
      <c r="D18" s="49" t="s">
        <v>53</v>
      </c>
      <c r="E18" s="50">
        <v>3945.75</v>
      </c>
      <c r="F18" s="51" t="s">
        <v>213</v>
      </c>
      <c r="G18" s="61" t="s">
        <v>2781</v>
      </c>
    </row>
    <row r="19" spans="1:7" x14ac:dyDescent="0.25">
      <c r="A19" s="305"/>
      <c r="B19" s="52">
        <v>17</v>
      </c>
      <c r="C19" s="49" t="s">
        <v>144</v>
      </c>
      <c r="D19" s="49" t="s">
        <v>53</v>
      </c>
      <c r="E19" s="50">
        <v>7532.83</v>
      </c>
      <c r="F19" s="61" t="s">
        <v>2781</v>
      </c>
      <c r="G19" s="61" t="s">
        <v>2781</v>
      </c>
    </row>
    <row r="20" spans="1:7" x14ac:dyDescent="0.25">
      <c r="A20" s="305"/>
      <c r="B20" s="52">
        <v>18</v>
      </c>
      <c r="C20" s="49" t="s">
        <v>145</v>
      </c>
      <c r="D20" s="49" t="s">
        <v>53</v>
      </c>
      <c r="E20" s="50">
        <v>8562.8799999999992</v>
      </c>
      <c r="F20" s="61" t="s">
        <v>2781</v>
      </c>
      <c r="G20" s="61" t="s">
        <v>2781</v>
      </c>
    </row>
    <row r="21" spans="1:7" x14ac:dyDescent="0.25">
      <c r="A21" s="305"/>
      <c r="B21" s="52">
        <v>19</v>
      </c>
      <c r="C21" s="49" t="s">
        <v>148</v>
      </c>
      <c r="D21" s="49" t="s">
        <v>53</v>
      </c>
      <c r="E21" s="50">
        <v>10064.83</v>
      </c>
      <c r="F21" s="61" t="s">
        <v>2781</v>
      </c>
      <c r="G21" s="61" t="s">
        <v>2781</v>
      </c>
    </row>
    <row r="22" spans="1:7" x14ac:dyDescent="0.25">
      <c r="A22" s="305"/>
      <c r="B22" s="52">
        <v>20</v>
      </c>
      <c r="C22" s="49" t="s">
        <v>157</v>
      </c>
      <c r="D22" s="49" t="s">
        <v>53</v>
      </c>
      <c r="E22" s="50">
        <v>14437.5</v>
      </c>
      <c r="F22" s="61" t="s">
        <v>2781</v>
      </c>
      <c r="G22" s="61" t="s">
        <v>2781</v>
      </c>
    </row>
    <row r="23" spans="1:7" x14ac:dyDescent="0.25">
      <c r="A23" s="305"/>
      <c r="B23" s="52">
        <v>21</v>
      </c>
      <c r="C23" s="49" t="s">
        <v>160</v>
      </c>
      <c r="D23" s="49" t="s">
        <v>53</v>
      </c>
      <c r="E23" s="50">
        <v>19218.310000000001</v>
      </c>
      <c r="F23" s="61" t="s">
        <v>2781</v>
      </c>
      <c r="G23" s="61" t="s">
        <v>2781</v>
      </c>
    </row>
    <row r="24" spans="1:7" x14ac:dyDescent="0.25">
      <c r="A24" s="305"/>
      <c r="B24" s="52">
        <v>22</v>
      </c>
      <c r="C24" s="49" t="s">
        <v>161</v>
      </c>
      <c r="D24" s="49" t="s">
        <v>53</v>
      </c>
      <c r="E24" s="50">
        <v>24774.880000000001</v>
      </c>
      <c r="F24" s="61" t="s">
        <v>2781</v>
      </c>
      <c r="G24" s="51" t="s">
        <v>120</v>
      </c>
    </row>
    <row r="25" spans="1:7" x14ac:dyDescent="0.25">
      <c r="A25" s="305"/>
      <c r="B25" s="52">
        <v>23</v>
      </c>
      <c r="C25" s="49" t="s">
        <v>175</v>
      </c>
      <c r="D25" s="49" t="s">
        <v>53</v>
      </c>
      <c r="E25" s="50">
        <v>31311.06</v>
      </c>
      <c r="F25" s="51" t="s">
        <v>268</v>
      </c>
      <c r="G25" s="51" t="s">
        <v>120</v>
      </c>
    </row>
    <row r="26" spans="1:7" x14ac:dyDescent="0.25">
      <c r="A26" s="305"/>
      <c r="B26" s="52">
        <v>24</v>
      </c>
      <c r="C26" s="49" t="s">
        <v>176</v>
      </c>
      <c r="D26" s="49" t="s">
        <v>53</v>
      </c>
      <c r="E26" s="50">
        <v>37682.82</v>
      </c>
      <c r="F26" s="51" t="s">
        <v>268</v>
      </c>
      <c r="G26" s="51" t="s">
        <v>120</v>
      </c>
    </row>
    <row r="27" spans="1:7" x14ac:dyDescent="0.25">
      <c r="A27" s="305"/>
      <c r="B27" s="52">
        <v>25</v>
      </c>
      <c r="C27" s="49" t="s">
        <v>177</v>
      </c>
      <c r="D27" s="49" t="s">
        <v>53</v>
      </c>
      <c r="E27" s="50">
        <v>16936</v>
      </c>
      <c r="F27" s="61" t="s">
        <v>2781</v>
      </c>
      <c r="G27" s="51" t="s">
        <v>120</v>
      </c>
    </row>
    <row r="28" spans="1:7" x14ac:dyDescent="0.25">
      <c r="A28" s="305"/>
      <c r="B28" s="52">
        <v>26</v>
      </c>
      <c r="C28" s="49" t="s">
        <v>243</v>
      </c>
      <c r="D28" s="49" t="s">
        <v>53</v>
      </c>
      <c r="E28" s="50">
        <v>7067</v>
      </c>
      <c r="F28" s="51" t="s">
        <v>2787</v>
      </c>
      <c r="G28" s="51" t="s">
        <v>111</v>
      </c>
    </row>
    <row r="29" spans="1:7" x14ac:dyDescent="0.25">
      <c r="A29" s="305"/>
      <c r="B29" s="52">
        <v>27</v>
      </c>
      <c r="C29" s="49" t="s">
        <v>285</v>
      </c>
      <c r="D29" s="49" t="s">
        <v>53</v>
      </c>
      <c r="E29" s="50">
        <v>9996</v>
      </c>
      <c r="F29" s="51" t="s">
        <v>2784</v>
      </c>
      <c r="G29" s="51" t="s">
        <v>120</v>
      </c>
    </row>
    <row r="30" spans="1:7" x14ac:dyDescent="0.25">
      <c r="A30" s="305"/>
      <c r="B30" s="52">
        <v>28</v>
      </c>
      <c r="C30" s="49" t="s">
        <v>289</v>
      </c>
      <c r="D30" s="49" t="s">
        <v>53</v>
      </c>
      <c r="E30" s="50">
        <v>14327</v>
      </c>
      <c r="F30" s="51" t="s">
        <v>2788</v>
      </c>
      <c r="G30" s="51" t="s">
        <v>120</v>
      </c>
    </row>
    <row r="31" spans="1:7" x14ac:dyDescent="0.25">
      <c r="A31" s="305"/>
      <c r="B31" s="52">
        <v>29</v>
      </c>
      <c r="C31" s="49" t="s">
        <v>290</v>
      </c>
      <c r="D31" s="49" t="s">
        <v>53</v>
      </c>
      <c r="E31" s="50">
        <v>14586.64</v>
      </c>
      <c r="F31" s="51" t="s">
        <v>205</v>
      </c>
      <c r="G31" s="51" t="s">
        <v>111</v>
      </c>
    </row>
    <row r="32" spans="1:7" x14ac:dyDescent="0.25">
      <c r="A32" s="305"/>
      <c r="B32" s="52">
        <v>30</v>
      </c>
      <c r="C32" s="49" t="s">
        <v>291</v>
      </c>
      <c r="D32" s="49" t="s">
        <v>53</v>
      </c>
      <c r="E32" s="50">
        <v>12490</v>
      </c>
      <c r="F32" s="51" t="s">
        <v>205</v>
      </c>
      <c r="G32" s="51" t="s">
        <v>207</v>
      </c>
    </row>
    <row r="33" spans="1:7" x14ac:dyDescent="0.25">
      <c r="A33" s="305"/>
      <c r="B33" s="52">
        <v>31</v>
      </c>
      <c r="C33" s="49" t="s">
        <v>292</v>
      </c>
      <c r="D33" s="49" t="s">
        <v>53</v>
      </c>
      <c r="E33" s="50">
        <v>2837.27</v>
      </c>
      <c r="F33" s="61" t="s">
        <v>2781</v>
      </c>
      <c r="G33" s="51" t="s">
        <v>207</v>
      </c>
    </row>
    <row r="34" spans="1:7" x14ac:dyDescent="0.25">
      <c r="A34" s="305"/>
      <c r="B34" s="52">
        <v>32</v>
      </c>
      <c r="C34" s="49" t="s">
        <v>293</v>
      </c>
      <c r="D34" s="49" t="s">
        <v>53</v>
      </c>
      <c r="E34" s="50">
        <v>4146.71</v>
      </c>
      <c r="F34" s="61" t="s">
        <v>2781</v>
      </c>
      <c r="G34" s="51" t="s">
        <v>207</v>
      </c>
    </row>
    <row r="35" spans="1:7" x14ac:dyDescent="0.25">
      <c r="A35" s="305"/>
      <c r="B35" s="52">
        <v>33</v>
      </c>
      <c r="C35" s="49" t="s">
        <v>317</v>
      </c>
      <c r="D35" s="49" t="s">
        <v>53</v>
      </c>
      <c r="E35" s="50">
        <v>5454.53</v>
      </c>
      <c r="F35" s="61" t="s">
        <v>2781</v>
      </c>
      <c r="G35" s="51" t="s">
        <v>207</v>
      </c>
    </row>
    <row r="36" spans="1:7" x14ac:dyDescent="0.25">
      <c r="A36" s="305"/>
      <c r="B36" s="52">
        <v>34</v>
      </c>
      <c r="C36" s="49" t="s">
        <v>554</v>
      </c>
      <c r="D36" s="49" t="s">
        <v>14</v>
      </c>
      <c r="E36" s="50">
        <v>1</v>
      </c>
      <c r="F36" s="51" t="s">
        <v>281</v>
      </c>
      <c r="G36" s="51" t="s">
        <v>207</v>
      </c>
    </row>
    <row r="37" spans="1:7" x14ac:dyDescent="0.25">
      <c r="A37" s="305"/>
      <c r="B37" s="52">
        <v>35</v>
      </c>
      <c r="C37" s="49" t="s">
        <v>555</v>
      </c>
      <c r="D37" s="49" t="s">
        <v>14</v>
      </c>
      <c r="E37" s="50">
        <v>1</v>
      </c>
      <c r="F37" s="51" t="s">
        <v>281</v>
      </c>
      <c r="G37" s="51" t="s">
        <v>207</v>
      </c>
    </row>
    <row r="38" spans="1:7" x14ac:dyDescent="0.25">
      <c r="A38" s="305"/>
      <c r="B38" s="52">
        <v>36</v>
      </c>
      <c r="C38" s="49" t="s">
        <v>556</v>
      </c>
      <c r="D38" s="49" t="s">
        <v>14</v>
      </c>
      <c r="E38" s="50">
        <v>1</v>
      </c>
      <c r="F38" s="51" t="s">
        <v>2783</v>
      </c>
      <c r="G38" s="51" t="s">
        <v>207</v>
      </c>
    </row>
    <row r="39" spans="1:7" x14ac:dyDescent="0.25">
      <c r="A39" s="305"/>
      <c r="B39" s="52">
        <v>37</v>
      </c>
      <c r="C39" s="49" t="s">
        <v>557</v>
      </c>
      <c r="D39" s="49" t="s">
        <v>14</v>
      </c>
      <c r="E39" s="50">
        <v>1</v>
      </c>
      <c r="F39" s="51" t="s">
        <v>2783</v>
      </c>
      <c r="G39" s="51" t="s">
        <v>207</v>
      </c>
    </row>
    <row r="40" spans="1:7" x14ac:dyDescent="0.25">
      <c r="A40" s="305"/>
      <c r="B40" s="52">
        <v>38</v>
      </c>
      <c r="C40" s="49" t="s">
        <v>568</v>
      </c>
      <c r="D40" s="49" t="s">
        <v>53</v>
      </c>
      <c r="E40" s="50">
        <v>9051.2800000000007</v>
      </c>
      <c r="F40" s="51" t="s">
        <v>2785</v>
      </c>
      <c r="G40" s="51" t="s">
        <v>207</v>
      </c>
    </row>
    <row r="41" spans="1:7" x14ac:dyDescent="0.25">
      <c r="A41" s="305"/>
      <c r="B41" s="52">
        <v>39</v>
      </c>
      <c r="C41" s="49" t="s">
        <v>569</v>
      </c>
      <c r="D41" s="49" t="s">
        <v>53</v>
      </c>
      <c r="E41" s="50">
        <v>12412.47</v>
      </c>
      <c r="F41" s="51" t="s">
        <v>205</v>
      </c>
      <c r="G41" s="51" t="s">
        <v>207</v>
      </c>
    </row>
    <row r="42" spans="1:7" x14ac:dyDescent="0.25">
      <c r="A42" s="305"/>
      <c r="B42" s="52">
        <v>40</v>
      </c>
      <c r="C42" s="49" t="s">
        <v>570</v>
      </c>
      <c r="D42" s="49" t="s">
        <v>53</v>
      </c>
      <c r="E42" s="50">
        <v>12412.47</v>
      </c>
      <c r="F42" s="51" t="s">
        <v>205</v>
      </c>
      <c r="G42" s="51" t="s">
        <v>207</v>
      </c>
    </row>
    <row r="43" spans="1:7" x14ac:dyDescent="0.25">
      <c r="A43" s="305"/>
      <c r="B43" s="52">
        <v>41</v>
      </c>
      <c r="C43" s="49" t="s">
        <v>586</v>
      </c>
      <c r="D43" s="49" t="s">
        <v>53</v>
      </c>
      <c r="E43" s="50">
        <v>2726.62</v>
      </c>
      <c r="F43" s="61" t="s">
        <v>2781</v>
      </c>
      <c r="G43" s="51" t="s">
        <v>207</v>
      </c>
    </row>
    <row r="44" spans="1:7" x14ac:dyDescent="0.25">
      <c r="A44" s="305"/>
      <c r="B44" s="52">
        <v>42</v>
      </c>
      <c r="C44" s="49" t="s">
        <v>587</v>
      </c>
      <c r="D44" s="49" t="s">
        <v>53</v>
      </c>
      <c r="E44" s="50">
        <v>3392.18</v>
      </c>
      <c r="F44" s="61" t="s">
        <v>2781</v>
      </c>
      <c r="G44" s="51" t="s">
        <v>207</v>
      </c>
    </row>
    <row r="45" spans="1:7" x14ac:dyDescent="0.25">
      <c r="A45" s="305"/>
      <c r="B45" s="52">
        <v>43</v>
      </c>
      <c r="C45" s="49" t="s">
        <v>588</v>
      </c>
      <c r="D45" s="49" t="s">
        <v>53</v>
      </c>
      <c r="E45" s="50">
        <v>5320.1</v>
      </c>
      <c r="F45" s="61" t="s">
        <v>2781</v>
      </c>
      <c r="G45" s="51" t="s">
        <v>207</v>
      </c>
    </row>
    <row r="46" spans="1:7" x14ac:dyDescent="0.25">
      <c r="A46" s="305"/>
      <c r="B46" s="52">
        <v>44</v>
      </c>
      <c r="C46" s="49" t="s">
        <v>593</v>
      </c>
      <c r="D46" s="49" t="s">
        <v>138</v>
      </c>
      <c r="E46" s="50">
        <v>1</v>
      </c>
      <c r="F46" s="61" t="s">
        <v>2781</v>
      </c>
      <c r="G46" s="61" t="s">
        <v>2781</v>
      </c>
    </row>
    <row r="47" spans="1:7" x14ac:dyDescent="0.25">
      <c r="A47" s="305"/>
      <c r="B47" s="52">
        <v>45</v>
      </c>
      <c r="C47" s="49" t="s">
        <v>594</v>
      </c>
      <c r="D47" s="49" t="s">
        <v>53</v>
      </c>
      <c r="E47" s="50">
        <v>3005.45</v>
      </c>
      <c r="F47" s="61" t="s">
        <v>2781</v>
      </c>
      <c r="G47" s="61" t="s">
        <v>2781</v>
      </c>
    </row>
    <row r="48" spans="1:7" x14ac:dyDescent="0.25">
      <c r="A48" s="305"/>
      <c r="B48" s="52">
        <v>46</v>
      </c>
      <c r="C48" s="49" t="s">
        <v>595</v>
      </c>
      <c r="D48" s="49" t="s">
        <v>138</v>
      </c>
      <c r="E48" s="50">
        <v>1</v>
      </c>
      <c r="F48" s="61" t="s">
        <v>2781</v>
      </c>
      <c r="G48" s="61" t="s">
        <v>2781</v>
      </c>
    </row>
    <row r="49" spans="1:7" x14ac:dyDescent="0.25">
      <c r="A49" s="305"/>
      <c r="B49" s="52">
        <v>47</v>
      </c>
      <c r="C49" s="49" t="s">
        <v>600</v>
      </c>
      <c r="D49" s="49" t="s">
        <v>138</v>
      </c>
      <c r="E49" s="50">
        <v>1</v>
      </c>
      <c r="F49" s="61" t="s">
        <v>2781</v>
      </c>
      <c r="G49" s="61" t="s">
        <v>2781</v>
      </c>
    </row>
    <row r="50" spans="1:7" x14ac:dyDescent="0.25">
      <c r="A50" s="305"/>
      <c r="B50" s="52">
        <v>48</v>
      </c>
      <c r="C50" s="49" t="s">
        <v>659</v>
      </c>
      <c r="D50" s="49" t="s">
        <v>138</v>
      </c>
      <c r="E50" s="50">
        <v>1</v>
      </c>
      <c r="F50" s="61" t="s">
        <v>2781</v>
      </c>
      <c r="G50" s="61" t="s">
        <v>2781</v>
      </c>
    </row>
    <row r="51" spans="1:7" x14ac:dyDescent="0.25">
      <c r="A51" s="305"/>
      <c r="B51" s="52">
        <v>49</v>
      </c>
      <c r="C51" s="49" t="s">
        <v>662</v>
      </c>
      <c r="D51" s="49" t="s">
        <v>53</v>
      </c>
      <c r="E51" s="50">
        <v>3945.75</v>
      </c>
      <c r="F51" s="51" t="s">
        <v>213</v>
      </c>
      <c r="G51" s="51" t="s">
        <v>111</v>
      </c>
    </row>
    <row r="52" spans="1:7" x14ac:dyDescent="0.25">
      <c r="A52" s="305"/>
      <c r="B52" s="52">
        <v>50</v>
      </c>
      <c r="C52" s="49" t="s">
        <v>664</v>
      </c>
      <c r="D52" s="49" t="s">
        <v>53</v>
      </c>
      <c r="E52" s="50">
        <v>7532.83</v>
      </c>
      <c r="F52" s="51" t="s">
        <v>2787</v>
      </c>
      <c r="G52" s="51" t="s">
        <v>111</v>
      </c>
    </row>
    <row r="53" spans="1:7" x14ac:dyDescent="0.25">
      <c r="A53" s="305"/>
      <c r="B53" s="52">
        <v>51</v>
      </c>
      <c r="C53" s="49" t="s">
        <v>665</v>
      </c>
      <c r="D53" s="49" t="s">
        <v>53</v>
      </c>
      <c r="E53" s="50">
        <v>8562.8799999999992</v>
      </c>
      <c r="F53" s="51" t="s">
        <v>2787</v>
      </c>
      <c r="G53" s="51" t="s">
        <v>111</v>
      </c>
    </row>
    <row r="54" spans="1:7" x14ac:dyDescent="0.25">
      <c r="A54" s="305"/>
      <c r="B54" s="52">
        <v>52</v>
      </c>
      <c r="C54" s="49" t="s">
        <v>669</v>
      </c>
      <c r="D54" s="49" t="s">
        <v>53</v>
      </c>
      <c r="E54" s="50">
        <v>10064.83</v>
      </c>
      <c r="F54" s="51" t="s">
        <v>213</v>
      </c>
      <c r="G54" s="51" t="s">
        <v>111</v>
      </c>
    </row>
    <row r="55" spans="1:7" x14ac:dyDescent="0.25">
      <c r="A55" s="305"/>
      <c r="B55" s="52">
        <v>53</v>
      </c>
      <c r="C55" s="49" t="s">
        <v>670</v>
      </c>
      <c r="D55" s="49" t="s">
        <v>53</v>
      </c>
      <c r="E55" s="50">
        <v>14437.5</v>
      </c>
      <c r="F55" s="51" t="s">
        <v>2787</v>
      </c>
      <c r="G55" s="51" t="s">
        <v>111</v>
      </c>
    </row>
    <row r="56" spans="1:7" x14ac:dyDescent="0.25">
      <c r="A56" s="305"/>
      <c r="B56" s="52">
        <v>54</v>
      </c>
      <c r="C56" s="49" t="s">
        <v>671</v>
      </c>
      <c r="D56" s="49" t="s">
        <v>53</v>
      </c>
      <c r="E56" s="50">
        <v>19218.310000000001</v>
      </c>
      <c r="F56" s="51" t="s">
        <v>2787</v>
      </c>
      <c r="G56" s="51" t="s">
        <v>111</v>
      </c>
    </row>
    <row r="57" spans="1:7" x14ac:dyDescent="0.25">
      <c r="A57" s="305"/>
      <c r="B57" s="52">
        <v>55</v>
      </c>
      <c r="C57" s="49" t="s">
        <v>672</v>
      </c>
      <c r="D57" s="49" t="s">
        <v>53</v>
      </c>
      <c r="E57" s="50">
        <v>24774.880000000001</v>
      </c>
      <c r="F57" s="51" t="s">
        <v>268</v>
      </c>
      <c r="G57" s="51" t="s">
        <v>120</v>
      </c>
    </row>
    <row r="58" spans="1:7" x14ac:dyDescent="0.25">
      <c r="A58" s="305"/>
      <c r="B58" s="52">
        <v>56</v>
      </c>
      <c r="C58" s="49" t="s">
        <v>673</v>
      </c>
      <c r="D58" s="49" t="s">
        <v>53</v>
      </c>
      <c r="E58" s="50">
        <v>31311.06</v>
      </c>
      <c r="F58" s="51" t="s">
        <v>268</v>
      </c>
      <c r="G58" s="51" t="s">
        <v>120</v>
      </c>
    </row>
    <row r="59" spans="1:7" x14ac:dyDescent="0.25">
      <c r="A59" s="305"/>
      <c r="B59" s="52">
        <v>57</v>
      </c>
      <c r="C59" s="49" t="s">
        <v>687</v>
      </c>
      <c r="D59" s="49" t="s">
        <v>53</v>
      </c>
      <c r="E59" s="50">
        <v>37682.82</v>
      </c>
      <c r="F59" s="51" t="s">
        <v>268</v>
      </c>
      <c r="G59" s="51" t="s">
        <v>120</v>
      </c>
    </row>
    <row r="60" spans="1:7" x14ac:dyDescent="0.25">
      <c r="A60" s="305"/>
      <c r="B60" s="52">
        <v>58</v>
      </c>
      <c r="C60" s="49" t="s">
        <v>688</v>
      </c>
      <c r="D60" s="49" t="s">
        <v>53</v>
      </c>
      <c r="E60" s="50">
        <v>16936</v>
      </c>
      <c r="F60" s="51" t="s">
        <v>2788</v>
      </c>
      <c r="G60" s="51" t="s">
        <v>120</v>
      </c>
    </row>
    <row r="61" spans="1:7" x14ac:dyDescent="0.25">
      <c r="A61" s="305"/>
      <c r="B61" s="52">
        <v>59</v>
      </c>
      <c r="C61" s="49" t="s">
        <v>689</v>
      </c>
      <c r="D61" s="49" t="s">
        <v>53</v>
      </c>
      <c r="E61" s="50">
        <v>7067</v>
      </c>
      <c r="F61" s="51" t="s">
        <v>2787</v>
      </c>
      <c r="G61" s="51" t="s">
        <v>111</v>
      </c>
    </row>
    <row r="62" spans="1:7" x14ac:dyDescent="0.25">
      <c r="A62" s="305"/>
      <c r="B62" s="52">
        <v>60</v>
      </c>
      <c r="C62" s="49" t="s">
        <v>690</v>
      </c>
      <c r="D62" s="49" t="s">
        <v>53</v>
      </c>
      <c r="E62" s="50">
        <v>9996</v>
      </c>
      <c r="F62" s="51" t="s">
        <v>2784</v>
      </c>
      <c r="G62" s="51" t="s">
        <v>120</v>
      </c>
    </row>
    <row r="63" spans="1:7" x14ac:dyDescent="0.25">
      <c r="A63" s="305"/>
      <c r="B63" s="52">
        <v>61</v>
      </c>
      <c r="C63" s="49" t="s">
        <v>693</v>
      </c>
      <c r="D63" s="49" t="s">
        <v>53</v>
      </c>
      <c r="E63" s="50">
        <v>14327</v>
      </c>
      <c r="F63" s="51" t="s">
        <v>2788</v>
      </c>
      <c r="G63" s="51" t="s">
        <v>120</v>
      </c>
    </row>
    <row r="64" spans="1:7" x14ac:dyDescent="0.25">
      <c r="A64" s="305"/>
      <c r="B64" s="52">
        <v>62</v>
      </c>
      <c r="C64" s="49" t="s">
        <v>571</v>
      </c>
      <c r="D64" s="49" t="s">
        <v>53</v>
      </c>
      <c r="E64" s="50">
        <v>14586.64</v>
      </c>
      <c r="F64" s="51" t="s">
        <v>205</v>
      </c>
      <c r="G64" s="51" t="s">
        <v>207</v>
      </c>
    </row>
    <row r="65" spans="1:7" x14ac:dyDescent="0.25">
      <c r="A65" s="305"/>
      <c r="B65" s="52">
        <v>63</v>
      </c>
      <c r="C65" s="49" t="s">
        <v>2137</v>
      </c>
      <c r="D65" s="49" t="s">
        <v>53</v>
      </c>
      <c r="E65" s="50">
        <v>12490</v>
      </c>
      <c r="F65" s="61" t="s">
        <v>2781</v>
      </c>
      <c r="G65" s="61" t="s">
        <v>2781</v>
      </c>
    </row>
    <row r="66" spans="1:7" x14ac:dyDescent="0.25">
      <c r="A66" s="305"/>
      <c r="B66" s="52">
        <v>64</v>
      </c>
      <c r="C66" s="49" t="s">
        <v>572</v>
      </c>
      <c r="D66" s="49" t="s">
        <v>53</v>
      </c>
      <c r="E66" s="50">
        <v>2837.27</v>
      </c>
      <c r="F66" s="61" t="s">
        <v>2781</v>
      </c>
      <c r="G66" s="51" t="s">
        <v>207</v>
      </c>
    </row>
    <row r="67" spans="1:7" x14ac:dyDescent="0.25">
      <c r="A67" s="305"/>
      <c r="B67" s="52">
        <v>65</v>
      </c>
      <c r="C67" s="49" t="s">
        <v>573</v>
      </c>
      <c r="D67" s="49" t="s">
        <v>53</v>
      </c>
      <c r="E67" s="50">
        <v>4146.71</v>
      </c>
      <c r="F67" s="61" t="s">
        <v>2781</v>
      </c>
      <c r="G67" s="51" t="s">
        <v>207</v>
      </c>
    </row>
    <row r="68" spans="1:7" x14ac:dyDescent="0.25">
      <c r="A68" s="305"/>
      <c r="B68" s="52">
        <v>66</v>
      </c>
      <c r="C68" s="49" t="s">
        <v>575</v>
      </c>
      <c r="D68" s="49" t="s">
        <v>53</v>
      </c>
      <c r="E68" s="50">
        <v>5454.53</v>
      </c>
      <c r="F68" s="61" t="s">
        <v>2781</v>
      </c>
      <c r="G68" s="51" t="s">
        <v>207</v>
      </c>
    </row>
    <row r="69" spans="1:7" x14ac:dyDescent="0.25">
      <c r="A69" s="305"/>
      <c r="B69" s="52">
        <v>67</v>
      </c>
      <c r="C69" s="49" t="s">
        <v>1298</v>
      </c>
      <c r="D69" s="49" t="s">
        <v>14</v>
      </c>
      <c r="E69" s="50">
        <v>1</v>
      </c>
      <c r="F69" s="51" t="s">
        <v>281</v>
      </c>
      <c r="G69" s="51" t="s">
        <v>207</v>
      </c>
    </row>
    <row r="70" spans="1:7" x14ac:dyDescent="0.25">
      <c r="A70" s="305"/>
      <c r="B70" s="52">
        <v>68</v>
      </c>
      <c r="C70" s="49" t="s">
        <v>1299</v>
      </c>
      <c r="D70" s="49" t="s">
        <v>14</v>
      </c>
      <c r="E70" s="50">
        <v>1</v>
      </c>
      <c r="F70" s="51" t="s">
        <v>281</v>
      </c>
      <c r="G70" s="51" t="s">
        <v>207</v>
      </c>
    </row>
    <row r="71" spans="1:7" x14ac:dyDescent="0.25">
      <c r="A71" s="305"/>
      <c r="B71" s="52">
        <v>69</v>
      </c>
      <c r="C71" s="49" t="s">
        <v>1300</v>
      </c>
      <c r="D71" s="49" t="s">
        <v>14</v>
      </c>
      <c r="E71" s="50">
        <v>1</v>
      </c>
      <c r="F71" s="51" t="s">
        <v>281</v>
      </c>
      <c r="G71" s="51" t="s">
        <v>207</v>
      </c>
    </row>
    <row r="72" spans="1:7" x14ac:dyDescent="0.25">
      <c r="A72" s="305"/>
      <c r="B72" s="52">
        <v>70</v>
      </c>
      <c r="C72" s="49" t="s">
        <v>1301</v>
      </c>
      <c r="D72" s="49" t="s">
        <v>14</v>
      </c>
      <c r="E72" s="50">
        <v>1</v>
      </c>
      <c r="F72" s="51" t="s">
        <v>281</v>
      </c>
      <c r="G72" s="51" t="s">
        <v>207</v>
      </c>
    </row>
    <row r="73" spans="1:7" x14ac:dyDescent="0.25">
      <c r="A73" s="305"/>
      <c r="B73" s="52">
        <v>71</v>
      </c>
      <c r="C73" s="49" t="s">
        <v>1302</v>
      </c>
      <c r="D73" s="49" t="s">
        <v>53</v>
      </c>
      <c r="E73" s="50">
        <v>9051.2800000000007</v>
      </c>
      <c r="F73" s="51" t="s">
        <v>2785</v>
      </c>
      <c r="G73" s="51" t="s">
        <v>111</v>
      </c>
    </row>
    <row r="74" spans="1:7" x14ac:dyDescent="0.25">
      <c r="A74" s="305"/>
      <c r="B74" s="52">
        <v>72</v>
      </c>
      <c r="C74" s="49" t="s">
        <v>1303</v>
      </c>
      <c r="D74" s="49" t="s">
        <v>53</v>
      </c>
      <c r="E74" s="50">
        <v>12412.47</v>
      </c>
      <c r="F74" s="51" t="s">
        <v>205</v>
      </c>
      <c r="G74" s="51" t="s">
        <v>111</v>
      </c>
    </row>
    <row r="75" spans="1:7" x14ac:dyDescent="0.25">
      <c r="A75" s="305"/>
      <c r="B75" s="52">
        <v>73</v>
      </c>
      <c r="C75" s="49" t="s">
        <v>1321</v>
      </c>
      <c r="D75" s="49" t="s">
        <v>53</v>
      </c>
      <c r="E75" s="50">
        <v>12412.47</v>
      </c>
      <c r="F75" s="51" t="s">
        <v>205</v>
      </c>
      <c r="G75" s="51" t="s">
        <v>111</v>
      </c>
    </row>
    <row r="76" spans="1:7" x14ac:dyDescent="0.25">
      <c r="A76" s="305"/>
      <c r="B76" s="52">
        <v>74</v>
      </c>
      <c r="C76" s="49" t="s">
        <v>1326</v>
      </c>
      <c r="D76" s="49" t="s">
        <v>53</v>
      </c>
      <c r="E76" s="50">
        <v>2726.62</v>
      </c>
      <c r="F76" s="61" t="s">
        <v>2781</v>
      </c>
      <c r="G76" s="51" t="s">
        <v>207</v>
      </c>
    </row>
    <row r="77" spans="1:7" x14ac:dyDescent="0.25">
      <c r="A77" s="305"/>
      <c r="B77" s="52">
        <v>75</v>
      </c>
      <c r="C77" s="49" t="s">
        <v>1327</v>
      </c>
      <c r="D77" s="49" t="s">
        <v>53</v>
      </c>
      <c r="E77" s="50">
        <v>3392.18</v>
      </c>
      <c r="F77" s="61" t="s">
        <v>2781</v>
      </c>
      <c r="G77" s="51" t="s">
        <v>207</v>
      </c>
    </row>
    <row r="78" spans="1:7" x14ac:dyDescent="0.25">
      <c r="A78" s="305"/>
      <c r="B78" s="52">
        <v>76</v>
      </c>
      <c r="C78" s="49" t="s">
        <v>1328</v>
      </c>
      <c r="D78" s="49" t="s">
        <v>53</v>
      </c>
      <c r="E78" s="50">
        <v>5320.1</v>
      </c>
      <c r="F78" s="61" t="s">
        <v>2781</v>
      </c>
      <c r="G78" s="51" t="s">
        <v>207</v>
      </c>
    </row>
    <row r="79" spans="1:7" x14ac:dyDescent="0.25">
      <c r="A79" s="305"/>
      <c r="B79" s="52">
        <v>77</v>
      </c>
      <c r="C79" s="49" t="s">
        <v>1329</v>
      </c>
      <c r="D79" s="49" t="s">
        <v>138</v>
      </c>
      <c r="E79" s="50">
        <v>1</v>
      </c>
      <c r="F79" s="61" t="s">
        <v>2781</v>
      </c>
      <c r="G79" s="61" t="s">
        <v>2781</v>
      </c>
    </row>
    <row r="80" spans="1:7" x14ac:dyDescent="0.25">
      <c r="A80" s="305"/>
      <c r="B80" s="52">
        <v>78</v>
      </c>
      <c r="C80" s="49" t="s">
        <v>1362</v>
      </c>
      <c r="D80" s="49" t="s">
        <v>53</v>
      </c>
      <c r="E80" s="50">
        <v>3005.45</v>
      </c>
      <c r="F80" s="61" t="s">
        <v>2781</v>
      </c>
      <c r="G80" s="61" t="s">
        <v>2781</v>
      </c>
    </row>
    <row r="81" spans="1:7" x14ac:dyDescent="0.25">
      <c r="A81" s="305"/>
      <c r="B81" s="52">
        <v>79</v>
      </c>
      <c r="C81" s="49" t="s">
        <v>1363</v>
      </c>
      <c r="D81" s="49" t="s">
        <v>138</v>
      </c>
      <c r="E81" s="50">
        <v>1</v>
      </c>
      <c r="F81" s="61" t="s">
        <v>2781</v>
      </c>
      <c r="G81" s="61" t="s">
        <v>2781</v>
      </c>
    </row>
    <row r="82" spans="1:7" x14ac:dyDescent="0.25">
      <c r="A82" s="305"/>
      <c r="B82" s="52">
        <v>80</v>
      </c>
      <c r="C82" s="49" t="s">
        <v>1364</v>
      </c>
      <c r="D82" s="49" t="s">
        <v>138</v>
      </c>
      <c r="E82" s="50">
        <v>1</v>
      </c>
      <c r="F82" s="61" t="s">
        <v>2781</v>
      </c>
      <c r="G82" s="61" t="s">
        <v>2781</v>
      </c>
    </row>
    <row r="83" spans="1:7" x14ac:dyDescent="0.25">
      <c r="A83" s="305"/>
      <c r="B83" s="52">
        <v>81</v>
      </c>
      <c r="C83" s="49" t="s">
        <v>1374</v>
      </c>
      <c r="D83" s="49" t="s">
        <v>138</v>
      </c>
      <c r="E83" s="50">
        <v>1</v>
      </c>
      <c r="F83" s="61" t="s">
        <v>2781</v>
      </c>
      <c r="G83" s="61" t="s">
        <v>2781</v>
      </c>
    </row>
    <row r="84" spans="1:7" x14ac:dyDescent="0.25">
      <c r="A84" s="305"/>
      <c r="B84" s="52">
        <v>82</v>
      </c>
      <c r="C84" s="49" t="s">
        <v>1381</v>
      </c>
      <c r="D84" s="49" t="s">
        <v>53</v>
      </c>
      <c r="E84" s="50">
        <v>3945.75</v>
      </c>
      <c r="F84" s="51" t="s">
        <v>213</v>
      </c>
      <c r="G84" s="51" t="s">
        <v>111</v>
      </c>
    </row>
    <row r="85" spans="1:7" x14ac:dyDescent="0.25">
      <c r="A85" s="305"/>
      <c r="B85" s="52">
        <v>83</v>
      </c>
      <c r="C85" s="49" t="s">
        <v>1382</v>
      </c>
      <c r="D85" s="49" t="s">
        <v>53</v>
      </c>
      <c r="E85" s="50">
        <v>7532.83</v>
      </c>
      <c r="F85" s="51" t="s">
        <v>2787</v>
      </c>
      <c r="G85" s="51" t="s">
        <v>111</v>
      </c>
    </row>
    <row r="86" spans="1:7" x14ac:dyDescent="0.25">
      <c r="A86" s="305"/>
      <c r="B86" s="52">
        <v>84</v>
      </c>
      <c r="C86" s="49" t="s">
        <v>1383</v>
      </c>
      <c r="D86" s="49" t="s">
        <v>53</v>
      </c>
      <c r="E86" s="50">
        <v>8562.8799999999992</v>
      </c>
      <c r="F86" s="51" t="s">
        <v>2787</v>
      </c>
      <c r="G86" s="51" t="s">
        <v>111</v>
      </c>
    </row>
    <row r="87" spans="1:7" x14ac:dyDescent="0.25">
      <c r="A87" s="305"/>
      <c r="B87" s="52">
        <v>85</v>
      </c>
      <c r="C87" s="49" t="s">
        <v>1227</v>
      </c>
      <c r="D87" s="49" t="s">
        <v>53</v>
      </c>
      <c r="E87" s="50">
        <v>10064.83</v>
      </c>
      <c r="F87" s="51" t="s">
        <v>2788</v>
      </c>
      <c r="G87" s="51" t="s">
        <v>111</v>
      </c>
    </row>
    <row r="88" spans="1:7" x14ac:dyDescent="0.25">
      <c r="A88" s="305"/>
      <c r="B88" s="52">
        <v>86</v>
      </c>
      <c r="C88" s="49" t="s">
        <v>1228</v>
      </c>
      <c r="D88" s="49" t="s">
        <v>53</v>
      </c>
      <c r="E88" s="50">
        <v>14437.5</v>
      </c>
      <c r="F88" s="51" t="s">
        <v>159</v>
      </c>
      <c r="G88" s="51" t="s">
        <v>111</v>
      </c>
    </row>
    <row r="89" spans="1:7" x14ac:dyDescent="0.25">
      <c r="A89" s="305"/>
      <c r="B89" s="52">
        <v>87</v>
      </c>
      <c r="C89" s="49" t="s">
        <v>1229</v>
      </c>
      <c r="D89" s="49" t="s">
        <v>53</v>
      </c>
      <c r="E89" s="50">
        <v>19218.310000000001</v>
      </c>
      <c r="F89" s="51" t="s">
        <v>159</v>
      </c>
      <c r="G89" s="51" t="s">
        <v>111</v>
      </c>
    </row>
    <row r="90" spans="1:7" x14ac:dyDescent="0.25">
      <c r="A90" s="305"/>
      <c r="B90" s="52">
        <v>88</v>
      </c>
      <c r="C90" s="49" t="s">
        <v>1230</v>
      </c>
      <c r="D90" s="49" t="s">
        <v>53</v>
      </c>
      <c r="E90" s="50">
        <v>24774.880000000001</v>
      </c>
      <c r="F90" s="51" t="s">
        <v>159</v>
      </c>
      <c r="G90" s="51" t="s">
        <v>120</v>
      </c>
    </row>
    <row r="91" spans="1:7" x14ac:dyDescent="0.25">
      <c r="A91" s="305"/>
      <c r="B91" s="52">
        <v>89</v>
      </c>
      <c r="C91" s="49" t="s">
        <v>1231</v>
      </c>
      <c r="D91" s="49" t="s">
        <v>53</v>
      </c>
      <c r="E91" s="50">
        <v>31311.06</v>
      </c>
      <c r="F91" s="51" t="s">
        <v>268</v>
      </c>
      <c r="G91" s="51" t="s">
        <v>120</v>
      </c>
    </row>
    <row r="92" spans="1:7" x14ac:dyDescent="0.25">
      <c r="A92" s="305"/>
      <c r="B92" s="52">
        <v>90</v>
      </c>
      <c r="C92" s="49" t="s">
        <v>1232</v>
      </c>
      <c r="D92" s="49" t="s">
        <v>53</v>
      </c>
      <c r="E92" s="50">
        <v>37682.82</v>
      </c>
      <c r="F92" s="51" t="s">
        <v>268</v>
      </c>
      <c r="G92" s="51" t="s">
        <v>120</v>
      </c>
    </row>
    <row r="93" spans="1:7" x14ac:dyDescent="0.25">
      <c r="A93" s="305"/>
      <c r="B93" s="52">
        <v>91</v>
      </c>
      <c r="C93" s="49" t="s">
        <v>1233</v>
      </c>
      <c r="D93" s="49" t="s">
        <v>53</v>
      </c>
      <c r="E93" s="50">
        <v>16936</v>
      </c>
      <c r="F93" s="51" t="s">
        <v>2788</v>
      </c>
      <c r="G93" s="51" t="s">
        <v>120</v>
      </c>
    </row>
    <row r="94" spans="1:7" x14ac:dyDescent="0.25">
      <c r="A94" s="305"/>
      <c r="B94" s="52">
        <v>92</v>
      </c>
      <c r="C94" s="49" t="s">
        <v>1234</v>
      </c>
      <c r="D94" s="49" t="s">
        <v>53</v>
      </c>
      <c r="E94" s="50">
        <v>7067</v>
      </c>
      <c r="F94" s="51" t="s">
        <v>2787</v>
      </c>
      <c r="G94" s="51" t="s">
        <v>111</v>
      </c>
    </row>
    <row r="95" spans="1:7" x14ac:dyDescent="0.25">
      <c r="A95" s="305"/>
      <c r="B95" s="52">
        <v>93</v>
      </c>
      <c r="C95" s="49" t="s">
        <v>1235</v>
      </c>
      <c r="D95" s="49" t="s">
        <v>53</v>
      </c>
      <c r="E95" s="50">
        <v>9996</v>
      </c>
      <c r="F95" s="51" t="s">
        <v>2784</v>
      </c>
      <c r="G95" s="51" t="s">
        <v>120</v>
      </c>
    </row>
    <row r="96" spans="1:7" x14ac:dyDescent="0.25">
      <c r="A96" s="305"/>
      <c r="B96" s="52">
        <v>94</v>
      </c>
      <c r="C96" s="49" t="s">
        <v>1240</v>
      </c>
      <c r="D96" s="49" t="s">
        <v>53</v>
      </c>
      <c r="E96" s="50">
        <v>14327</v>
      </c>
      <c r="F96" s="51" t="s">
        <v>2788</v>
      </c>
      <c r="G96" s="51" t="s">
        <v>120</v>
      </c>
    </row>
    <row r="97" spans="1:7" x14ac:dyDescent="0.25">
      <c r="A97" s="305"/>
      <c r="B97" s="52">
        <v>95</v>
      </c>
      <c r="C97" s="49" t="s">
        <v>1241</v>
      </c>
      <c r="D97" s="49" t="s">
        <v>53</v>
      </c>
      <c r="E97" s="50">
        <v>14586.64</v>
      </c>
      <c r="F97" s="51" t="s">
        <v>205</v>
      </c>
      <c r="G97" s="51" t="s">
        <v>111</v>
      </c>
    </row>
    <row r="98" spans="1:7" x14ac:dyDescent="0.25">
      <c r="A98" s="305"/>
      <c r="B98" s="52">
        <v>96</v>
      </c>
      <c r="C98" s="49" t="s">
        <v>1243</v>
      </c>
      <c r="D98" s="49" t="s">
        <v>53</v>
      </c>
      <c r="E98" s="50">
        <v>12490</v>
      </c>
      <c r="F98" s="51" t="s">
        <v>205</v>
      </c>
      <c r="G98" s="51" t="s">
        <v>207</v>
      </c>
    </row>
    <row r="99" spans="1:7" x14ac:dyDescent="0.25">
      <c r="A99" s="305"/>
      <c r="B99" s="52">
        <v>97</v>
      </c>
      <c r="C99" s="49" t="s">
        <v>1250</v>
      </c>
      <c r="D99" s="49" t="s">
        <v>53</v>
      </c>
      <c r="E99" s="50">
        <v>2837.27</v>
      </c>
      <c r="F99" s="61" t="s">
        <v>2781</v>
      </c>
      <c r="G99" s="51" t="s">
        <v>207</v>
      </c>
    </row>
    <row r="100" spans="1:7" x14ac:dyDescent="0.25">
      <c r="A100" s="305"/>
      <c r="B100" s="52">
        <v>98</v>
      </c>
      <c r="C100" s="49" t="s">
        <v>1251</v>
      </c>
      <c r="D100" s="49" t="s">
        <v>53</v>
      </c>
      <c r="E100" s="50">
        <v>4146.71</v>
      </c>
      <c r="F100" s="61" t="s">
        <v>2781</v>
      </c>
      <c r="G100" s="51" t="s">
        <v>207</v>
      </c>
    </row>
    <row r="101" spans="1:7" x14ac:dyDescent="0.25">
      <c r="A101" s="305"/>
      <c r="B101" s="52">
        <v>99</v>
      </c>
      <c r="C101" s="49" t="s">
        <v>1253</v>
      </c>
      <c r="D101" s="49" t="s">
        <v>53</v>
      </c>
      <c r="E101" s="50">
        <v>5454.53</v>
      </c>
      <c r="F101" s="61" t="s">
        <v>2781</v>
      </c>
      <c r="G101" s="51" t="s">
        <v>207</v>
      </c>
    </row>
    <row r="102" spans="1:7" x14ac:dyDescent="0.25">
      <c r="A102" s="305"/>
      <c r="B102" s="52">
        <v>100</v>
      </c>
      <c r="C102" s="49" t="s">
        <v>1919</v>
      </c>
      <c r="D102" s="49" t="s">
        <v>14</v>
      </c>
      <c r="E102" s="50">
        <v>1</v>
      </c>
      <c r="F102" s="61" t="s">
        <v>2781</v>
      </c>
      <c r="G102" s="61" t="s">
        <v>2781</v>
      </c>
    </row>
    <row r="103" spans="1:7" x14ac:dyDescent="0.25">
      <c r="A103" s="305"/>
      <c r="B103" s="52">
        <v>101</v>
      </c>
      <c r="C103" s="49" t="s">
        <v>1920</v>
      </c>
      <c r="D103" s="49" t="s">
        <v>14</v>
      </c>
      <c r="E103" s="50">
        <v>1</v>
      </c>
      <c r="F103" s="61" t="s">
        <v>2781</v>
      </c>
      <c r="G103" s="61" t="s">
        <v>2781</v>
      </c>
    </row>
    <row r="104" spans="1:7" x14ac:dyDescent="0.25">
      <c r="A104" s="305"/>
      <c r="B104" s="52">
        <v>102</v>
      </c>
      <c r="C104" s="49" t="s">
        <v>1922</v>
      </c>
      <c r="D104" s="49" t="s">
        <v>14</v>
      </c>
      <c r="E104" s="50">
        <v>1</v>
      </c>
      <c r="F104" s="61" t="s">
        <v>2781</v>
      </c>
      <c r="G104" s="61" t="s">
        <v>2781</v>
      </c>
    </row>
    <row r="105" spans="1:7" x14ac:dyDescent="0.25">
      <c r="A105" s="305"/>
      <c r="B105" s="52">
        <v>103</v>
      </c>
      <c r="C105" s="49" t="s">
        <v>1923</v>
      </c>
      <c r="D105" s="49" t="s">
        <v>14</v>
      </c>
      <c r="E105" s="50">
        <v>1</v>
      </c>
      <c r="F105" s="61" t="s">
        <v>2781</v>
      </c>
      <c r="G105" s="61" t="s">
        <v>2781</v>
      </c>
    </row>
    <row r="106" spans="1:7" x14ac:dyDescent="0.25">
      <c r="A106" s="305"/>
      <c r="B106" s="52">
        <v>104</v>
      </c>
      <c r="C106" s="49" t="s">
        <v>1925</v>
      </c>
      <c r="D106" s="49" t="s">
        <v>53</v>
      </c>
      <c r="E106" s="50">
        <v>9051.2800000000007</v>
      </c>
      <c r="F106" s="61" t="s">
        <v>2781</v>
      </c>
      <c r="G106" s="61" t="s">
        <v>2781</v>
      </c>
    </row>
    <row r="107" spans="1:7" x14ac:dyDescent="0.25">
      <c r="A107" s="305"/>
      <c r="B107" s="52">
        <v>105</v>
      </c>
      <c r="C107" s="49" t="s">
        <v>1622</v>
      </c>
      <c r="D107" s="49" t="s">
        <v>53</v>
      </c>
      <c r="E107" s="50">
        <v>12412.47</v>
      </c>
      <c r="F107" s="61" t="s">
        <v>2781</v>
      </c>
      <c r="G107" s="51" t="s">
        <v>207</v>
      </c>
    </row>
    <row r="108" spans="1:7" x14ac:dyDescent="0.25">
      <c r="A108" s="305"/>
      <c r="B108" s="52">
        <v>106</v>
      </c>
      <c r="C108" s="49" t="s">
        <v>1623</v>
      </c>
      <c r="D108" s="49" t="s">
        <v>53</v>
      </c>
      <c r="E108" s="50">
        <v>12412.47</v>
      </c>
      <c r="F108" s="51" t="s">
        <v>205</v>
      </c>
      <c r="G108" s="51" t="s">
        <v>207</v>
      </c>
    </row>
    <row r="109" spans="1:7" x14ac:dyDescent="0.25">
      <c r="A109" s="305"/>
      <c r="B109" s="52">
        <v>107</v>
      </c>
      <c r="C109" s="49" t="s">
        <v>1630</v>
      </c>
      <c r="D109" s="49" t="s">
        <v>53</v>
      </c>
      <c r="E109" s="50">
        <v>2726.62</v>
      </c>
      <c r="F109" s="61" t="s">
        <v>2781</v>
      </c>
      <c r="G109" s="51" t="s">
        <v>207</v>
      </c>
    </row>
    <row r="110" spans="1:7" x14ac:dyDescent="0.25">
      <c r="A110" s="305"/>
      <c r="B110" s="52">
        <v>108</v>
      </c>
      <c r="C110" s="49" t="s">
        <v>1631</v>
      </c>
      <c r="D110" s="49" t="s">
        <v>53</v>
      </c>
      <c r="E110" s="50">
        <v>3392.18</v>
      </c>
      <c r="F110" s="61" t="s">
        <v>2781</v>
      </c>
      <c r="G110" s="51" t="s">
        <v>207</v>
      </c>
    </row>
    <row r="111" spans="1:7" x14ac:dyDescent="0.25">
      <c r="A111" s="305"/>
      <c r="B111" s="52">
        <v>109</v>
      </c>
      <c r="C111" s="49" t="s">
        <v>1632</v>
      </c>
      <c r="D111" s="49" t="s">
        <v>53</v>
      </c>
      <c r="E111" s="50">
        <v>5320.1</v>
      </c>
      <c r="F111" s="61" t="s">
        <v>2781</v>
      </c>
      <c r="G111" s="51" t="s">
        <v>207</v>
      </c>
    </row>
    <row r="112" spans="1:7" x14ac:dyDescent="0.25">
      <c r="A112" s="305"/>
      <c r="B112" s="52">
        <v>110</v>
      </c>
      <c r="C112" s="49" t="s">
        <v>1633</v>
      </c>
      <c r="D112" s="49" t="s">
        <v>138</v>
      </c>
      <c r="E112" s="50">
        <v>1</v>
      </c>
      <c r="F112" s="61" t="s">
        <v>2781</v>
      </c>
      <c r="G112" s="61" t="s">
        <v>2781</v>
      </c>
    </row>
    <row r="113" spans="1:10" x14ac:dyDescent="0.25">
      <c r="A113" s="305"/>
      <c r="B113" s="52">
        <v>111</v>
      </c>
      <c r="C113" s="49" t="s">
        <v>1635</v>
      </c>
      <c r="D113" s="49" t="s">
        <v>53</v>
      </c>
      <c r="E113" s="50">
        <v>3005.45</v>
      </c>
      <c r="F113" s="61" t="s">
        <v>2781</v>
      </c>
      <c r="G113" s="61" t="s">
        <v>2781</v>
      </c>
    </row>
    <row r="114" spans="1:10" x14ac:dyDescent="0.25">
      <c r="A114" s="305"/>
      <c r="B114" s="52">
        <v>112</v>
      </c>
      <c r="C114" s="49" t="s">
        <v>1636</v>
      </c>
      <c r="D114" s="49" t="s">
        <v>138</v>
      </c>
      <c r="E114" s="50">
        <v>1</v>
      </c>
      <c r="F114" s="61" t="s">
        <v>2781</v>
      </c>
      <c r="G114" s="61" t="s">
        <v>2781</v>
      </c>
    </row>
    <row r="115" spans="1:10" x14ac:dyDescent="0.25">
      <c r="A115" s="305"/>
      <c r="B115" s="52">
        <v>113</v>
      </c>
      <c r="C115" s="49" t="s">
        <v>1637</v>
      </c>
      <c r="D115" s="49" t="s">
        <v>138</v>
      </c>
      <c r="E115" s="50">
        <v>1</v>
      </c>
      <c r="F115" s="61" t="s">
        <v>2781</v>
      </c>
      <c r="G115" s="61" t="s">
        <v>2781</v>
      </c>
    </row>
    <row r="116" spans="1:10" x14ac:dyDescent="0.25">
      <c r="A116" s="305"/>
      <c r="B116" s="52">
        <v>114</v>
      </c>
      <c r="C116" s="49" t="s">
        <v>1640</v>
      </c>
      <c r="D116" s="49" t="s">
        <v>138</v>
      </c>
      <c r="E116" s="50">
        <v>1</v>
      </c>
      <c r="F116" s="61" t="s">
        <v>2781</v>
      </c>
      <c r="G116" s="61" t="s">
        <v>2781</v>
      </c>
    </row>
    <row r="117" spans="1:10" x14ac:dyDescent="0.25">
      <c r="A117" s="305"/>
      <c r="B117" s="52">
        <v>115</v>
      </c>
      <c r="C117" s="49" t="s">
        <v>1641</v>
      </c>
      <c r="D117" s="49" t="s">
        <v>53</v>
      </c>
      <c r="E117" s="50">
        <v>3945.75</v>
      </c>
      <c r="F117" s="51" t="s">
        <v>213</v>
      </c>
      <c r="G117" s="51" t="s">
        <v>111</v>
      </c>
      <c r="I117" s="51" t="s">
        <v>2940</v>
      </c>
    </row>
    <row r="118" spans="1:10" x14ac:dyDescent="0.25">
      <c r="A118" s="305"/>
      <c r="B118" s="52">
        <v>116</v>
      </c>
      <c r="C118" s="49" t="s">
        <v>1642</v>
      </c>
      <c r="D118" s="49" t="s">
        <v>53</v>
      </c>
      <c r="E118" s="50">
        <v>7532.83</v>
      </c>
      <c r="F118" s="51" t="s">
        <v>2787</v>
      </c>
      <c r="G118" s="51" t="s">
        <v>111</v>
      </c>
      <c r="I118" s="119">
        <f>506.53+7532.83</f>
        <v>8039.36</v>
      </c>
      <c r="J118" s="119">
        <f>E119-I118</f>
        <v>523.51999999999953</v>
      </c>
    </row>
    <row r="119" spans="1:10" x14ac:dyDescent="0.25">
      <c r="A119" s="305"/>
      <c r="B119" s="52">
        <v>117</v>
      </c>
      <c r="C119" s="49" t="s">
        <v>1643</v>
      </c>
      <c r="D119" s="49" t="s">
        <v>53</v>
      </c>
      <c r="E119" s="50">
        <v>8562.8799999999992</v>
      </c>
      <c r="F119" s="51" t="s">
        <v>2787</v>
      </c>
      <c r="G119" s="51" t="s">
        <v>111</v>
      </c>
      <c r="J119" s="119">
        <f>E119-E118</f>
        <v>1030.0499999999993</v>
      </c>
    </row>
    <row r="120" spans="1:10" x14ac:dyDescent="0.25">
      <c r="A120" s="305"/>
      <c r="B120" s="52">
        <v>118</v>
      </c>
      <c r="C120" s="49" t="s">
        <v>1644</v>
      </c>
      <c r="D120" s="49" t="s">
        <v>53</v>
      </c>
      <c r="E120" s="50">
        <v>10064.83</v>
      </c>
      <c r="F120" s="51" t="s">
        <v>213</v>
      </c>
      <c r="G120" s="51" t="s">
        <v>111</v>
      </c>
    </row>
    <row r="121" spans="1:10" x14ac:dyDescent="0.25">
      <c r="A121" s="305"/>
      <c r="B121" s="52">
        <v>119</v>
      </c>
      <c r="C121" s="49" t="s">
        <v>1645</v>
      </c>
      <c r="D121" s="49" t="s">
        <v>53</v>
      </c>
      <c r="E121" s="50">
        <v>14437.5</v>
      </c>
      <c r="F121" s="51" t="s">
        <v>2787</v>
      </c>
      <c r="G121" s="51" t="s">
        <v>111</v>
      </c>
      <c r="J121" s="119">
        <f>E118-J118</f>
        <v>7009.31</v>
      </c>
    </row>
    <row r="122" spans="1:10" x14ac:dyDescent="0.25">
      <c r="A122" s="305"/>
      <c r="B122" s="52">
        <v>120</v>
      </c>
      <c r="C122" s="49" t="s">
        <v>1646</v>
      </c>
      <c r="D122" s="49" t="s">
        <v>53</v>
      </c>
      <c r="E122" s="50">
        <v>19218.310000000001</v>
      </c>
      <c r="F122" s="51" t="s">
        <v>2787</v>
      </c>
      <c r="G122" s="51" t="s">
        <v>111</v>
      </c>
    </row>
    <row r="123" spans="1:10" x14ac:dyDescent="0.25">
      <c r="A123" s="305"/>
      <c r="B123" s="52">
        <v>121</v>
      </c>
      <c r="C123" s="49" t="s">
        <v>1661</v>
      </c>
      <c r="D123" s="49" t="s">
        <v>53</v>
      </c>
      <c r="E123" s="50">
        <v>24774.880000000001</v>
      </c>
      <c r="F123" s="51" t="s">
        <v>268</v>
      </c>
      <c r="G123" s="51" t="s">
        <v>120</v>
      </c>
    </row>
    <row r="124" spans="1:10" x14ac:dyDescent="0.25">
      <c r="A124" s="305"/>
      <c r="B124" s="52">
        <v>122</v>
      </c>
      <c r="C124" s="49" t="s">
        <v>1662</v>
      </c>
      <c r="D124" s="49" t="s">
        <v>53</v>
      </c>
      <c r="E124" s="50">
        <v>31311.06</v>
      </c>
      <c r="F124" s="51" t="s">
        <v>268</v>
      </c>
      <c r="G124" s="51" t="s">
        <v>120</v>
      </c>
    </row>
    <row r="125" spans="1:10" x14ac:dyDescent="0.25">
      <c r="A125" s="305"/>
      <c r="B125" s="52">
        <v>123</v>
      </c>
      <c r="C125" s="49" t="s">
        <v>1663</v>
      </c>
      <c r="D125" s="49" t="s">
        <v>53</v>
      </c>
      <c r="E125" s="50">
        <v>37682.82</v>
      </c>
      <c r="F125" s="51" t="s">
        <v>268</v>
      </c>
      <c r="G125" s="51" t="s">
        <v>120</v>
      </c>
    </row>
    <row r="126" spans="1:10" x14ac:dyDescent="0.25">
      <c r="A126" s="305"/>
      <c r="B126" s="52">
        <v>124</v>
      </c>
      <c r="C126" s="49" t="s">
        <v>1664</v>
      </c>
      <c r="D126" s="49" t="s">
        <v>53</v>
      </c>
      <c r="E126" s="50">
        <v>16936</v>
      </c>
      <c r="F126" s="51" t="s">
        <v>2788</v>
      </c>
      <c r="G126" s="51" t="s">
        <v>120</v>
      </c>
    </row>
    <row r="127" spans="1:10" x14ac:dyDescent="0.25">
      <c r="A127" s="305"/>
      <c r="B127" s="52">
        <v>125</v>
      </c>
      <c r="C127" s="49" t="s">
        <v>1665</v>
      </c>
      <c r="D127" s="49" t="s">
        <v>53</v>
      </c>
      <c r="E127" s="50">
        <v>7067</v>
      </c>
      <c r="F127" s="51" t="s">
        <v>2787</v>
      </c>
      <c r="G127" s="51" t="s">
        <v>111</v>
      </c>
    </row>
    <row r="128" spans="1:10" x14ac:dyDescent="0.25">
      <c r="A128" s="305"/>
      <c r="B128" s="52">
        <v>126</v>
      </c>
      <c r="C128" s="49" t="s">
        <v>1670</v>
      </c>
      <c r="D128" s="49" t="s">
        <v>53</v>
      </c>
      <c r="E128" s="50">
        <v>9996</v>
      </c>
      <c r="F128" s="51" t="s">
        <v>2784</v>
      </c>
      <c r="G128" s="51" t="s">
        <v>120</v>
      </c>
    </row>
    <row r="129" spans="1:7" x14ac:dyDescent="0.25">
      <c r="A129" s="305"/>
      <c r="B129" s="52">
        <v>127</v>
      </c>
      <c r="C129" s="49" t="s">
        <v>1674</v>
      </c>
      <c r="D129" s="49" t="s">
        <v>53</v>
      </c>
      <c r="E129" s="50">
        <v>14327</v>
      </c>
      <c r="F129" s="51" t="s">
        <v>2788</v>
      </c>
      <c r="G129" s="51" t="s">
        <v>120</v>
      </c>
    </row>
    <row r="130" spans="1:7" x14ac:dyDescent="0.25">
      <c r="A130" s="305"/>
      <c r="B130" s="52">
        <v>128</v>
      </c>
      <c r="C130" s="49" t="s">
        <v>1675</v>
      </c>
      <c r="D130" s="49" t="s">
        <v>53</v>
      </c>
      <c r="E130" s="50">
        <v>14586.64</v>
      </c>
      <c r="F130" s="51" t="s">
        <v>205</v>
      </c>
      <c r="G130" s="51" t="s">
        <v>207</v>
      </c>
    </row>
    <row r="131" spans="1:7" x14ac:dyDescent="0.25">
      <c r="A131" s="305"/>
      <c r="B131" s="52">
        <v>129</v>
      </c>
      <c r="C131" s="49" t="s">
        <v>1676</v>
      </c>
      <c r="D131" s="49" t="s">
        <v>53</v>
      </c>
      <c r="E131" s="50">
        <v>12490</v>
      </c>
      <c r="F131" s="51" t="s">
        <v>205</v>
      </c>
      <c r="G131" s="51" t="s">
        <v>207</v>
      </c>
    </row>
    <row r="132" spans="1:7" x14ac:dyDescent="0.25">
      <c r="A132" s="305"/>
      <c r="B132" s="52">
        <v>130</v>
      </c>
      <c r="C132" s="49" t="s">
        <v>1677</v>
      </c>
      <c r="D132" s="49" t="s">
        <v>53</v>
      </c>
      <c r="E132" s="50">
        <v>2837.27</v>
      </c>
      <c r="F132" s="61" t="s">
        <v>2781</v>
      </c>
      <c r="G132" s="51" t="s">
        <v>207</v>
      </c>
    </row>
    <row r="133" spans="1:7" x14ac:dyDescent="0.25">
      <c r="A133" s="305"/>
      <c r="B133" s="52">
        <v>131</v>
      </c>
      <c r="C133" s="49" t="s">
        <v>1678</v>
      </c>
      <c r="D133" s="49" t="s">
        <v>53</v>
      </c>
      <c r="E133" s="50">
        <v>4146.71</v>
      </c>
      <c r="F133" s="61" t="s">
        <v>2781</v>
      </c>
      <c r="G133" s="51" t="s">
        <v>207</v>
      </c>
    </row>
    <row r="134" spans="1:7" x14ac:dyDescent="0.25">
      <c r="A134" s="305"/>
      <c r="B134" s="52">
        <v>132</v>
      </c>
      <c r="C134" s="49" t="s">
        <v>1683</v>
      </c>
      <c r="D134" s="49" t="s">
        <v>53</v>
      </c>
      <c r="E134" s="50">
        <v>5454.53</v>
      </c>
      <c r="F134" s="61" t="s">
        <v>2781</v>
      </c>
      <c r="G134" s="51" t="s">
        <v>207</v>
      </c>
    </row>
    <row r="135" spans="1:7" x14ac:dyDescent="0.25">
      <c r="A135" s="305"/>
      <c r="B135" s="52">
        <v>133</v>
      </c>
      <c r="C135" s="49" t="s">
        <v>964</v>
      </c>
      <c r="D135" s="49" t="s">
        <v>14</v>
      </c>
      <c r="E135" s="50">
        <v>1</v>
      </c>
      <c r="F135" s="61" t="s">
        <v>2781</v>
      </c>
      <c r="G135" s="61" t="s">
        <v>2781</v>
      </c>
    </row>
    <row r="136" spans="1:7" x14ac:dyDescent="0.25">
      <c r="A136" s="305"/>
      <c r="B136" s="52">
        <v>134</v>
      </c>
      <c r="C136" s="49" t="s">
        <v>965</v>
      </c>
      <c r="D136" s="49" t="s">
        <v>14</v>
      </c>
      <c r="E136" s="50">
        <v>1</v>
      </c>
      <c r="F136" s="61" t="s">
        <v>2781</v>
      </c>
      <c r="G136" s="61" t="s">
        <v>2781</v>
      </c>
    </row>
    <row r="137" spans="1:7" x14ac:dyDescent="0.25">
      <c r="A137" s="305"/>
      <c r="B137" s="52">
        <v>135</v>
      </c>
      <c r="C137" s="49" t="s">
        <v>966</v>
      </c>
      <c r="D137" s="49" t="s">
        <v>14</v>
      </c>
      <c r="E137" s="50">
        <v>1</v>
      </c>
      <c r="F137" s="61" t="s">
        <v>2781</v>
      </c>
      <c r="G137" s="61" t="s">
        <v>2781</v>
      </c>
    </row>
    <row r="138" spans="1:7" x14ac:dyDescent="0.25">
      <c r="A138" s="305"/>
      <c r="B138" s="52">
        <v>136</v>
      </c>
      <c r="C138" s="49" t="s">
        <v>967</v>
      </c>
      <c r="D138" s="49" t="s">
        <v>14</v>
      </c>
      <c r="E138" s="50">
        <v>1</v>
      </c>
      <c r="F138" s="61" t="s">
        <v>2781</v>
      </c>
      <c r="G138" s="61" t="s">
        <v>2781</v>
      </c>
    </row>
    <row r="139" spans="1:7" x14ac:dyDescent="0.25">
      <c r="A139" s="305"/>
      <c r="B139" s="52">
        <v>137</v>
      </c>
      <c r="C139" s="49" t="s">
        <v>2142</v>
      </c>
      <c r="D139" s="49" t="s">
        <v>53</v>
      </c>
      <c r="E139" s="50">
        <v>9051.2800000000007</v>
      </c>
      <c r="F139" s="61" t="s">
        <v>2781</v>
      </c>
      <c r="G139" s="61" t="s">
        <v>2781</v>
      </c>
    </row>
    <row r="140" spans="1:7" x14ac:dyDescent="0.25">
      <c r="A140" s="305"/>
      <c r="B140" s="52">
        <v>138</v>
      </c>
      <c r="C140" s="49" t="s">
        <v>2143</v>
      </c>
      <c r="D140" s="49" t="s">
        <v>53</v>
      </c>
      <c r="E140" s="50">
        <v>12412.47</v>
      </c>
      <c r="F140" s="61" t="s">
        <v>2781</v>
      </c>
      <c r="G140" s="61" t="s">
        <v>2781</v>
      </c>
    </row>
    <row r="141" spans="1:7" x14ac:dyDescent="0.25">
      <c r="A141" s="305"/>
      <c r="B141" s="52">
        <v>139</v>
      </c>
      <c r="C141" s="49" t="s">
        <v>2144</v>
      </c>
      <c r="D141" s="49" t="s">
        <v>53</v>
      </c>
      <c r="E141" s="50">
        <v>12412.47</v>
      </c>
      <c r="F141" s="61" t="s">
        <v>2781</v>
      </c>
      <c r="G141" s="61" t="s">
        <v>2781</v>
      </c>
    </row>
    <row r="142" spans="1:7" x14ac:dyDescent="0.25">
      <c r="A142" s="305"/>
      <c r="B142" s="52">
        <v>140</v>
      </c>
      <c r="C142" s="49" t="s">
        <v>2145</v>
      </c>
      <c r="D142" s="49" t="s">
        <v>53</v>
      </c>
      <c r="E142" s="50">
        <v>2726.62</v>
      </c>
      <c r="F142" s="61" t="s">
        <v>2781</v>
      </c>
      <c r="G142" s="61" t="s">
        <v>2781</v>
      </c>
    </row>
    <row r="143" spans="1:7" x14ac:dyDescent="0.25">
      <c r="A143" s="305"/>
      <c r="B143" s="52">
        <v>141</v>
      </c>
      <c r="C143" s="49" t="s">
        <v>2146</v>
      </c>
      <c r="D143" s="49" t="s">
        <v>53</v>
      </c>
      <c r="E143" s="50">
        <v>3392.18</v>
      </c>
      <c r="F143" s="61" t="s">
        <v>2781</v>
      </c>
      <c r="G143" s="61" t="s">
        <v>2781</v>
      </c>
    </row>
    <row r="144" spans="1:7" x14ac:dyDescent="0.25">
      <c r="A144" s="305"/>
      <c r="B144" s="52">
        <v>142</v>
      </c>
      <c r="C144" s="49" t="s">
        <v>2147</v>
      </c>
      <c r="D144" s="49" t="s">
        <v>53</v>
      </c>
      <c r="E144" s="50">
        <v>5320.1</v>
      </c>
      <c r="F144" s="61" t="s">
        <v>2781</v>
      </c>
      <c r="G144" s="61" t="s">
        <v>2781</v>
      </c>
    </row>
    <row r="145" spans="1:7" x14ac:dyDescent="0.25">
      <c r="A145" s="305"/>
      <c r="B145" s="52">
        <v>143</v>
      </c>
      <c r="C145" s="49" t="s">
        <v>2148</v>
      </c>
      <c r="D145" s="49" t="s">
        <v>138</v>
      </c>
      <c r="E145" s="50">
        <v>1</v>
      </c>
      <c r="F145" s="61" t="s">
        <v>2781</v>
      </c>
      <c r="G145" s="61" t="s">
        <v>2781</v>
      </c>
    </row>
    <row r="146" spans="1:7" x14ac:dyDescent="0.25">
      <c r="A146" s="305"/>
      <c r="B146" s="52">
        <v>144</v>
      </c>
      <c r="C146" s="49" t="s">
        <v>2149</v>
      </c>
      <c r="D146" s="49" t="s">
        <v>53</v>
      </c>
      <c r="E146" s="50">
        <v>3005.45</v>
      </c>
      <c r="F146" s="61" t="s">
        <v>2781</v>
      </c>
      <c r="G146" s="61" t="s">
        <v>2781</v>
      </c>
    </row>
    <row r="147" spans="1:7" x14ac:dyDescent="0.25">
      <c r="A147" s="305"/>
      <c r="B147" s="52">
        <v>145</v>
      </c>
      <c r="C147" s="49" t="s">
        <v>2150</v>
      </c>
      <c r="D147" s="49" t="s">
        <v>138</v>
      </c>
      <c r="E147" s="50">
        <v>1</v>
      </c>
      <c r="F147" s="61" t="s">
        <v>2781</v>
      </c>
      <c r="G147" s="61" t="s">
        <v>2781</v>
      </c>
    </row>
    <row r="148" spans="1:7" x14ac:dyDescent="0.25">
      <c r="A148" s="305"/>
      <c r="B148" s="52">
        <v>146</v>
      </c>
      <c r="C148" s="49" t="s">
        <v>2151</v>
      </c>
      <c r="D148" s="49" t="s">
        <v>138</v>
      </c>
      <c r="E148" s="50">
        <v>1</v>
      </c>
      <c r="F148" s="61" t="s">
        <v>2781</v>
      </c>
      <c r="G148" s="61" t="s">
        <v>2781</v>
      </c>
    </row>
    <row r="149" spans="1:7" x14ac:dyDescent="0.25">
      <c r="A149" s="305"/>
      <c r="B149" s="52">
        <v>147</v>
      </c>
      <c r="C149" s="49" t="s">
        <v>2152</v>
      </c>
      <c r="D149" s="49" t="s">
        <v>138</v>
      </c>
      <c r="E149" s="50">
        <v>1</v>
      </c>
      <c r="F149" s="61" t="s">
        <v>2781</v>
      </c>
      <c r="G149" s="61" t="s">
        <v>2781</v>
      </c>
    </row>
    <row r="150" spans="1:7" x14ac:dyDescent="0.25">
      <c r="A150" s="305"/>
      <c r="B150" s="52">
        <v>148</v>
      </c>
      <c r="C150" s="49" t="s">
        <v>2153</v>
      </c>
      <c r="D150" s="49" t="s">
        <v>53</v>
      </c>
      <c r="E150" s="50">
        <v>3945.75</v>
      </c>
      <c r="F150" s="61" t="s">
        <v>2781</v>
      </c>
      <c r="G150" s="61" t="s">
        <v>2781</v>
      </c>
    </row>
    <row r="151" spans="1:7" x14ac:dyDescent="0.25">
      <c r="A151" s="305"/>
      <c r="B151" s="52">
        <v>149</v>
      </c>
      <c r="C151" s="49" t="s">
        <v>2154</v>
      </c>
      <c r="D151" s="49" t="s">
        <v>53</v>
      </c>
      <c r="E151" s="50">
        <v>7532.83</v>
      </c>
      <c r="F151" s="61" t="s">
        <v>2781</v>
      </c>
      <c r="G151" s="61" t="s">
        <v>2781</v>
      </c>
    </row>
    <row r="152" spans="1:7" x14ac:dyDescent="0.25">
      <c r="A152" s="305"/>
      <c r="B152" s="52">
        <v>150</v>
      </c>
      <c r="C152" s="49" t="s">
        <v>2155</v>
      </c>
      <c r="D152" s="49" t="s">
        <v>53</v>
      </c>
      <c r="E152" s="50">
        <v>8562.8799999999992</v>
      </c>
      <c r="F152" s="61" t="s">
        <v>2781</v>
      </c>
      <c r="G152" s="61" t="s">
        <v>2781</v>
      </c>
    </row>
    <row r="153" spans="1:7" x14ac:dyDescent="0.25">
      <c r="A153" s="305"/>
      <c r="B153" s="52">
        <v>151</v>
      </c>
      <c r="C153" s="49" t="s">
        <v>2156</v>
      </c>
      <c r="D153" s="49" t="s">
        <v>53</v>
      </c>
      <c r="E153" s="50">
        <v>10064.83</v>
      </c>
      <c r="F153" s="61" t="s">
        <v>2781</v>
      </c>
      <c r="G153" s="61" t="s">
        <v>2781</v>
      </c>
    </row>
    <row r="154" spans="1:7" x14ac:dyDescent="0.25">
      <c r="A154" s="305"/>
      <c r="B154" s="52">
        <v>152</v>
      </c>
      <c r="C154" s="49" t="s">
        <v>2157</v>
      </c>
      <c r="D154" s="49" t="s">
        <v>53</v>
      </c>
      <c r="E154" s="50">
        <v>14437.5</v>
      </c>
      <c r="F154" s="61" t="s">
        <v>2781</v>
      </c>
      <c r="G154" s="61" t="s">
        <v>2781</v>
      </c>
    </row>
    <row r="155" spans="1:7" x14ac:dyDescent="0.25">
      <c r="A155" s="305"/>
      <c r="B155" s="52">
        <v>153</v>
      </c>
      <c r="C155" s="49" t="s">
        <v>2158</v>
      </c>
      <c r="D155" s="49" t="s">
        <v>53</v>
      </c>
      <c r="E155" s="50">
        <v>19218.310000000001</v>
      </c>
      <c r="F155" s="61" t="s">
        <v>2781</v>
      </c>
      <c r="G155" s="61" t="s">
        <v>2781</v>
      </c>
    </row>
    <row r="156" spans="1:7" x14ac:dyDescent="0.25">
      <c r="A156" s="305"/>
      <c r="B156" s="52">
        <v>154</v>
      </c>
      <c r="C156" s="49" t="s">
        <v>2159</v>
      </c>
      <c r="D156" s="49" t="s">
        <v>53</v>
      </c>
      <c r="E156" s="50">
        <v>24774.880000000001</v>
      </c>
      <c r="F156" s="61" t="s">
        <v>2781</v>
      </c>
      <c r="G156" s="61" t="s">
        <v>2781</v>
      </c>
    </row>
    <row r="157" spans="1:7" x14ac:dyDescent="0.25">
      <c r="A157" s="305"/>
      <c r="B157" s="52">
        <v>155</v>
      </c>
      <c r="C157" s="49" t="s">
        <v>2160</v>
      </c>
      <c r="D157" s="49" t="s">
        <v>53</v>
      </c>
      <c r="E157" s="50">
        <v>31311.06</v>
      </c>
      <c r="F157" s="61" t="s">
        <v>2781</v>
      </c>
      <c r="G157" s="61" t="s">
        <v>2781</v>
      </c>
    </row>
    <row r="158" spans="1:7" x14ac:dyDescent="0.25">
      <c r="A158" s="305"/>
      <c r="B158" s="52">
        <v>156</v>
      </c>
      <c r="C158" s="49" t="s">
        <v>2161</v>
      </c>
      <c r="D158" s="49" t="s">
        <v>53</v>
      </c>
      <c r="E158" s="50">
        <v>37682.82</v>
      </c>
      <c r="F158" s="61" t="s">
        <v>2781</v>
      </c>
      <c r="G158" s="61" t="s">
        <v>2781</v>
      </c>
    </row>
    <row r="159" spans="1:7" x14ac:dyDescent="0.25">
      <c r="A159" s="305"/>
      <c r="B159" s="52">
        <v>157</v>
      </c>
      <c r="C159" s="49" t="s">
        <v>2162</v>
      </c>
      <c r="D159" s="49" t="s">
        <v>53</v>
      </c>
      <c r="E159" s="50">
        <v>16936</v>
      </c>
      <c r="F159" s="61" t="s">
        <v>2781</v>
      </c>
      <c r="G159" s="61" t="s">
        <v>2781</v>
      </c>
    </row>
    <row r="160" spans="1:7" x14ac:dyDescent="0.25">
      <c r="A160" s="305"/>
      <c r="B160" s="52">
        <v>158</v>
      </c>
      <c r="C160" s="49" t="s">
        <v>2163</v>
      </c>
      <c r="D160" s="49" t="s">
        <v>53</v>
      </c>
      <c r="E160" s="50">
        <v>7067</v>
      </c>
      <c r="F160" s="61" t="s">
        <v>2781</v>
      </c>
      <c r="G160" s="61" t="s">
        <v>2781</v>
      </c>
    </row>
    <row r="161" spans="1:7" x14ac:dyDescent="0.25">
      <c r="A161" s="305"/>
      <c r="B161" s="52">
        <v>159</v>
      </c>
      <c r="C161" s="49" t="s">
        <v>2164</v>
      </c>
      <c r="D161" s="49" t="s">
        <v>53</v>
      </c>
      <c r="E161" s="50">
        <v>9996</v>
      </c>
      <c r="F161" s="61" t="s">
        <v>2781</v>
      </c>
      <c r="G161" s="61" t="s">
        <v>2781</v>
      </c>
    </row>
    <row r="162" spans="1:7" x14ac:dyDescent="0.25">
      <c r="A162" s="305"/>
      <c r="B162" s="52">
        <v>160</v>
      </c>
      <c r="C162" s="49" t="s">
        <v>2165</v>
      </c>
      <c r="D162" s="49" t="s">
        <v>53</v>
      </c>
      <c r="E162" s="50">
        <v>14327</v>
      </c>
      <c r="F162" s="61" t="s">
        <v>2781</v>
      </c>
      <c r="G162" s="61" t="s">
        <v>2781</v>
      </c>
    </row>
    <row r="163" spans="1:7" x14ac:dyDescent="0.25">
      <c r="A163" s="305"/>
      <c r="B163" s="52">
        <v>161</v>
      </c>
      <c r="C163" s="49" t="s">
        <v>2166</v>
      </c>
      <c r="D163" s="49" t="s">
        <v>53</v>
      </c>
      <c r="E163" s="50">
        <v>14586.64</v>
      </c>
      <c r="F163" s="61" t="s">
        <v>2781</v>
      </c>
      <c r="G163" s="61" t="s">
        <v>2781</v>
      </c>
    </row>
    <row r="164" spans="1:7" x14ac:dyDescent="0.25">
      <c r="A164" s="305"/>
      <c r="B164" s="52">
        <v>162</v>
      </c>
      <c r="C164" s="49" t="s">
        <v>2167</v>
      </c>
      <c r="D164" s="49" t="s">
        <v>53</v>
      </c>
      <c r="E164" s="50">
        <v>12490</v>
      </c>
      <c r="F164" s="61" t="s">
        <v>2781</v>
      </c>
      <c r="G164" s="61" t="s">
        <v>2781</v>
      </c>
    </row>
    <row r="165" spans="1:7" x14ac:dyDescent="0.25">
      <c r="A165" s="305"/>
      <c r="B165" s="52">
        <v>163</v>
      </c>
      <c r="C165" s="49" t="s">
        <v>2141</v>
      </c>
      <c r="D165" s="49" t="s">
        <v>53</v>
      </c>
      <c r="E165" s="50">
        <v>2837.27</v>
      </c>
      <c r="F165" s="61" t="s">
        <v>2781</v>
      </c>
      <c r="G165" s="61" t="s">
        <v>2781</v>
      </c>
    </row>
    <row r="166" spans="1:7" x14ac:dyDescent="0.25">
      <c r="A166" s="305"/>
      <c r="B166" s="52">
        <v>164</v>
      </c>
      <c r="C166" s="49" t="s">
        <v>2140</v>
      </c>
      <c r="D166" s="49" t="s">
        <v>53</v>
      </c>
      <c r="E166" s="50">
        <v>4146.71</v>
      </c>
      <c r="F166" s="61" t="s">
        <v>2781</v>
      </c>
      <c r="G166" s="61" t="s">
        <v>2781</v>
      </c>
    </row>
    <row r="167" spans="1:7" x14ac:dyDescent="0.25">
      <c r="A167" s="305"/>
      <c r="B167" s="52">
        <v>165</v>
      </c>
      <c r="C167" s="49" t="s">
        <v>2139</v>
      </c>
      <c r="D167" s="49" t="s">
        <v>53</v>
      </c>
      <c r="E167" s="50">
        <v>5454.53</v>
      </c>
      <c r="F167" s="61" t="s">
        <v>2781</v>
      </c>
      <c r="G167" s="61" t="s">
        <v>2781</v>
      </c>
    </row>
    <row r="168" spans="1:7" x14ac:dyDescent="0.25">
      <c r="A168" s="305"/>
      <c r="B168" s="52">
        <v>166</v>
      </c>
      <c r="C168" s="49" t="s">
        <v>986</v>
      </c>
      <c r="D168" s="49" t="s">
        <v>14</v>
      </c>
      <c r="E168" s="50">
        <v>1</v>
      </c>
      <c r="F168" s="61" t="s">
        <v>2781</v>
      </c>
      <c r="G168" s="61" t="s">
        <v>2781</v>
      </c>
    </row>
    <row r="169" spans="1:7" x14ac:dyDescent="0.25">
      <c r="A169" s="305"/>
      <c r="B169" s="52">
        <v>167</v>
      </c>
      <c r="C169" s="49" t="s">
        <v>988</v>
      </c>
      <c r="D169" s="49" t="s">
        <v>14</v>
      </c>
      <c r="E169" s="50">
        <v>1</v>
      </c>
      <c r="F169" s="61" t="s">
        <v>2781</v>
      </c>
      <c r="G169" s="61" t="s">
        <v>2781</v>
      </c>
    </row>
    <row r="170" spans="1:7" x14ac:dyDescent="0.25">
      <c r="A170" s="305"/>
      <c r="B170" s="52">
        <v>168</v>
      </c>
      <c r="C170" s="49" t="s">
        <v>989</v>
      </c>
      <c r="D170" s="49" t="s">
        <v>14</v>
      </c>
      <c r="E170" s="50">
        <v>1</v>
      </c>
      <c r="F170" s="61" t="s">
        <v>2781</v>
      </c>
      <c r="G170" s="61" t="s">
        <v>2781</v>
      </c>
    </row>
    <row r="171" spans="1:7" x14ac:dyDescent="0.25">
      <c r="A171" s="305"/>
      <c r="B171" s="52">
        <v>169</v>
      </c>
      <c r="C171" s="49" t="s">
        <v>990</v>
      </c>
      <c r="D171" s="49" t="s">
        <v>14</v>
      </c>
      <c r="E171" s="50">
        <v>1</v>
      </c>
      <c r="F171" s="61" t="s">
        <v>2781</v>
      </c>
      <c r="G171" s="61" t="s">
        <v>2781</v>
      </c>
    </row>
    <row r="172" spans="1:7" x14ac:dyDescent="0.25">
      <c r="A172" s="305"/>
      <c r="B172" s="52">
        <v>170</v>
      </c>
      <c r="C172" s="49" t="s">
        <v>991</v>
      </c>
      <c r="D172" s="49" t="s">
        <v>53</v>
      </c>
      <c r="E172" s="50">
        <v>9051.2800000000007</v>
      </c>
      <c r="F172" s="61" t="s">
        <v>2781</v>
      </c>
      <c r="G172" s="61" t="s">
        <v>2781</v>
      </c>
    </row>
    <row r="173" spans="1:7" x14ac:dyDescent="0.25">
      <c r="A173" s="305"/>
      <c r="B173" s="52">
        <v>171</v>
      </c>
      <c r="C173" s="49" t="s">
        <v>992</v>
      </c>
      <c r="D173" s="49" t="s">
        <v>53</v>
      </c>
      <c r="E173" s="50">
        <v>12412.47</v>
      </c>
      <c r="F173" s="61" t="s">
        <v>2781</v>
      </c>
      <c r="G173" s="61" t="s">
        <v>2781</v>
      </c>
    </row>
    <row r="174" spans="1:7" x14ac:dyDescent="0.25">
      <c r="A174" s="305"/>
      <c r="B174" s="52">
        <v>172</v>
      </c>
      <c r="C174" s="49" t="s">
        <v>993</v>
      </c>
      <c r="D174" s="49" t="s">
        <v>53</v>
      </c>
      <c r="E174" s="50">
        <v>12412.47</v>
      </c>
      <c r="F174" s="61" t="s">
        <v>2781</v>
      </c>
      <c r="G174" s="61" t="s">
        <v>2781</v>
      </c>
    </row>
    <row r="175" spans="1:7" x14ac:dyDescent="0.25">
      <c r="A175" s="305"/>
      <c r="B175" s="52">
        <v>173</v>
      </c>
      <c r="C175" s="49" t="s">
        <v>994</v>
      </c>
      <c r="D175" s="49" t="s">
        <v>53</v>
      </c>
      <c r="E175" s="50">
        <v>2726.62</v>
      </c>
      <c r="F175" s="61" t="s">
        <v>2781</v>
      </c>
      <c r="G175" s="61" t="s">
        <v>2781</v>
      </c>
    </row>
    <row r="176" spans="1:7" x14ac:dyDescent="0.25">
      <c r="A176" s="305"/>
      <c r="B176" s="52">
        <v>174</v>
      </c>
      <c r="C176" s="49" t="s">
        <v>995</v>
      </c>
      <c r="D176" s="49" t="s">
        <v>53</v>
      </c>
      <c r="E176" s="50">
        <v>3392.18</v>
      </c>
      <c r="F176" s="61" t="s">
        <v>2781</v>
      </c>
      <c r="G176" s="61" t="s">
        <v>2781</v>
      </c>
    </row>
    <row r="177" spans="1:7" x14ac:dyDescent="0.25">
      <c r="A177" s="305"/>
      <c r="B177" s="52">
        <v>175</v>
      </c>
      <c r="C177" s="49" t="s">
        <v>996</v>
      </c>
      <c r="D177" s="49" t="s">
        <v>53</v>
      </c>
      <c r="E177" s="50">
        <v>5320.1</v>
      </c>
      <c r="F177" s="61" t="s">
        <v>2781</v>
      </c>
      <c r="G177" s="61" t="s">
        <v>2781</v>
      </c>
    </row>
    <row r="178" spans="1:7" x14ac:dyDescent="0.25">
      <c r="A178" s="305"/>
      <c r="B178" s="52">
        <v>176</v>
      </c>
      <c r="C178" s="49" t="s">
        <v>1012</v>
      </c>
      <c r="D178" s="49" t="s">
        <v>138</v>
      </c>
      <c r="E178" s="50">
        <v>1</v>
      </c>
      <c r="F178" s="61" t="s">
        <v>2781</v>
      </c>
      <c r="G178" s="61" t="s">
        <v>2781</v>
      </c>
    </row>
    <row r="179" spans="1:7" x14ac:dyDescent="0.25">
      <c r="A179" s="305"/>
      <c r="B179" s="52">
        <v>177</v>
      </c>
      <c r="C179" s="49" t="s">
        <v>1013</v>
      </c>
      <c r="D179" s="49" t="s">
        <v>53</v>
      </c>
      <c r="E179" s="50">
        <v>3005.45</v>
      </c>
      <c r="F179" s="61" t="s">
        <v>2781</v>
      </c>
      <c r="G179" s="61" t="s">
        <v>2781</v>
      </c>
    </row>
    <row r="180" spans="1:7" x14ac:dyDescent="0.25">
      <c r="A180" s="305"/>
      <c r="B180" s="52">
        <v>178</v>
      </c>
      <c r="C180" s="49" t="s">
        <v>1014</v>
      </c>
      <c r="D180" s="49" t="s">
        <v>138</v>
      </c>
      <c r="E180" s="50">
        <v>1</v>
      </c>
      <c r="F180" s="61" t="s">
        <v>2781</v>
      </c>
      <c r="G180" s="61" t="s">
        <v>2781</v>
      </c>
    </row>
    <row r="181" spans="1:7" x14ac:dyDescent="0.25">
      <c r="A181" s="305"/>
      <c r="B181" s="52">
        <v>179</v>
      </c>
      <c r="C181" s="49" t="s">
        <v>1015</v>
      </c>
      <c r="D181" s="49" t="s">
        <v>138</v>
      </c>
      <c r="E181" s="50">
        <v>1</v>
      </c>
      <c r="F181" s="61" t="s">
        <v>2781</v>
      </c>
      <c r="G181" s="61" t="s">
        <v>2781</v>
      </c>
    </row>
    <row r="182" spans="1:7" x14ac:dyDescent="0.25">
      <c r="A182" s="305"/>
      <c r="B182" s="52">
        <v>180</v>
      </c>
      <c r="C182" s="49" t="s">
        <v>1016</v>
      </c>
      <c r="D182" s="49" t="s">
        <v>138</v>
      </c>
      <c r="E182" s="50">
        <v>1</v>
      </c>
      <c r="F182" s="61" t="s">
        <v>2781</v>
      </c>
      <c r="G182" s="61" t="s">
        <v>2781</v>
      </c>
    </row>
    <row r="183" spans="1:7" x14ac:dyDescent="0.25">
      <c r="A183" s="305"/>
      <c r="B183" s="52">
        <v>181</v>
      </c>
      <c r="C183" s="49" t="s">
        <v>1030</v>
      </c>
      <c r="D183" s="49" t="s">
        <v>53</v>
      </c>
      <c r="E183" s="50">
        <v>3945.75</v>
      </c>
      <c r="F183" s="61" t="s">
        <v>2781</v>
      </c>
      <c r="G183" s="61" t="s">
        <v>2781</v>
      </c>
    </row>
    <row r="184" spans="1:7" x14ac:dyDescent="0.25">
      <c r="A184" s="305"/>
      <c r="B184" s="52">
        <v>182</v>
      </c>
      <c r="C184" s="49" t="s">
        <v>1031</v>
      </c>
      <c r="D184" s="49" t="s">
        <v>53</v>
      </c>
      <c r="E184" s="50">
        <v>7532.83</v>
      </c>
      <c r="F184" s="61" t="s">
        <v>2781</v>
      </c>
      <c r="G184" s="61" t="s">
        <v>2781</v>
      </c>
    </row>
    <row r="185" spans="1:7" x14ac:dyDescent="0.25">
      <c r="A185" s="305"/>
      <c r="B185" s="52">
        <v>183</v>
      </c>
      <c r="C185" s="49" t="s">
        <v>1032</v>
      </c>
      <c r="D185" s="49" t="s">
        <v>53</v>
      </c>
      <c r="E185" s="50">
        <v>8562.8799999999992</v>
      </c>
      <c r="F185" s="61" t="s">
        <v>2781</v>
      </c>
      <c r="G185" s="61" t="s">
        <v>2781</v>
      </c>
    </row>
    <row r="186" spans="1:7" x14ac:dyDescent="0.25">
      <c r="A186" s="305"/>
      <c r="B186" s="52">
        <v>184</v>
      </c>
      <c r="C186" s="49" t="s">
        <v>1033</v>
      </c>
      <c r="D186" s="49" t="s">
        <v>53</v>
      </c>
      <c r="E186" s="50">
        <v>10064.83</v>
      </c>
      <c r="F186" s="61" t="s">
        <v>2781</v>
      </c>
      <c r="G186" s="61" t="s">
        <v>2781</v>
      </c>
    </row>
    <row r="187" spans="1:7" x14ac:dyDescent="0.25">
      <c r="A187" s="305"/>
      <c r="B187" s="52">
        <v>185</v>
      </c>
      <c r="C187" s="49" t="s">
        <v>1037</v>
      </c>
      <c r="D187" s="49" t="s">
        <v>53</v>
      </c>
      <c r="E187" s="50">
        <v>14437.5</v>
      </c>
      <c r="F187" s="61" t="s">
        <v>2781</v>
      </c>
      <c r="G187" s="61" t="s">
        <v>2781</v>
      </c>
    </row>
    <row r="188" spans="1:7" x14ac:dyDescent="0.25">
      <c r="A188" s="305"/>
      <c r="B188" s="52">
        <v>186</v>
      </c>
      <c r="C188" s="49" t="s">
        <v>1073</v>
      </c>
      <c r="D188" s="49" t="s">
        <v>53</v>
      </c>
      <c r="E188" s="50">
        <v>19218.310000000001</v>
      </c>
      <c r="F188" s="61" t="s">
        <v>2781</v>
      </c>
      <c r="G188" s="61" t="s">
        <v>2781</v>
      </c>
    </row>
    <row r="189" spans="1:7" x14ac:dyDescent="0.25">
      <c r="A189" s="305"/>
      <c r="B189" s="52">
        <v>187</v>
      </c>
      <c r="C189" s="49" t="s">
        <v>1081</v>
      </c>
      <c r="D189" s="49" t="s">
        <v>53</v>
      </c>
      <c r="E189" s="50">
        <v>24774.880000000001</v>
      </c>
      <c r="F189" s="61" t="s">
        <v>2781</v>
      </c>
      <c r="G189" s="61" t="s">
        <v>2781</v>
      </c>
    </row>
    <row r="190" spans="1:7" x14ac:dyDescent="0.25">
      <c r="A190" s="305"/>
      <c r="B190" s="52">
        <v>188</v>
      </c>
      <c r="C190" s="49" t="s">
        <v>1082</v>
      </c>
      <c r="D190" s="49" t="s">
        <v>53</v>
      </c>
      <c r="E190" s="50">
        <v>31311.06</v>
      </c>
      <c r="F190" s="61" t="s">
        <v>2781</v>
      </c>
      <c r="G190" s="61" t="s">
        <v>2781</v>
      </c>
    </row>
    <row r="191" spans="1:7" x14ac:dyDescent="0.25">
      <c r="A191" s="305"/>
      <c r="B191" s="52">
        <v>189</v>
      </c>
      <c r="C191" s="49" t="s">
        <v>1083</v>
      </c>
      <c r="D191" s="49" t="s">
        <v>53</v>
      </c>
      <c r="E191" s="50">
        <v>37682.82</v>
      </c>
      <c r="F191" s="61" t="s">
        <v>2781</v>
      </c>
      <c r="G191" s="61" t="s">
        <v>2781</v>
      </c>
    </row>
    <row r="192" spans="1:7" x14ac:dyDescent="0.25">
      <c r="A192" s="305"/>
      <c r="B192" s="52">
        <v>190</v>
      </c>
      <c r="C192" s="49" t="s">
        <v>1086</v>
      </c>
      <c r="D192" s="49" t="s">
        <v>53</v>
      </c>
      <c r="E192" s="50">
        <v>16936</v>
      </c>
      <c r="F192" s="61" t="s">
        <v>2781</v>
      </c>
      <c r="G192" s="61" t="s">
        <v>2781</v>
      </c>
    </row>
    <row r="193" spans="1:7" x14ac:dyDescent="0.25">
      <c r="A193" s="305"/>
      <c r="B193" s="52">
        <v>191</v>
      </c>
      <c r="C193" s="49" t="s">
        <v>1087</v>
      </c>
      <c r="D193" s="49" t="s">
        <v>53</v>
      </c>
      <c r="E193" s="50">
        <v>7067</v>
      </c>
      <c r="F193" s="61" t="s">
        <v>2781</v>
      </c>
      <c r="G193" s="61" t="s">
        <v>2781</v>
      </c>
    </row>
    <row r="194" spans="1:7" x14ac:dyDescent="0.25">
      <c r="A194" s="305"/>
      <c r="B194" s="52">
        <v>192</v>
      </c>
      <c r="C194" s="49" t="s">
        <v>1088</v>
      </c>
      <c r="D194" s="49" t="s">
        <v>53</v>
      </c>
      <c r="E194" s="50">
        <v>9996</v>
      </c>
      <c r="F194" s="61" t="s">
        <v>2781</v>
      </c>
      <c r="G194" s="61" t="s">
        <v>2781</v>
      </c>
    </row>
    <row r="195" spans="1:7" x14ac:dyDescent="0.25">
      <c r="A195" s="305"/>
      <c r="B195" s="52">
        <v>193</v>
      </c>
      <c r="C195" s="49" t="s">
        <v>1089</v>
      </c>
      <c r="D195" s="49" t="s">
        <v>53</v>
      </c>
      <c r="E195" s="50">
        <v>14327</v>
      </c>
      <c r="F195" s="61" t="s">
        <v>2781</v>
      </c>
      <c r="G195" s="61" t="s">
        <v>2781</v>
      </c>
    </row>
    <row r="196" spans="1:7" x14ac:dyDescent="0.25">
      <c r="A196" s="305"/>
      <c r="B196" s="52">
        <v>194</v>
      </c>
      <c r="C196" s="49" t="s">
        <v>1095</v>
      </c>
      <c r="D196" s="49" t="s">
        <v>53</v>
      </c>
      <c r="E196" s="50">
        <v>14586.64</v>
      </c>
      <c r="F196" s="61" t="s">
        <v>2781</v>
      </c>
      <c r="G196" s="61" t="s">
        <v>2781</v>
      </c>
    </row>
    <row r="197" spans="1:7" x14ac:dyDescent="0.25">
      <c r="A197" s="305"/>
      <c r="B197" s="52">
        <v>195</v>
      </c>
      <c r="C197" s="49" t="s">
        <v>2138</v>
      </c>
      <c r="D197" s="49" t="s">
        <v>53</v>
      </c>
      <c r="E197" s="50">
        <v>12490</v>
      </c>
      <c r="F197" s="61" t="s">
        <v>2781</v>
      </c>
      <c r="G197" s="61" t="s">
        <v>2781</v>
      </c>
    </row>
    <row r="198" spans="1:7" x14ac:dyDescent="0.25">
      <c r="A198" s="305"/>
      <c r="B198" s="52">
        <v>196</v>
      </c>
      <c r="C198" s="49" t="s">
        <v>1108</v>
      </c>
      <c r="D198" s="49" t="s">
        <v>53</v>
      </c>
      <c r="E198" s="50">
        <v>2837.27</v>
      </c>
      <c r="F198" s="61" t="s">
        <v>2781</v>
      </c>
      <c r="G198" s="61" t="s">
        <v>2781</v>
      </c>
    </row>
    <row r="199" spans="1:7" x14ac:dyDescent="0.25">
      <c r="A199" s="305"/>
      <c r="B199" s="52">
        <v>197</v>
      </c>
      <c r="C199" s="49" t="s">
        <v>1109</v>
      </c>
      <c r="D199" s="49" t="s">
        <v>53</v>
      </c>
      <c r="E199" s="50">
        <v>4146.71</v>
      </c>
      <c r="F199" s="61" t="s">
        <v>2781</v>
      </c>
      <c r="G199" s="61" t="s">
        <v>2781</v>
      </c>
    </row>
    <row r="200" spans="1:7" x14ac:dyDescent="0.25">
      <c r="A200" s="305"/>
      <c r="B200" s="52">
        <v>198</v>
      </c>
      <c r="C200" s="49" t="s">
        <v>1110</v>
      </c>
      <c r="D200" s="49" t="s">
        <v>53</v>
      </c>
      <c r="E200" s="50">
        <v>5454.53</v>
      </c>
      <c r="F200" s="61" t="s">
        <v>2781</v>
      </c>
      <c r="G200" s="61" t="s">
        <v>2781</v>
      </c>
    </row>
    <row r="201" spans="1:7" x14ac:dyDescent="0.25">
      <c r="A201" s="305">
        <v>5</v>
      </c>
      <c r="B201" s="52">
        <v>199</v>
      </c>
      <c r="C201" s="49" t="s">
        <v>343</v>
      </c>
      <c r="D201" s="49" t="s">
        <v>14</v>
      </c>
      <c r="E201" s="50">
        <v>1</v>
      </c>
      <c r="F201" s="51" t="s">
        <v>2783</v>
      </c>
      <c r="G201" s="51" t="s">
        <v>207</v>
      </c>
    </row>
    <row r="202" spans="1:7" x14ac:dyDescent="0.25">
      <c r="A202" s="305"/>
      <c r="B202" s="52">
        <v>200</v>
      </c>
      <c r="C202" s="49" t="s">
        <v>344</v>
      </c>
      <c r="D202" s="49" t="s">
        <v>14</v>
      </c>
      <c r="E202" s="50">
        <v>1</v>
      </c>
      <c r="F202" s="51" t="s">
        <v>2783</v>
      </c>
      <c r="G202" s="51" t="s">
        <v>207</v>
      </c>
    </row>
    <row r="203" spans="1:7" x14ac:dyDescent="0.25">
      <c r="A203" s="305"/>
      <c r="B203" s="52">
        <v>201</v>
      </c>
      <c r="C203" s="49" t="s">
        <v>345</v>
      </c>
      <c r="D203" s="49" t="s">
        <v>14</v>
      </c>
      <c r="E203" s="50">
        <v>1</v>
      </c>
      <c r="F203" s="51" t="s">
        <v>2783</v>
      </c>
      <c r="G203" s="51" t="s">
        <v>207</v>
      </c>
    </row>
    <row r="204" spans="1:7" x14ac:dyDescent="0.25">
      <c r="A204" s="305"/>
      <c r="B204" s="52">
        <v>202</v>
      </c>
      <c r="C204" s="49" t="s">
        <v>353</v>
      </c>
      <c r="D204" s="49" t="s">
        <v>14</v>
      </c>
      <c r="E204" s="50">
        <v>1</v>
      </c>
      <c r="F204" s="51" t="s">
        <v>2783</v>
      </c>
      <c r="G204" s="51" t="s">
        <v>207</v>
      </c>
    </row>
    <row r="205" spans="1:7" x14ac:dyDescent="0.25">
      <c r="A205" s="305"/>
      <c r="B205" s="52">
        <v>203</v>
      </c>
      <c r="C205" s="49" t="s">
        <v>354</v>
      </c>
      <c r="D205" s="49" t="s">
        <v>53</v>
      </c>
      <c r="E205" s="50">
        <v>9051.2800000000007</v>
      </c>
      <c r="F205" s="51" t="s">
        <v>2785</v>
      </c>
      <c r="G205" s="61" t="s">
        <v>2781</v>
      </c>
    </row>
    <row r="206" spans="1:7" x14ac:dyDescent="0.25">
      <c r="A206" s="305"/>
      <c r="B206" s="52">
        <v>204</v>
      </c>
      <c r="C206" s="49" t="s">
        <v>355</v>
      </c>
      <c r="D206" s="49" t="s">
        <v>53</v>
      </c>
      <c r="E206" s="50">
        <v>12412.47</v>
      </c>
      <c r="F206" s="51" t="s">
        <v>205</v>
      </c>
      <c r="G206" s="61" t="s">
        <v>2781</v>
      </c>
    </row>
    <row r="207" spans="1:7" x14ac:dyDescent="0.25">
      <c r="A207" s="305"/>
      <c r="B207" s="52">
        <v>205</v>
      </c>
      <c r="C207" s="49" t="s">
        <v>366</v>
      </c>
      <c r="D207" s="49" t="s">
        <v>53</v>
      </c>
      <c r="E207" s="50">
        <v>12412.47</v>
      </c>
      <c r="F207" s="51" t="s">
        <v>205</v>
      </c>
      <c r="G207" s="61" t="s">
        <v>2781</v>
      </c>
    </row>
    <row r="208" spans="1:7" x14ac:dyDescent="0.25">
      <c r="A208" s="305"/>
      <c r="B208" s="52">
        <v>206</v>
      </c>
      <c r="C208" s="49" t="s">
        <v>416</v>
      </c>
      <c r="D208" s="49" t="s">
        <v>53</v>
      </c>
      <c r="E208" s="50">
        <v>2726.62</v>
      </c>
      <c r="F208" s="61" t="s">
        <v>2781</v>
      </c>
      <c r="G208" s="51" t="s">
        <v>207</v>
      </c>
    </row>
    <row r="209" spans="1:7" x14ac:dyDescent="0.25">
      <c r="A209" s="305"/>
      <c r="B209" s="52">
        <v>207</v>
      </c>
      <c r="C209" s="49" t="s">
        <v>558</v>
      </c>
      <c r="D209" s="49" t="s">
        <v>53</v>
      </c>
      <c r="E209" s="50">
        <v>3392.18</v>
      </c>
      <c r="F209" s="61" t="s">
        <v>2781</v>
      </c>
      <c r="G209" s="51" t="s">
        <v>207</v>
      </c>
    </row>
    <row r="210" spans="1:7" x14ac:dyDescent="0.25">
      <c r="A210" s="305"/>
      <c r="B210" s="52">
        <v>208</v>
      </c>
      <c r="C210" s="49" t="s">
        <v>559</v>
      </c>
      <c r="D210" s="49" t="s">
        <v>53</v>
      </c>
      <c r="E210" s="50">
        <v>5320.1</v>
      </c>
      <c r="F210" s="61" t="s">
        <v>2781</v>
      </c>
      <c r="G210" s="51" t="s">
        <v>207</v>
      </c>
    </row>
    <row r="211" spans="1:7" x14ac:dyDescent="0.25">
      <c r="A211" s="305"/>
      <c r="B211" s="52">
        <v>209</v>
      </c>
      <c r="C211" s="49" t="s">
        <v>577</v>
      </c>
      <c r="D211" s="49" t="s">
        <v>138</v>
      </c>
      <c r="E211" s="50">
        <v>1</v>
      </c>
      <c r="F211" s="61" t="s">
        <v>2781</v>
      </c>
      <c r="G211" s="61" t="s">
        <v>2781</v>
      </c>
    </row>
    <row r="212" spans="1:7" x14ac:dyDescent="0.25">
      <c r="A212" s="305"/>
      <c r="B212" s="52">
        <v>210</v>
      </c>
      <c r="C212" s="49" t="s">
        <v>578</v>
      </c>
      <c r="D212" s="49" t="s">
        <v>53</v>
      </c>
      <c r="E212" s="50">
        <v>3005.45</v>
      </c>
      <c r="F212" s="61" t="s">
        <v>2781</v>
      </c>
      <c r="G212" s="61" t="s">
        <v>2781</v>
      </c>
    </row>
    <row r="213" spans="1:7" x14ac:dyDescent="0.25">
      <c r="A213" s="305"/>
      <c r="B213" s="52">
        <v>211</v>
      </c>
      <c r="C213" s="49" t="s">
        <v>170</v>
      </c>
      <c r="D213" s="49" t="s">
        <v>138</v>
      </c>
      <c r="E213" s="50">
        <v>1</v>
      </c>
      <c r="F213" s="61" t="s">
        <v>2781</v>
      </c>
      <c r="G213" s="61" t="s">
        <v>2781</v>
      </c>
    </row>
    <row r="214" spans="1:7" x14ac:dyDescent="0.25">
      <c r="A214" s="305"/>
      <c r="B214" s="52">
        <v>212</v>
      </c>
      <c r="C214" s="49" t="s">
        <v>171</v>
      </c>
      <c r="D214" s="49" t="s">
        <v>138</v>
      </c>
      <c r="E214" s="50">
        <v>1</v>
      </c>
      <c r="F214" s="61" t="s">
        <v>2781</v>
      </c>
      <c r="G214" s="61" t="s">
        <v>2781</v>
      </c>
    </row>
    <row r="215" spans="1:7" x14ac:dyDescent="0.25">
      <c r="A215" s="305"/>
      <c r="B215" s="52">
        <v>213</v>
      </c>
      <c r="C215" s="49" t="s">
        <v>172</v>
      </c>
      <c r="D215" s="49" t="s">
        <v>138</v>
      </c>
      <c r="E215" s="50">
        <v>1</v>
      </c>
      <c r="F215" s="61" t="s">
        <v>2781</v>
      </c>
      <c r="G215" s="61" t="s">
        <v>2781</v>
      </c>
    </row>
    <row r="216" spans="1:7" x14ac:dyDescent="0.25">
      <c r="A216" s="305"/>
      <c r="B216" s="52">
        <v>214</v>
      </c>
      <c r="C216" s="49" t="s">
        <v>173</v>
      </c>
      <c r="D216" s="49" t="s">
        <v>53</v>
      </c>
      <c r="E216" s="50">
        <v>3945.75</v>
      </c>
      <c r="F216" s="61" t="s">
        <v>2781</v>
      </c>
      <c r="G216" s="61" t="s">
        <v>2781</v>
      </c>
    </row>
    <row r="217" spans="1:7" x14ac:dyDescent="0.25">
      <c r="A217" s="305"/>
      <c r="B217" s="52">
        <v>215</v>
      </c>
      <c r="C217" s="49" t="s">
        <v>178</v>
      </c>
      <c r="D217" s="49" t="s">
        <v>53</v>
      </c>
      <c r="E217" s="50">
        <v>7532.83</v>
      </c>
      <c r="F217" s="61" t="s">
        <v>2781</v>
      </c>
      <c r="G217" s="61" t="s">
        <v>2781</v>
      </c>
    </row>
    <row r="218" spans="1:7" x14ac:dyDescent="0.25">
      <c r="A218" s="305"/>
      <c r="B218" s="52">
        <v>216</v>
      </c>
      <c r="C218" s="49" t="s">
        <v>179</v>
      </c>
      <c r="D218" s="49" t="s">
        <v>53</v>
      </c>
      <c r="E218" s="50">
        <v>8562.8799999999992</v>
      </c>
      <c r="F218" s="61" t="s">
        <v>2781</v>
      </c>
      <c r="G218" s="61" t="s">
        <v>2781</v>
      </c>
    </row>
    <row r="219" spans="1:7" x14ac:dyDescent="0.25">
      <c r="A219" s="305"/>
      <c r="B219" s="52">
        <v>217</v>
      </c>
      <c r="C219" s="49" t="s">
        <v>180</v>
      </c>
      <c r="D219" s="49" t="s">
        <v>53</v>
      </c>
      <c r="E219" s="50">
        <v>10064.83</v>
      </c>
      <c r="F219" s="61" t="s">
        <v>2781</v>
      </c>
      <c r="G219" s="61" t="s">
        <v>2781</v>
      </c>
    </row>
    <row r="220" spans="1:7" x14ac:dyDescent="0.25">
      <c r="A220" s="305"/>
      <c r="B220" s="52">
        <v>218</v>
      </c>
      <c r="C220" s="49" t="s">
        <v>181</v>
      </c>
      <c r="D220" s="49" t="s">
        <v>53</v>
      </c>
      <c r="E220" s="50">
        <v>14437.5</v>
      </c>
      <c r="F220" s="61" t="s">
        <v>2781</v>
      </c>
      <c r="G220" s="61" t="s">
        <v>2781</v>
      </c>
    </row>
    <row r="221" spans="1:7" x14ac:dyDescent="0.25">
      <c r="A221" s="305"/>
      <c r="B221" s="52">
        <v>219</v>
      </c>
      <c r="C221" s="49" t="s">
        <v>182</v>
      </c>
      <c r="D221" s="49" t="s">
        <v>53</v>
      </c>
      <c r="E221" s="50">
        <v>19218.310000000001</v>
      </c>
      <c r="F221" s="61" t="s">
        <v>2781</v>
      </c>
      <c r="G221" s="61" t="s">
        <v>2781</v>
      </c>
    </row>
    <row r="222" spans="1:7" x14ac:dyDescent="0.25">
      <c r="A222" s="305"/>
      <c r="B222" s="52">
        <v>220</v>
      </c>
      <c r="C222" s="49" t="s">
        <v>183</v>
      </c>
      <c r="D222" s="49" t="s">
        <v>53</v>
      </c>
      <c r="E222" s="50">
        <v>24774.880000000001</v>
      </c>
      <c r="F222" s="61" t="s">
        <v>2781</v>
      </c>
      <c r="G222" s="61" t="s">
        <v>2781</v>
      </c>
    </row>
    <row r="223" spans="1:7" x14ac:dyDescent="0.25">
      <c r="A223" s="305"/>
      <c r="B223" s="52">
        <v>221</v>
      </c>
      <c r="C223" s="49" t="s">
        <v>190</v>
      </c>
      <c r="D223" s="49" t="s">
        <v>53</v>
      </c>
      <c r="E223" s="50">
        <v>31311.06</v>
      </c>
      <c r="F223" s="61" t="s">
        <v>2781</v>
      </c>
      <c r="G223" s="61" t="s">
        <v>2781</v>
      </c>
    </row>
    <row r="224" spans="1:7" x14ac:dyDescent="0.25">
      <c r="A224" s="305"/>
      <c r="B224" s="52">
        <v>222</v>
      </c>
      <c r="C224" s="49" t="s">
        <v>191</v>
      </c>
      <c r="D224" s="49" t="s">
        <v>53</v>
      </c>
      <c r="E224" s="50">
        <v>37682.82</v>
      </c>
      <c r="F224" s="61" t="s">
        <v>2781</v>
      </c>
      <c r="G224" s="61" t="s">
        <v>2781</v>
      </c>
    </row>
    <row r="225" spans="1:7" x14ac:dyDescent="0.25">
      <c r="A225" s="305"/>
      <c r="B225" s="52">
        <v>223</v>
      </c>
      <c r="C225" s="49" t="s">
        <v>192</v>
      </c>
      <c r="D225" s="49" t="s">
        <v>53</v>
      </c>
      <c r="E225" s="50">
        <v>16936</v>
      </c>
      <c r="F225" s="61" t="s">
        <v>2781</v>
      </c>
      <c r="G225" s="61" t="s">
        <v>2781</v>
      </c>
    </row>
    <row r="226" spans="1:7" x14ac:dyDescent="0.25">
      <c r="A226" s="305"/>
      <c r="B226" s="52">
        <v>224</v>
      </c>
      <c r="C226" s="49" t="s">
        <v>193</v>
      </c>
      <c r="D226" s="49" t="s">
        <v>53</v>
      </c>
      <c r="E226" s="50">
        <v>7067</v>
      </c>
      <c r="F226" s="61" t="s">
        <v>2781</v>
      </c>
      <c r="G226" s="61" t="s">
        <v>2781</v>
      </c>
    </row>
    <row r="227" spans="1:7" x14ac:dyDescent="0.25">
      <c r="A227" s="305"/>
      <c r="B227" s="52">
        <v>225</v>
      </c>
      <c r="C227" s="49" t="s">
        <v>209</v>
      </c>
      <c r="D227" s="49" t="s">
        <v>53</v>
      </c>
      <c r="E227" s="50">
        <v>9996</v>
      </c>
      <c r="F227" s="61" t="s">
        <v>2781</v>
      </c>
      <c r="G227" s="61" t="s">
        <v>2781</v>
      </c>
    </row>
    <row r="228" spans="1:7" x14ac:dyDescent="0.25">
      <c r="A228" s="305"/>
      <c r="B228" s="52">
        <v>226</v>
      </c>
      <c r="C228" s="49" t="s">
        <v>238</v>
      </c>
      <c r="D228" s="49" t="s">
        <v>53</v>
      </c>
      <c r="E228" s="50">
        <v>14327</v>
      </c>
      <c r="F228" s="61" t="s">
        <v>2781</v>
      </c>
      <c r="G228" s="61" t="s">
        <v>2781</v>
      </c>
    </row>
    <row r="229" spans="1:7" x14ac:dyDescent="0.25">
      <c r="A229" s="305"/>
      <c r="B229" s="52">
        <v>227</v>
      </c>
      <c r="C229" s="49" t="s">
        <v>239</v>
      </c>
      <c r="D229" s="49" t="s">
        <v>53</v>
      </c>
      <c r="E229" s="50">
        <v>14586.64</v>
      </c>
      <c r="F229" s="61" t="s">
        <v>2781</v>
      </c>
      <c r="G229" s="61" t="s">
        <v>2781</v>
      </c>
    </row>
    <row r="230" spans="1:7" x14ac:dyDescent="0.25">
      <c r="A230" s="305"/>
      <c r="B230" s="52">
        <v>228</v>
      </c>
      <c r="C230" s="49" t="s">
        <v>240</v>
      </c>
      <c r="D230" s="49" t="s">
        <v>53</v>
      </c>
      <c r="E230" s="50">
        <v>12490</v>
      </c>
      <c r="F230" s="61" t="s">
        <v>2781</v>
      </c>
      <c r="G230" s="61" t="s">
        <v>2781</v>
      </c>
    </row>
    <row r="231" spans="1:7" x14ac:dyDescent="0.25">
      <c r="A231" s="305"/>
      <c r="B231" s="52">
        <v>229</v>
      </c>
      <c r="C231" s="49" t="s">
        <v>241</v>
      </c>
      <c r="D231" s="49" t="s">
        <v>53</v>
      </c>
      <c r="E231" s="50">
        <v>2837.27</v>
      </c>
      <c r="F231" s="61" t="s">
        <v>2781</v>
      </c>
      <c r="G231" s="61" t="s">
        <v>2781</v>
      </c>
    </row>
    <row r="232" spans="1:7" x14ac:dyDescent="0.25">
      <c r="A232" s="305"/>
      <c r="B232" s="52">
        <v>230</v>
      </c>
      <c r="C232" s="49" t="s">
        <v>248</v>
      </c>
      <c r="D232" s="49" t="s">
        <v>53</v>
      </c>
      <c r="E232" s="50">
        <v>4146.71</v>
      </c>
      <c r="F232" s="61" t="s">
        <v>2781</v>
      </c>
      <c r="G232" s="61" t="s">
        <v>2781</v>
      </c>
    </row>
    <row r="233" spans="1:7" x14ac:dyDescent="0.25">
      <c r="A233" s="305"/>
      <c r="B233" s="52">
        <v>231</v>
      </c>
      <c r="C233" s="49" t="s">
        <v>249</v>
      </c>
      <c r="D233" s="49" t="s">
        <v>53</v>
      </c>
      <c r="E233" s="50">
        <v>5454.53</v>
      </c>
      <c r="F233" s="61" t="s">
        <v>2781</v>
      </c>
      <c r="G233" s="61" t="s">
        <v>2781</v>
      </c>
    </row>
    <row r="234" spans="1:7" x14ac:dyDescent="0.25">
      <c r="A234" s="305"/>
      <c r="B234" s="52">
        <v>232</v>
      </c>
      <c r="C234" s="49" t="s">
        <v>576</v>
      </c>
      <c r="D234" s="49" t="s">
        <v>14</v>
      </c>
      <c r="E234" s="50">
        <v>1</v>
      </c>
      <c r="F234" s="51" t="s">
        <v>281</v>
      </c>
      <c r="G234" s="51" t="s">
        <v>207</v>
      </c>
    </row>
    <row r="235" spans="1:7" x14ac:dyDescent="0.25">
      <c r="A235" s="305"/>
      <c r="B235" s="52">
        <v>233</v>
      </c>
      <c r="C235" s="49" t="s">
        <v>582</v>
      </c>
      <c r="D235" s="49" t="s">
        <v>14</v>
      </c>
      <c r="E235" s="50">
        <v>1</v>
      </c>
      <c r="F235" s="51" t="s">
        <v>2783</v>
      </c>
      <c r="G235" s="51" t="s">
        <v>207</v>
      </c>
    </row>
    <row r="236" spans="1:7" x14ac:dyDescent="0.25">
      <c r="A236" s="305"/>
      <c r="B236" s="52">
        <v>234</v>
      </c>
      <c r="C236" s="49" t="s">
        <v>583</v>
      </c>
      <c r="D236" s="49" t="s">
        <v>14</v>
      </c>
      <c r="E236" s="50">
        <v>1</v>
      </c>
      <c r="F236" s="51" t="s">
        <v>2783</v>
      </c>
      <c r="G236" s="51" t="s">
        <v>207</v>
      </c>
    </row>
    <row r="237" spans="1:7" x14ac:dyDescent="0.25">
      <c r="A237" s="305"/>
      <c r="B237" s="52">
        <v>235</v>
      </c>
      <c r="C237" s="49" t="s">
        <v>584</v>
      </c>
      <c r="D237" s="49" t="s">
        <v>14</v>
      </c>
      <c r="E237" s="50">
        <v>1</v>
      </c>
      <c r="F237" s="51" t="s">
        <v>2783</v>
      </c>
      <c r="G237" s="51" t="s">
        <v>207</v>
      </c>
    </row>
    <row r="238" spans="1:7" x14ac:dyDescent="0.25">
      <c r="A238" s="305"/>
      <c r="B238" s="52">
        <v>236</v>
      </c>
      <c r="C238" s="49" t="s">
        <v>585</v>
      </c>
      <c r="D238" s="49" t="s">
        <v>53</v>
      </c>
      <c r="E238" s="50">
        <v>9051.2800000000007</v>
      </c>
      <c r="F238" s="51" t="s">
        <v>2785</v>
      </c>
      <c r="G238" s="51" t="s">
        <v>207</v>
      </c>
    </row>
    <row r="239" spans="1:7" x14ac:dyDescent="0.25">
      <c r="A239" s="305"/>
      <c r="B239" s="52">
        <v>237</v>
      </c>
      <c r="C239" s="49" t="s">
        <v>596</v>
      </c>
      <c r="D239" s="49" t="s">
        <v>53</v>
      </c>
      <c r="E239" s="50">
        <v>12412.47</v>
      </c>
      <c r="F239" s="51" t="s">
        <v>205</v>
      </c>
      <c r="G239" s="51" t="s">
        <v>207</v>
      </c>
    </row>
    <row r="240" spans="1:7" x14ac:dyDescent="0.25">
      <c r="A240" s="305"/>
      <c r="B240" s="52">
        <v>238</v>
      </c>
      <c r="C240" s="49" t="s">
        <v>597</v>
      </c>
      <c r="D240" s="49" t="s">
        <v>53</v>
      </c>
      <c r="E240" s="50">
        <v>12412.47</v>
      </c>
      <c r="F240" s="51" t="s">
        <v>205</v>
      </c>
      <c r="G240" s="51" t="s">
        <v>207</v>
      </c>
    </row>
    <row r="241" spans="1:7" x14ac:dyDescent="0.25">
      <c r="A241" s="305"/>
      <c r="B241" s="52">
        <v>239</v>
      </c>
      <c r="C241" s="49" t="s">
        <v>598</v>
      </c>
      <c r="D241" s="49" t="s">
        <v>53</v>
      </c>
      <c r="E241" s="50">
        <v>2726.62</v>
      </c>
      <c r="F241" s="61" t="s">
        <v>2781</v>
      </c>
      <c r="G241" s="51" t="s">
        <v>207</v>
      </c>
    </row>
    <row r="242" spans="1:7" x14ac:dyDescent="0.25">
      <c r="A242" s="305"/>
      <c r="B242" s="52">
        <v>240</v>
      </c>
      <c r="C242" s="49" t="s">
        <v>599</v>
      </c>
      <c r="D242" s="49" t="s">
        <v>53</v>
      </c>
      <c r="E242" s="50">
        <v>3392.18</v>
      </c>
      <c r="F242" s="61" t="s">
        <v>2781</v>
      </c>
      <c r="G242" s="51" t="s">
        <v>207</v>
      </c>
    </row>
    <row r="243" spans="1:7" x14ac:dyDescent="0.25">
      <c r="A243" s="305"/>
      <c r="B243" s="52">
        <v>241</v>
      </c>
      <c r="C243" s="49" t="s">
        <v>604</v>
      </c>
      <c r="D243" s="49" t="s">
        <v>53</v>
      </c>
      <c r="E243" s="50">
        <v>5320.1</v>
      </c>
      <c r="F243" s="61" t="s">
        <v>2781</v>
      </c>
      <c r="G243" s="51" t="s">
        <v>207</v>
      </c>
    </row>
    <row r="244" spans="1:7" x14ac:dyDescent="0.25">
      <c r="A244" s="305"/>
      <c r="B244" s="52">
        <v>242</v>
      </c>
      <c r="C244" s="49" t="s">
        <v>605</v>
      </c>
      <c r="D244" s="49" t="s">
        <v>138</v>
      </c>
      <c r="E244" s="50">
        <v>1</v>
      </c>
      <c r="F244" s="61" t="s">
        <v>2781</v>
      </c>
      <c r="G244" s="61" t="s">
        <v>2781</v>
      </c>
    </row>
    <row r="245" spans="1:7" x14ac:dyDescent="0.25">
      <c r="A245" s="305"/>
      <c r="B245" s="52">
        <v>243</v>
      </c>
      <c r="C245" s="49" t="s">
        <v>606</v>
      </c>
      <c r="D245" s="49" t="s">
        <v>53</v>
      </c>
      <c r="E245" s="50">
        <v>3005.45</v>
      </c>
      <c r="F245" s="61" t="s">
        <v>2781</v>
      </c>
      <c r="G245" s="61" t="s">
        <v>2781</v>
      </c>
    </row>
    <row r="246" spans="1:7" x14ac:dyDescent="0.25">
      <c r="A246" s="305"/>
      <c r="B246" s="52">
        <v>244</v>
      </c>
      <c r="C246" s="49" t="s">
        <v>668</v>
      </c>
      <c r="D246" s="49" t="s">
        <v>138</v>
      </c>
      <c r="E246" s="50">
        <v>1</v>
      </c>
      <c r="F246" s="61" t="s">
        <v>2781</v>
      </c>
      <c r="G246" s="61" t="s">
        <v>2781</v>
      </c>
    </row>
    <row r="247" spans="1:7" x14ac:dyDescent="0.25">
      <c r="A247" s="305"/>
      <c r="B247" s="52">
        <v>245</v>
      </c>
      <c r="C247" s="49" t="s">
        <v>832</v>
      </c>
      <c r="D247" s="49" t="s">
        <v>138</v>
      </c>
      <c r="E247" s="50">
        <v>1</v>
      </c>
      <c r="F247" s="61" t="s">
        <v>2781</v>
      </c>
      <c r="G247" s="61" t="s">
        <v>2781</v>
      </c>
    </row>
    <row r="248" spans="1:7" x14ac:dyDescent="0.25">
      <c r="A248" s="305"/>
      <c r="B248" s="52">
        <v>246</v>
      </c>
      <c r="C248" s="49" t="s">
        <v>833</v>
      </c>
      <c r="D248" s="49" t="s">
        <v>138</v>
      </c>
      <c r="E248" s="50">
        <v>1</v>
      </c>
      <c r="F248" s="61" t="s">
        <v>2781</v>
      </c>
      <c r="G248" s="61" t="s">
        <v>2781</v>
      </c>
    </row>
    <row r="249" spans="1:7" x14ac:dyDescent="0.25">
      <c r="A249" s="305"/>
      <c r="B249" s="52">
        <v>247</v>
      </c>
      <c r="C249" s="49" t="s">
        <v>834</v>
      </c>
      <c r="D249" s="49" t="s">
        <v>53</v>
      </c>
      <c r="E249" s="50">
        <v>3945.75</v>
      </c>
      <c r="F249" s="51" t="s">
        <v>213</v>
      </c>
      <c r="G249" s="51" t="s">
        <v>111</v>
      </c>
    </row>
    <row r="250" spans="1:7" x14ac:dyDescent="0.25">
      <c r="A250" s="305"/>
      <c r="B250" s="52">
        <v>248</v>
      </c>
      <c r="C250" s="49" t="s">
        <v>835</v>
      </c>
      <c r="D250" s="49" t="s">
        <v>53</v>
      </c>
      <c r="E250" s="50">
        <v>7532.83</v>
      </c>
      <c r="F250" s="51" t="s">
        <v>2787</v>
      </c>
      <c r="G250" s="51" t="s">
        <v>111</v>
      </c>
    </row>
    <row r="251" spans="1:7" x14ac:dyDescent="0.25">
      <c r="A251" s="305"/>
      <c r="B251" s="52">
        <v>249</v>
      </c>
      <c r="C251" s="49" t="s">
        <v>836</v>
      </c>
      <c r="D251" s="49" t="s">
        <v>53</v>
      </c>
      <c r="E251" s="50">
        <v>8562.8799999999992</v>
      </c>
      <c r="F251" s="51" t="s">
        <v>2787</v>
      </c>
      <c r="G251" s="51" t="s">
        <v>111</v>
      </c>
    </row>
    <row r="252" spans="1:7" x14ac:dyDescent="0.25">
      <c r="A252" s="305"/>
      <c r="B252" s="52">
        <v>250</v>
      </c>
      <c r="C252" s="49" t="s">
        <v>866</v>
      </c>
      <c r="D252" s="49" t="s">
        <v>53</v>
      </c>
      <c r="E252" s="50">
        <v>10064.83</v>
      </c>
      <c r="F252" s="51" t="s">
        <v>213</v>
      </c>
      <c r="G252" s="51" t="s">
        <v>111</v>
      </c>
    </row>
    <row r="253" spans="1:7" x14ac:dyDescent="0.25">
      <c r="A253" s="305"/>
      <c r="B253" s="52">
        <v>251</v>
      </c>
      <c r="C253" s="49" t="s">
        <v>872</v>
      </c>
      <c r="D253" s="49" t="s">
        <v>53</v>
      </c>
      <c r="E253" s="50">
        <v>14437.5</v>
      </c>
      <c r="F253" s="51" t="s">
        <v>2787</v>
      </c>
      <c r="G253" s="51" t="s">
        <v>111</v>
      </c>
    </row>
    <row r="254" spans="1:7" x14ac:dyDescent="0.25">
      <c r="A254" s="305"/>
      <c r="B254" s="52">
        <v>252</v>
      </c>
      <c r="C254" s="49" t="s">
        <v>873</v>
      </c>
      <c r="D254" s="49" t="s">
        <v>53</v>
      </c>
      <c r="E254" s="50">
        <v>19218.310000000001</v>
      </c>
      <c r="F254" s="51" t="s">
        <v>2787</v>
      </c>
      <c r="G254" s="51" t="s">
        <v>111</v>
      </c>
    </row>
    <row r="255" spans="1:7" x14ac:dyDescent="0.25">
      <c r="A255" s="305"/>
      <c r="B255" s="52">
        <v>253</v>
      </c>
      <c r="C255" s="49" t="s">
        <v>874</v>
      </c>
      <c r="D255" s="49" t="s">
        <v>53</v>
      </c>
      <c r="E255" s="50">
        <v>24774.880000000001</v>
      </c>
      <c r="F255" s="51" t="s">
        <v>268</v>
      </c>
      <c r="G255" s="51" t="s">
        <v>120</v>
      </c>
    </row>
    <row r="256" spans="1:7" x14ac:dyDescent="0.25">
      <c r="A256" s="305"/>
      <c r="B256" s="52">
        <v>254</v>
      </c>
      <c r="C256" s="49" t="s">
        <v>875</v>
      </c>
      <c r="D256" s="49" t="s">
        <v>53</v>
      </c>
      <c r="E256" s="50">
        <v>31311.06</v>
      </c>
      <c r="F256" s="51" t="s">
        <v>268</v>
      </c>
      <c r="G256" s="51" t="s">
        <v>120</v>
      </c>
    </row>
    <row r="257" spans="1:7" x14ac:dyDescent="0.25">
      <c r="A257" s="305"/>
      <c r="B257" s="52">
        <v>255</v>
      </c>
      <c r="C257" s="49" t="s">
        <v>876</v>
      </c>
      <c r="D257" s="49" t="s">
        <v>53</v>
      </c>
      <c r="E257" s="50">
        <v>37682.82</v>
      </c>
      <c r="F257" s="51" t="s">
        <v>268</v>
      </c>
      <c r="G257" s="51" t="s">
        <v>120</v>
      </c>
    </row>
    <row r="258" spans="1:7" x14ac:dyDescent="0.25">
      <c r="A258" s="305"/>
      <c r="B258" s="52">
        <v>256</v>
      </c>
      <c r="C258" s="49" t="s">
        <v>877</v>
      </c>
      <c r="D258" s="49" t="s">
        <v>53</v>
      </c>
      <c r="E258" s="50">
        <v>16936</v>
      </c>
      <c r="F258" s="51" t="s">
        <v>2788</v>
      </c>
      <c r="G258" s="51" t="s">
        <v>120</v>
      </c>
    </row>
    <row r="259" spans="1:7" x14ac:dyDescent="0.25">
      <c r="A259" s="305"/>
      <c r="B259" s="52">
        <v>257</v>
      </c>
      <c r="C259" s="49" t="s">
        <v>880</v>
      </c>
      <c r="D259" s="49" t="s">
        <v>53</v>
      </c>
      <c r="E259" s="50">
        <v>7067</v>
      </c>
      <c r="F259" s="51" t="s">
        <v>2787</v>
      </c>
      <c r="G259" s="51" t="s">
        <v>111</v>
      </c>
    </row>
    <row r="260" spans="1:7" x14ac:dyDescent="0.25">
      <c r="A260" s="305"/>
      <c r="B260" s="52">
        <v>258</v>
      </c>
      <c r="C260" s="49" t="s">
        <v>881</v>
      </c>
      <c r="D260" s="49" t="s">
        <v>53</v>
      </c>
      <c r="E260" s="50">
        <v>9996</v>
      </c>
      <c r="F260" s="51" t="s">
        <v>2784</v>
      </c>
      <c r="G260" s="51" t="s">
        <v>120</v>
      </c>
    </row>
    <row r="261" spans="1:7" x14ac:dyDescent="0.25">
      <c r="A261" s="305"/>
      <c r="B261" s="52">
        <v>259</v>
      </c>
      <c r="C261" s="49" t="s">
        <v>885</v>
      </c>
      <c r="D261" s="49" t="s">
        <v>53</v>
      </c>
      <c r="E261" s="50">
        <v>14327</v>
      </c>
      <c r="F261" s="51" t="s">
        <v>2788</v>
      </c>
      <c r="G261" s="51" t="s">
        <v>120</v>
      </c>
    </row>
    <row r="262" spans="1:7" x14ac:dyDescent="0.25">
      <c r="A262" s="305"/>
      <c r="B262" s="52">
        <v>260</v>
      </c>
      <c r="C262" s="49" t="s">
        <v>887</v>
      </c>
      <c r="D262" s="49" t="s">
        <v>53</v>
      </c>
      <c r="E262" s="50">
        <v>14586.64</v>
      </c>
      <c r="F262" s="51" t="s">
        <v>205</v>
      </c>
      <c r="G262" s="51" t="s">
        <v>207</v>
      </c>
    </row>
    <row r="263" spans="1:7" x14ac:dyDescent="0.25">
      <c r="A263" s="305"/>
      <c r="B263" s="52">
        <v>261</v>
      </c>
      <c r="C263" s="49" t="s">
        <v>2193</v>
      </c>
      <c r="D263" s="49" t="s">
        <v>53</v>
      </c>
      <c r="E263" s="50">
        <v>12490</v>
      </c>
      <c r="F263" s="61" t="s">
        <v>2781</v>
      </c>
      <c r="G263" s="61" t="s">
        <v>2781</v>
      </c>
    </row>
    <row r="264" spans="1:7" x14ac:dyDescent="0.25">
      <c r="A264" s="305"/>
      <c r="B264" s="52">
        <v>262</v>
      </c>
      <c r="C264" s="49" t="s">
        <v>888</v>
      </c>
      <c r="D264" s="49" t="s">
        <v>53</v>
      </c>
      <c r="E264" s="50">
        <v>2837.27</v>
      </c>
      <c r="F264" s="61" t="s">
        <v>2781</v>
      </c>
      <c r="G264" s="51" t="s">
        <v>207</v>
      </c>
    </row>
    <row r="265" spans="1:7" x14ac:dyDescent="0.25">
      <c r="A265" s="305"/>
      <c r="B265" s="52">
        <v>263</v>
      </c>
      <c r="C265" s="49" t="s">
        <v>889</v>
      </c>
      <c r="D265" s="49" t="s">
        <v>53</v>
      </c>
      <c r="E265" s="50">
        <v>4146.71</v>
      </c>
      <c r="F265" s="61" t="s">
        <v>2781</v>
      </c>
      <c r="G265" s="51" t="s">
        <v>207</v>
      </c>
    </row>
    <row r="266" spans="1:7" x14ac:dyDescent="0.25">
      <c r="A266" s="305"/>
      <c r="B266" s="52">
        <v>264</v>
      </c>
      <c r="C266" s="49" t="s">
        <v>903</v>
      </c>
      <c r="D266" s="49" t="s">
        <v>53</v>
      </c>
      <c r="E266" s="50">
        <v>5454.53</v>
      </c>
      <c r="F266" s="61" t="s">
        <v>2781</v>
      </c>
      <c r="G266" s="51" t="s">
        <v>207</v>
      </c>
    </row>
    <row r="267" spans="1:7" x14ac:dyDescent="0.25">
      <c r="A267" s="305"/>
      <c r="B267" s="52">
        <v>265</v>
      </c>
      <c r="C267" s="49" t="s">
        <v>1254</v>
      </c>
      <c r="D267" s="49" t="s">
        <v>14</v>
      </c>
      <c r="E267" s="50">
        <v>1</v>
      </c>
      <c r="F267" s="51" t="s">
        <v>281</v>
      </c>
      <c r="G267" s="51" t="s">
        <v>207</v>
      </c>
    </row>
    <row r="268" spans="1:7" x14ac:dyDescent="0.25">
      <c r="A268" s="305"/>
      <c r="B268" s="52">
        <v>266</v>
      </c>
      <c r="C268" s="49" t="s">
        <v>1255</v>
      </c>
      <c r="D268" s="49" t="s">
        <v>14</v>
      </c>
      <c r="E268" s="50">
        <v>1</v>
      </c>
      <c r="F268" s="51" t="s">
        <v>281</v>
      </c>
      <c r="G268" s="51" t="s">
        <v>207</v>
      </c>
    </row>
    <row r="269" spans="1:7" x14ac:dyDescent="0.25">
      <c r="A269" s="305"/>
      <c r="B269" s="52">
        <v>267</v>
      </c>
      <c r="C269" s="49" t="s">
        <v>1256</v>
      </c>
      <c r="D269" s="49" t="s">
        <v>14</v>
      </c>
      <c r="E269" s="50">
        <v>1</v>
      </c>
      <c r="F269" s="51" t="s">
        <v>281</v>
      </c>
      <c r="G269" s="51" t="s">
        <v>207</v>
      </c>
    </row>
    <row r="270" spans="1:7" x14ac:dyDescent="0.25">
      <c r="A270" s="305"/>
      <c r="B270" s="52">
        <v>268</v>
      </c>
      <c r="C270" s="49" t="s">
        <v>1261</v>
      </c>
      <c r="D270" s="49" t="s">
        <v>14</v>
      </c>
      <c r="E270" s="50">
        <v>1</v>
      </c>
      <c r="F270" s="51" t="s">
        <v>281</v>
      </c>
      <c r="G270" s="51" t="s">
        <v>207</v>
      </c>
    </row>
    <row r="271" spans="1:7" x14ac:dyDescent="0.25">
      <c r="A271" s="305"/>
      <c r="B271" s="52">
        <v>269</v>
      </c>
      <c r="C271" s="49" t="s">
        <v>1262</v>
      </c>
      <c r="D271" s="49" t="s">
        <v>53</v>
      </c>
      <c r="E271" s="50">
        <v>9051.2800000000007</v>
      </c>
      <c r="F271" s="51" t="s">
        <v>2785</v>
      </c>
      <c r="G271" s="51" t="s">
        <v>111</v>
      </c>
    </row>
    <row r="272" spans="1:7" x14ac:dyDescent="0.25">
      <c r="A272" s="305"/>
      <c r="B272" s="52">
        <v>270</v>
      </c>
      <c r="C272" s="49" t="s">
        <v>1263</v>
      </c>
      <c r="D272" s="49" t="s">
        <v>53</v>
      </c>
      <c r="E272" s="50">
        <v>12412.47</v>
      </c>
      <c r="F272" s="51" t="s">
        <v>205</v>
      </c>
      <c r="G272" s="51" t="s">
        <v>111</v>
      </c>
    </row>
    <row r="273" spans="1:7" x14ac:dyDescent="0.25">
      <c r="A273" s="305"/>
      <c r="B273" s="52">
        <v>271</v>
      </c>
      <c r="C273" s="49" t="s">
        <v>1264</v>
      </c>
      <c r="D273" s="49" t="s">
        <v>53</v>
      </c>
      <c r="E273" s="50">
        <v>12412.47</v>
      </c>
      <c r="F273" s="51" t="s">
        <v>205</v>
      </c>
      <c r="G273" s="51" t="s">
        <v>111</v>
      </c>
    </row>
    <row r="274" spans="1:7" x14ac:dyDescent="0.25">
      <c r="A274" s="305"/>
      <c r="B274" s="52">
        <v>272</v>
      </c>
      <c r="C274" s="49" t="s">
        <v>1267</v>
      </c>
      <c r="D274" s="49" t="s">
        <v>53</v>
      </c>
      <c r="E274" s="50">
        <v>2726.62</v>
      </c>
      <c r="F274" s="61" t="s">
        <v>2781</v>
      </c>
      <c r="G274" s="51" t="s">
        <v>207</v>
      </c>
    </row>
    <row r="275" spans="1:7" x14ac:dyDescent="0.25">
      <c r="A275" s="305"/>
      <c r="B275" s="52">
        <v>273</v>
      </c>
      <c r="C275" s="49" t="s">
        <v>1274</v>
      </c>
      <c r="D275" s="49" t="s">
        <v>53</v>
      </c>
      <c r="E275" s="50">
        <v>3392.18</v>
      </c>
      <c r="F275" s="61" t="s">
        <v>2781</v>
      </c>
      <c r="G275" s="51" t="s">
        <v>207</v>
      </c>
    </row>
    <row r="276" spans="1:7" x14ac:dyDescent="0.25">
      <c r="A276" s="305"/>
      <c r="B276" s="52">
        <v>274</v>
      </c>
      <c r="C276" s="49" t="s">
        <v>1275</v>
      </c>
      <c r="D276" s="49" t="s">
        <v>53</v>
      </c>
      <c r="E276" s="50">
        <v>5320.1</v>
      </c>
      <c r="F276" s="61" t="s">
        <v>2781</v>
      </c>
      <c r="G276" s="51" t="s">
        <v>207</v>
      </c>
    </row>
    <row r="277" spans="1:7" x14ac:dyDescent="0.25">
      <c r="A277" s="305"/>
      <c r="B277" s="52">
        <v>275</v>
      </c>
      <c r="C277" s="49" t="s">
        <v>1276</v>
      </c>
      <c r="D277" s="49" t="s">
        <v>138</v>
      </c>
      <c r="E277" s="50">
        <v>1</v>
      </c>
      <c r="F277" s="61" t="s">
        <v>2781</v>
      </c>
      <c r="G277" s="61" t="s">
        <v>2781</v>
      </c>
    </row>
    <row r="278" spans="1:7" x14ac:dyDescent="0.25">
      <c r="A278" s="305"/>
      <c r="B278" s="52">
        <v>276</v>
      </c>
      <c r="C278" s="49" t="s">
        <v>1238</v>
      </c>
      <c r="D278" s="49" t="s">
        <v>53</v>
      </c>
      <c r="E278" s="50">
        <v>3005.45</v>
      </c>
      <c r="F278" s="61" t="s">
        <v>2781</v>
      </c>
      <c r="G278" s="61" t="s">
        <v>2781</v>
      </c>
    </row>
    <row r="279" spans="1:7" x14ac:dyDescent="0.25">
      <c r="A279" s="305"/>
      <c r="B279" s="52">
        <v>277</v>
      </c>
      <c r="C279" s="49" t="s">
        <v>1236</v>
      </c>
      <c r="D279" s="49" t="s">
        <v>138</v>
      </c>
      <c r="E279" s="50">
        <v>1</v>
      </c>
      <c r="F279" s="61" t="s">
        <v>2781</v>
      </c>
      <c r="G279" s="61" t="s">
        <v>2781</v>
      </c>
    </row>
    <row r="280" spans="1:7" x14ac:dyDescent="0.25">
      <c r="A280" s="305"/>
      <c r="B280" s="52">
        <v>278</v>
      </c>
      <c r="C280" s="49" t="s">
        <v>1237</v>
      </c>
      <c r="D280" s="49" t="s">
        <v>138</v>
      </c>
      <c r="E280" s="50">
        <v>1</v>
      </c>
      <c r="F280" s="61" t="s">
        <v>2781</v>
      </c>
      <c r="G280" s="61" t="s">
        <v>2781</v>
      </c>
    </row>
    <row r="281" spans="1:7" x14ac:dyDescent="0.25">
      <c r="A281" s="305"/>
      <c r="B281" s="52">
        <v>279</v>
      </c>
      <c r="C281" s="49" t="s">
        <v>1239</v>
      </c>
      <c r="D281" s="49" t="s">
        <v>138</v>
      </c>
      <c r="E281" s="50">
        <v>1</v>
      </c>
      <c r="F281" s="61" t="s">
        <v>2781</v>
      </c>
      <c r="G281" s="61" t="s">
        <v>2781</v>
      </c>
    </row>
    <row r="282" spans="1:7" x14ac:dyDescent="0.25">
      <c r="A282" s="305"/>
      <c r="B282" s="52">
        <v>280</v>
      </c>
      <c r="C282" s="49" t="s">
        <v>1242</v>
      </c>
      <c r="D282" s="49" t="s">
        <v>53</v>
      </c>
      <c r="E282" s="50">
        <v>3945.75</v>
      </c>
      <c r="F282" s="51" t="s">
        <v>213</v>
      </c>
      <c r="G282" s="51" t="s">
        <v>111</v>
      </c>
    </row>
    <row r="283" spans="1:7" x14ac:dyDescent="0.25">
      <c r="A283" s="305"/>
      <c r="B283" s="52">
        <v>281</v>
      </c>
      <c r="C283" s="49" t="s">
        <v>1244</v>
      </c>
      <c r="D283" s="49" t="s">
        <v>53</v>
      </c>
      <c r="E283" s="50">
        <v>7532.83</v>
      </c>
      <c r="F283" s="51" t="s">
        <v>2787</v>
      </c>
      <c r="G283" s="51" t="s">
        <v>111</v>
      </c>
    </row>
    <row r="284" spans="1:7" x14ac:dyDescent="0.25">
      <c r="A284" s="305"/>
      <c r="B284" s="52">
        <v>282</v>
      </c>
      <c r="C284" s="49" t="s">
        <v>1245</v>
      </c>
      <c r="D284" s="49" t="s">
        <v>53</v>
      </c>
      <c r="E284" s="50">
        <v>8562.8799999999992</v>
      </c>
      <c r="F284" s="51" t="s">
        <v>2787</v>
      </c>
      <c r="G284" s="51" t="s">
        <v>111</v>
      </c>
    </row>
    <row r="285" spans="1:7" x14ac:dyDescent="0.25">
      <c r="A285" s="305"/>
      <c r="B285" s="52">
        <v>283</v>
      </c>
      <c r="C285" s="49" t="s">
        <v>1246</v>
      </c>
      <c r="D285" s="49" t="s">
        <v>53</v>
      </c>
      <c r="E285" s="50">
        <v>10064.83</v>
      </c>
      <c r="F285" s="51" t="s">
        <v>2788</v>
      </c>
      <c r="G285" s="51" t="s">
        <v>111</v>
      </c>
    </row>
    <row r="286" spans="1:7" x14ac:dyDescent="0.25">
      <c r="A286" s="305"/>
      <c r="B286" s="52">
        <v>284</v>
      </c>
      <c r="C286" s="49" t="s">
        <v>1247</v>
      </c>
      <c r="D286" s="49" t="s">
        <v>53</v>
      </c>
      <c r="E286" s="50">
        <v>14437.5</v>
      </c>
      <c r="F286" s="51" t="s">
        <v>159</v>
      </c>
      <c r="G286" s="51" t="s">
        <v>111</v>
      </c>
    </row>
    <row r="287" spans="1:7" x14ac:dyDescent="0.25">
      <c r="A287" s="305"/>
      <c r="B287" s="52">
        <v>285</v>
      </c>
      <c r="C287" s="49" t="s">
        <v>1248</v>
      </c>
      <c r="D287" s="49" t="s">
        <v>53</v>
      </c>
      <c r="E287" s="50">
        <v>19218.310000000001</v>
      </c>
      <c r="F287" s="51" t="s">
        <v>159</v>
      </c>
      <c r="G287" s="51" t="s">
        <v>111</v>
      </c>
    </row>
    <row r="288" spans="1:7" x14ac:dyDescent="0.25">
      <c r="A288" s="305"/>
      <c r="B288" s="52">
        <v>286</v>
      </c>
      <c r="C288" s="49" t="s">
        <v>1249</v>
      </c>
      <c r="D288" s="49" t="s">
        <v>53</v>
      </c>
      <c r="E288" s="50">
        <v>24774.880000000001</v>
      </c>
      <c r="F288" s="51" t="s">
        <v>159</v>
      </c>
      <c r="G288" s="51" t="s">
        <v>120</v>
      </c>
    </row>
    <row r="289" spans="1:7" x14ac:dyDescent="0.25">
      <c r="A289" s="305"/>
      <c r="B289" s="52">
        <v>287</v>
      </c>
      <c r="C289" s="49" t="s">
        <v>1259</v>
      </c>
      <c r="D289" s="49" t="s">
        <v>53</v>
      </c>
      <c r="E289" s="50">
        <v>31311.06</v>
      </c>
      <c r="F289" s="51" t="s">
        <v>268</v>
      </c>
      <c r="G289" s="51" t="s">
        <v>120</v>
      </c>
    </row>
    <row r="290" spans="1:7" x14ac:dyDescent="0.25">
      <c r="A290" s="305"/>
      <c r="B290" s="52">
        <v>288</v>
      </c>
      <c r="C290" s="49" t="s">
        <v>1260</v>
      </c>
      <c r="D290" s="49" t="s">
        <v>53</v>
      </c>
      <c r="E290" s="50">
        <v>37682.82</v>
      </c>
      <c r="F290" s="51" t="s">
        <v>268</v>
      </c>
      <c r="G290" s="51" t="s">
        <v>120</v>
      </c>
    </row>
    <row r="291" spans="1:7" x14ac:dyDescent="0.25">
      <c r="A291" s="305"/>
      <c r="B291" s="52">
        <v>289</v>
      </c>
      <c r="C291" s="49" t="s">
        <v>1268</v>
      </c>
      <c r="D291" s="49" t="s">
        <v>53</v>
      </c>
      <c r="E291" s="50">
        <v>16936</v>
      </c>
      <c r="F291" s="51" t="s">
        <v>2788</v>
      </c>
      <c r="G291" s="51" t="s">
        <v>120</v>
      </c>
    </row>
    <row r="292" spans="1:7" x14ac:dyDescent="0.25">
      <c r="A292" s="305"/>
      <c r="B292" s="52">
        <v>290</v>
      </c>
      <c r="C292" s="49" t="s">
        <v>1269</v>
      </c>
      <c r="D292" s="49" t="s">
        <v>53</v>
      </c>
      <c r="E292" s="50">
        <v>7067</v>
      </c>
      <c r="F292" s="51" t="s">
        <v>2787</v>
      </c>
      <c r="G292" s="51" t="s">
        <v>111</v>
      </c>
    </row>
    <row r="293" spans="1:7" x14ac:dyDescent="0.25">
      <c r="A293" s="305"/>
      <c r="B293" s="52">
        <v>291</v>
      </c>
      <c r="C293" s="49" t="s">
        <v>1270</v>
      </c>
      <c r="D293" s="49" t="s">
        <v>53</v>
      </c>
      <c r="E293" s="50">
        <v>9996</v>
      </c>
      <c r="F293" s="51" t="s">
        <v>2784</v>
      </c>
      <c r="G293" s="51" t="s">
        <v>120</v>
      </c>
    </row>
    <row r="294" spans="1:7" x14ac:dyDescent="0.25">
      <c r="A294" s="305"/>
      <c r="B294" s="52">
        <v>292</v>
      </c>
      <c r="C294" s="49" t="s">
        <v>1271</v>
      </c>
      <c r="D294" s="49" t="s">
        <v>53</v>
      </c>
      <c r="E294" s="50">
        <v>14327</v>
      </c>
      <c r="F294" s="51" t="s">
        <v>2788</v>
      </c>
      <c r="G294" s="51" t="s">
        <v>120</v>
      </c>
    </row>
    <row r="295" spans="1:7" x14ac:dyDescent="0.25">
      <c r="A295" s="305"/>
      <c r="B295" s="52">
        <v>293</v>
      </c>
      <c r="C295" s="49" t="s">
        <v>1272</v>
      </c>
      <c r="D295" s="49" t="s">
        <v>53</v>
      </c>
      <c r="E295" s="50">
        <v>14586.64</v>
      </c>
      <c r="F295" s="51" t="s">
        <v>205</v>
      </c>
      <c r="G295" s="51" t="s">
        <v>111</v>
      </c>
    </row>
    <row r="296" spans="1:7" x14ac:dyDescent="0.25">
      <c r="A296" s="305"/>
      <c r="B296" s="52">
        <v>294</v>
      </c>
      <c r="C296" s="49" t="s">
        <v>1273</v>
      </c>
      <c r="D296" s="49" t="s">
        <v>53</v>
      </c>
      <c r="E296" s="50">
        <v>12490</v>
      </c>
      <c r="F296" s="51" t="s">
        <v>205</v>
      </c>
      <c r="G296" s="51" t="s">
        <v>207</v>
      </c>
    </row>
    <row r="297" spans="1:7" x14ac:dyDescent="0.25">
      <c r="A297" s="305"/>
      <c r="B297" s="52">
        <v>295</v>
      </c>
      <c r="C297" s="49" t="s">
        <v>1277</v>
      </c>
      <c r="D297" s="49" t="s">
        <v>53</v>
      </c>
      <c r="E297" s="50">
        <v>2837.27</v>
      </c>
      <c r="F297" s="61" t="s">
        <v>2781</v>
      </c>
      <c r="G297" s="51" t="s">
        <v>207</v>
      </c>
    </row>
    <row r="298" spans="1:7" x14ac:dyDescent="0.25">
      <c r="A298" s="305"/>
      <c r="B298" s="52">
        <v>296</v>
      </c>
      <c r="C298" s="49" t="s">
        <v>1278</v>
      </c>
      <c r="D298" s="49" t="s">
        <v>53</v>
      </c>
      <c r="E298" s="50">
        <v>4146.71</v>
      </c>
      <c r="F298" s="61" t="s">
        <v>2781</v>
      </c>
      <c r="G298" s="51" t="s">
        <v>207</v>
      </c>
    </row>
    <row r="299" spans="1:7" x14ac:dyDescent="0.25">
      <c r="A299" s="305"/>
      <c r="B299" s="52">
        <v>297</v>
      </c>
      <c r="C299" s="49" t="s">
        <v>1282</v>
      </c>
      <c r="D299" s="49" t="s">
        <v>53</v>
      </c>
      <c r="E299" s="50">
        <v>5454.53</v>
      </c>
      <c r="F299" s="61" t="s">
        <v>2781</v>
      </c>
      <c r="G299" s="51" t="s">
        <v>207</v>
      </c>
    </row>
    <row r="300" spans="1:7" x14ac:dyDescent="0.25">
      <c r="A300" s="305"/>
      <c r="B300" s="52">
        <v>298</v>
      </c>
      <c r="C300" s="49" t="s">
        <v>1716</v>
      </c>
      <c r="D300" s="49" t="s">
        <v>14</v>
      </c>
      <c r="E300" s="50">
        <v>1</v>
      </c>
      <c r="F300" s="51" t="s">
        <v>2783</v>
      </c>
      <c r="G300" s="51" t="s">
        <v>207</v>
      </c>
    </row>
    <row r="301" spans="1:7" x14ac:dyDescent="0.25">
      <c r="A301" s="305"/>
      <c r="B301" s="52">
        <v>299</v>
      </c>
      <c r="C301" s="49" t="s">
        <v>1717</v>
      </c>
      <c r="D301" s="49" t="s">
        <v>14</v>
      </c>
      <c r="E301" s="50">
        <v>1</v>
      </c>
      <c r="F301" s="51" t="s">
        <v>2783</v>
      </c>
      <c r="G301" s="51" t="s">
        <v>207</v>
      </c>
    </row>
    <row r="302" spans="1:7" x14ac:dyDescent="0.25">
      <c r="A302" s="305"/>
      <c r="B302" s="52">
        <v>300</v>
      </c>
      <c r="C302" s="49" t="s">
        <v>1718</v>
      </c>
      <c r="D302" s="49" t="s">
        <v>14</v>
      </c>
      <c r="E302" s="50">
        <v>1</v>
      </c>
      <c r="F302" s="51" t="s">
        <v>2783</v>
      </c>
      <c r="G302" s="51" t="s">
        <v>207</v>
      </c>
    </row>
    <row r="303" spans="1:7" x14ac:dyDescent="0.25">
      <c r="A303" s="305"/>
      <c r="B303" s="52">
        <v>301</v>
      </c>
      <c r="C303" s="49" t="s">
        <v>1719</v>
      </c>
      <c r="D303" s="49" t="s">
        <v>14</v>
      </c>
      <c r="E303" s="50">
        <v>1</v>
      </c>
      <c r="F303" s="51" t="s">
        <v>2783</v>
      </c>
      <c r="G303" s="51" t="s">
        <v>207</v>
      </c>
    </row>
    <row r="304" spans="1:7" x14ac:dyDescent="0.25">
      <c r="A304" s="305"/>
      <c r="B304" s="52">
        <v>302</v>
      </c>
      <c r="C304" s="49" t="s">
        <v>1720</v>
      </c>
      <c r="D304" s="49" t="s">
        <v>53</v>
      </c>
      <c r="E304" s="50">
        <v>9051.2800000000007</v>
      </c>
      <c r="F304" s="51" t="s">
        <v>2785</v>
      </c>
      <c r="G304" s="51" t="s">
        <v>207</v>
      </c>
    </row>
    <row r="305" spans="1:7" x14ac:dyDescent="0.25">
      <c r="A305" s="305"/>
      <c r="B305" s="52">
        <v>303</v>
      </c>
      <c r="C305" s="49" t="s">
        <v>1731</v>
      </c>
      <c r="D305" s="49" t="s">
        <v>53</v>
      </c>
      <c r="E305" s="50">
        <v>12412.47</v>
      </c>
      <c r="F305" s="51" t="s">
        <v>205</v>
      </c>
      <c r="G305" s="51" t="s">
        <v>207</v>
      </c>
    </row>
    <row r="306" spans="1:7" x14ac:dyDescent="0.25">
      <c r="A306" s="305"/>
      <c r="B306" s="52">
        <v>304</v>
      </c>
      <c r="C306" s="49" t="s">
        <v>1732</v>
      </c>
      <c r="D306" s="49" t="s">
        <v>53</v>
      </c>
      <c r="E306" s="50">
        <v>12412.47</v>
      </c>
      <c r="F306" s="51" t="s">
        <v>205</v>
      </c>
      <c r="G306" s="51" t="s">
        <v>207</v>
      </c>
    </row>
    <row r="307" spans="1:7" x14ac:dyDescent="0.25">
      <c r="A307" s="305"/>
      <c r="B307" s="52">
        <v>305</v>
      </c>
      <c r="C307" s="49" t="s">
        <v>1733</v>
      </c>
      <c r="D307" s="49" t="s">
        <v>53</v>
      </c>
      <c r="E307" s="50">
        <v>2726.62</v>
      </c>
      <c r="F307" s="61" t="s">
        <v>2781</v>
      </c>
      <c r="G307" s="51" t="s">
        <v>207</v>
      </c>
    </row>
    <row r="308" spans="1:7" x14ac:dyDescent="0.25">
      <c r="A308" s="305"/>
      <c r="B308" s="52">
        <v>306</v>
      </c>
      <c r="C308" s="49" t="s">
        <v>1734</v>
      </c>
      <c r="D308" s="49" t="s">
        <v>53</v>
      </c>
      <c r="E308" s="50">
        <v>3392.18</v>
      </c>
      <c r="F308" s="61" t="s">
        <v>2781</v>
      </c>
      <c r="G308" s="51" t="s">
        <v>207</v>
      </c>
    </row>
    <row r="309" spans="1:7" x14ac:dyDescent="0.25">
      <c r="A309" s="305"/>
      <c r="B309" s="52">
        <v>307</v>
      </c>
      <c r="C309" s="49" t="s">
        <v>1735</v>
      </c>
      <c r="D309" s="49" t="s">
        <v>53</v>
      </c>
      <c r="E309" s="50">
        <v>5320.1</v>
      </c>
      <c r="F309" s="61" t="s">
        <v>2781</v>
      </c>
      <c r="G309" s="51" t="s">
        <v>207</v>
      </c>
    </row>
    <row r="310" spans="1:7" x14ac:dyDescent="0.25">
      <c r="A310" s="305"/>
      <c r="B310" s="52">
        <v>308</v>
      </c>
      <c r="C310" s="49" t="s">
        <v>1647</v>
      </c>
      <c r="D310" s="49" t="s">
        <v>138</v>
      </c>
      <c r="E310" s="50">
        <v>1</v>
      </c>
      <c r="F310" s="61" t="s">
        <v>2781</v>
      </c>
      <c r="G310" s="61" t="s">
        <v>2781</v>
      </c>
    </row>
    <row r="311" spans="1:7" x14ac:dyDescent="0.25">
      <c r="A311" s="305"/>
      <c r="B311" s="52">
        <v>309</v>
      </c>
      <c r="C311" s="49" t="s">
        <v>1648</v>
      </c>
      <c r="D311" s="49" t="s">
        <v>53</v>
      </c>
      <c r="E311" s="50">
        <v>3005.45</v>
      </c>
      <c r="F311" s="61" t="s">
        <v>2781</v>
      </c>
      <c r="G311" s="61" t="s">
        <v>2781</v>
      </c>
    </row>
    <row r="312" spans="1:7" x14ac:dyDescent="0.25">
      <c r="A312" s="305"/>
      <c r="B312" s="52">
        <v>310</v>
      </c>
      <c r="C312" s="49" t="s">
        <v>1649</v>
      </c>
      <c r="D312" s="49" t="s">
        <v>138</v>
      </c>
      <c r="E312" s="50">
        <v>1</v>
      </c>
      <c r="F312" s="61" t="s">
        <v>2781</v>
      </c>
      <c r="G312" s="61" t="s">
        <v>2781</v>
      </c>
    </row>
    <row r="313" spans="1:7" x14ac:dyDescent="0.25">
      <c r="A313" s="305"/>
      <c r="B313" s="52">
        <v>311</v>
      </c>
      <c r="C313" s="49" t="s">
        <v>1652</v>
      </c>
      <c r="D313" s="49" t="s">
        <v>138</v>
      </c>
      <c r="E313" s="50">
        <v>1</v>
      </c>
      <c r="F313" s="61" t="s">
        <v>2781</v>
      </c>
      <c r="G313" s="61" t="s">
        <v>2781</v>
      </c>
    </row>
    <row r="314" spans="1:7" x14ac:dyDescent="0.25">
      <c r="A314" s="305"/>
      <c r="B314" s="52">
        <v>312</v>
      </c>
      <c r="C314" s="49" t="s">
        <v>1653</v>
      </c>
      <c r="D314" s="49" t="s">
        <v>138</v>
      </c>
      <c r="E314" s="50">
        <v>1</v>
      </c>
      <c r="F314" s="61" t="s">
        <v>2781</v>
      </c>
      <c r="G314" s="61" t="s">
        <v>2781</v>
      </c>
    </row>
    <row r="315" spans="1:7" x14ac:dyDescent="0.25">
      <c r="A315" s="305"/>
      <c r="B315" s="52">
        <v>313</v>
      </c>
      <c r="C315" s="49" t="s">
        <v>1656</v>
      </c>
      <c r="D315" s="49" t="s">
        <v>53</v>
      </c>
      <c r="E315" s="50">
        <v>3945.75</v>
      </c>
      <c r="F315" s="51" t="s">
        <v>213</v>
      </c>
      <c r="G315" s="51" t="s">
        <v>111</v>
      </c>
    </row>
    <row r="316" spans="1:7" x14ac:dyDescent="0.25">
      <c r="A316" s="305"/>
      <c r="B316" s="52">
        <v>314</v>
      </c>
      <c r="C316" s="49" t="s">
        <v>1657</v>
      </c>
      <c r="D316" s="49" t="s">
        <v>53</v>
      </c>
      <c r="E316" s="50">
        <v>7532.83</v>
      </c>
      <c r="F316" s="51" t="s">
        <v>2787</v>
      </c>
      <c r="G316" s="51" t="s">
        <v>111</v>
      </c>
    </row>
    <row r="317" spans="1:7" x14ac:dyDescent="0.25">
      <c r="A317" s="305"/>
      <c r="B317" s="52">
        <v>315</v>
      </c>
      <c r="C317" s="49" t="s">
        <v>1658</v>
      </c>
      <c r="D317" s="49" t="s">
        <v>53</v>
      </c>
      <c r="E317" s="50">
        <v>8562.8799999999992</v>
      </c>
      <c r="F317" s="51" t="s">
        <v>2787</v>
      </c>
      <c r="G317" s="51" t="s">
        <v>111</v>
      </c>
    </row>
    <row r="318" spans="1:7" x14ac:dyDescent="0.25">
      <c r="A318" s="305"/>
      <c r="B318" s="52">
        <v>316</v>
      </c>
      <c r="C318" s="49" t="s">
        <v>1659</v>
      </c>
      <c r="D318" s="49" t="s">
        <v>53</v>
      </c>
      <c r="E318" s="50">
        <v>10064.83</v>
      </c>
      <c r="F318" s="51" t="s">
        <v>213</v>
      </c>
      <c r="G318" s="51" t="s">
        <v>111</v>
      </c>
    </row>
    <row r="319" spans="1:7" x14ac:dyDescent="0.25">
      <c r="A319" s="305"/>
      <c r="B319" s="52">
        <v>317</v>
      </c>
      <c r="C319" s="49" t="s">
        <v>1660</v>
      </c>
      <c r="D319" s="49" t="s">
        <v>53</v>
      </c>
      <c r="E319" s="50">
        <v>14437.5</v>
      </c>
      <c r="F319" s="51" t="s">
        <v>2787</v>
      </c>
      <c r="G319" s="51" t="s">
        <v>111</v>
      </c>
    </row>
    <row r="320" spans="1:7" x14ac:dyDescent="0.25">
      <c r="A320" s="305"/>
      <c r="B320" s="52">
        <v>318</v>
      </c>
      <c r="C320" s="49" t="s">
        <v>1666</v>
      </c>
      <c r="D320" s="49" t="s">
        <v>53</v>
      </c>
      <c r="E320" s="50">
        <v>19218.310000000001</v>
      </c>
      <c r="F320" s="51" t="s">
        <v>2787</v>
      </c>
      <c r="G320" s="51" t="s">
        <v>111</v>
      </c>
    </row>
    <row r="321" spans="1:7" x14ac:dyDescent="0.25">
      <c r="A321" s="305"/>
      <c r="B321" s="52">
        <v>319</v>
      </c>
      <c r="C321" s="49" t="s">
        <v>1667</v>
      </c>
      <c r="D321" s="49" t="s">
        <v>53</v>
      </c>
      <c r="E321" s="50">
        <v>24774.880000000001</v>
      </c>
      <c r="F321" s="51" t="s">
        <v>268</v>
      </c>
      <c r="G321" s="51" t="s">
        <v>120</v>
      </c>
    </row>
    <row r="322" spans="1:7" x14ac:dyDescent="0.25">
      <c r="A322" s="305"/>
      <c r="B322" s="52">
        <v>320</v>
      </c>
      <c r="C322" s="49" t="s">
        <v>1668</v>
      </c>
      <c r="D322" s="49" t="s">
        <v>53</v>
      </c>
      <c r="E322" s="50">
        <v>31311.06</v>
      </c>
      <c r="F322" s="51" t="s">
        <v>268</v>
      </c>
      <c r="G322" s="51" t="s">
        <v>120</v>
      </c>
    </row>
    <row r="323" spans="1:7" x14ac:dyDescent="0.25">
      <c r="A323" s="305"/>
      <c r="B323" s="52">
        <v>321</v>
      </c>
      <c r="C323" s="49" t="s">
        <v>1669</v>
      </c>
      <c r="D323" s="49" t="s">
        <v>53</v>
      </c>
      <c r="E323" s="50">
        <v>37682.82</v>
      </c>
      <c r="F323" s="51" t="s">
        <v>268</v>
      </c>
      <c r="G323" s="51" t="s">
        <v>120</v>
      </c>
    </row>
    <row r="324" spans="1:7" x14ac:dyDescent="0.25">
      <c r="A324" s="305"/>
      <c r="B324" s="52">
        <v>322</v>
      </c>
      <c r="C324" s="49" t="s">
        <v>1680</v>
      </c>
      <c r="D324" s="49" t="s">
        <v>53</v>
      </c>
      <c r="E324" s="50">
        <v>16936</v>
      </c>
      <c r="F324" s="51" t="s">
        <v>2788</v>
      </c>
      <c r="G324" s="51" t="s">
        <v>120</v>
      </c>
    </row>
    <row r="325" spans="1:7" x14ac:dyDescent="0.25">
      <c r="A325" s="305"/>
      <c r="B325" s="52">
        <v>323</v>
      </c>
      <c r="C325" s="49" t="s">
        <v>1681</v>
      </c>
      <c r="D325" s="49" t="s">
        <v>53</v>
      </c>
      <c r="E325" s="50">
        <v>7067</v>
      </c>
      <c r="F325" s="51" t="s">
        <v>2787</v>
      </c>
      <c r="G325" s="51" t="s">
        <v>111</v>
      </c>
    </row>
    <row r="326" spans="1:7" x14ac:dyDescent="0.25">
      <c r="A326" s="305"/>
      <c r="B326" s="52">
        <v>324</v>
      </c>
      <c r="C326" s="49" t="s">
        <v>1682</v>
      </c>
      <c r="D326" s="49" t="s">
        <v>53</v>
      </c>
      <c r="E326" s="50">
        <v>9996</v>
      </c>
      <c r="F326" s="51" t="s">
        <v>2784</v>
      </c>
      <c r="G326" s="51" t="s">
        <v>120</v>
      </c>
    </row>
    <row r="327" spans="1:7" x14ac:dyDescent="0.25">
      <c r="A327" s="305"/>
      <c r="B327" s="52">
        <v>325</v>
      </c>
      <c r="C327" s="49" t="s">
        <v>1685</v>
      </c>
      <c r="D327" s="49" t="s">
        <v>53</v>
      </c>
      <c r="E327" s="50">
        <v>14327</v>
      </c>
      <c r="F327" s="51" t="s">
        <v>2788</v>
      </c>
      <c r="G327" s="51" t="s">
        <v>120</v>
      </c>
    </row>
    <row r="328" spans="1:7" x14ac:dyDescent="0.25">
      <c r="A328" s="305"/>
      <c r="B328" s="52">
        <v>326</v>
      </c>
      <c r="C328" s="49" t="s">
        <v>1690</v>
      </c>
      <c r="D328" s="49" t="s">
        <v>53</v>
      </c>
      <c r="E328" s="50">
        <v>14586.64</v>
      </c>
      <c r="F328" s="51" t="s">
        <v>205</v>
      </c>
      <c r="G328" s="51" t="s">
        <v>207</v>
      </c>
    </row>
    <row r="329" spans="1:7" x14ac:dyDescent="0.25">
      <c r="A329" s="305"/>
      <c r="B329" s="52">
        <v>327</v>
      </c>
      <c r="C329" s="49" t="s">
        <v>1692</v>
      </c>
      <c r="D329" s="49" t="s">
        <v>53</v>
      </c>
      <c r="E329" s="50">
        <v>12490</v>
      </c>
      <c r="F329" s="51" t="s">
        <v>205</v>
      </c>
      <c r="G329" s="51" t="s">
        <v>207</v>
      </c>
    </row>
    <row r="330" spans="1:7" x14ac:dyDescent="0.25">
      <c r="A330" s="305"/>
      <c r="B330" s="52">
        <v>328</v>
      </c>
      <c r="C330" s="49" t="s">
        <v>1696</v>
      </c>
      <c r="D330" s="49" t="s">
        <v>53</v>
      </c>
      <c r="E330" s="50">
        <v>2837.27</v>
      </c>
      <c r="F330" s="61" t="s">
        <v>2781</v>
      </c>
      <c r="G330" s="51" t="s">
        <v>207</v>
      </c>
    </row>
    <row r="331" spans="1:7" x14ac:dyDescent="0.25">
      <c r="A331" s="305"/>
      <c r="B331" s="52">
        <v>329</v>
      </c>
      <c r="C331" s="49" t="s">
        <v>1697</v>
      </c>
      <c r="D331" s="49" t="s">
        <v>53</v>
      </c>
      <c r="E331" s="50">
        <v>4146.71</v>
      </c>
      <c r="F331" s="61" t="s">
        <v>2781</v>
      </c>
      <c r="G331" s="51" t="s">
        <v>207</v>
      </c>
    </row>
    <row r="332" spans="1:7" x14ac:dyDescent="0.25">
      <c r="A332" s="305"/>
      <c r="B332" s="52">
        <v>330</v>
      </c>
      <c r="C332" s="49" t="s">
        <v>1698</v>
      </c>
      <c r="D332" s="49" t="s">
        <v>53</v>
      </c>
      <c r="E332" s="50">
        <v>5454.53</v>
      </c>
      <c r="F332" s="61" t="s">
        <v>2781</v>
      </c>
      <c r="G332" s="51" t="s">
        <v>207</v>
      </c>
    </row>
    <row r="333" spans="1:7" x14ac:dyDescent="0.25">
      <c r="A333" s="305"/>
      <c r="B333" s="52">
        <v>331</v>
      </c>
      <c r="C333" s="49" t="s">
        <v>968</v>
      </c>
      <c r="D333" s="49" t="s">
        <v>14</v>
      </c>
      <c r="E333" s="50">
        <v>1</v>
      </c>
      <c r="F333" s="61" t="s">
        <v>2781</v>
      </c>
      <c r="G333" s="61" t="s">
        <v>2781</v>
      </c>
    </row>
    <row r="334" spans="1:7" x14ac:dyDescent="0.25">
      <c r="A334" s="305"/>
      <c r="B334" s="52">
        <v>332</v>
      </c>
      <c r="C334" s="49" t="s">
        <v>969</v>
      </c>
      <c r="D334" s="49" t="s">
        <v>14</v>
      </c>
      <c r="E334" s="50">
        <v>1</v>
      </c>
      <c r="F334" s="61" t="s">
        <v>2781</v>
      </c>
      <c r="G334" s="61" t="s">
        <v>2781</v>
      </c>
    </row>
    <row r="335" spans="1:7" x14ac:dyDescent="0.25">
      <c r="A335" s="305"/>
      <c r="B335" s="52">
        <v>333</v>
      </c>
      <c r="C335" s="49" t="s">
        <v>970</v>
      </c>
      <c r="D335" s="49" t="s">
        <v>14</v>
      </c>
      <c r="E335" s="50">
        <v>1</v>
      </c>
      <c r="F335" s="61" t="s">
        <v>2781</v>
      </c>
      <c r="G335" s="61" t="s">
        <v>2781</v>
      </c>
    </row>
    <row r="336" spans="1:7" x14ac:dyDescent="0.25">
      <c r="A336" s="305"/>
      <c r="B336" s="52">
        <v>334</v>
      </c>
      <c r="C336" s="49" t="s">
        <v>971</v>
      </c>
      <c r="D336" s="49" t="s">
        <v>14</v>
      </c>
      <c r="E336" s="50">
        <v>1</v>
      </c>
      <c r="F336" s="61" t="s">
        <v>2781</v>
      </c>
      <c r="G336" s="61" t="s">
        <v>2781</v>
      </c>
    </row>
    <row r="337" spans="1:7" x14ac:dyDescent="0.25">
      <c r="A337" s="305"/>
      <c r="B337" s="52">
        <v>335</v>
      </c>
      <c r="C337" s="49" t="s">
        <v>2168</v>
      </c>
      <c r="D337" s="49" t="s">
        <v>53</v>
      </c>
      <c r="E337" s="50">
        <v>9051.2800000000007</v>
      </c>
      <c r="F337" s="61" t="s">
        <v>2781</v>
      </c>
      <c r="G337" s="61" t="s">
        <v>2781</v>
      </c>
    </row>
    <row r="338" spans="1:7" x14ac:dyDescent="0.25">
      <c r="A338" s="305"/>
      <c r="B338" s="52">
        <v>336</v>
      </c>
      <c r="C338" s="49" t="s">
        <v>2169</v>
      </c>
      <c r="D338" s="49" t="s">
        <v>53</v>
      </c>
      <c r="E338" s="50">
        <v>12412.47</v>
      </c>
      <c r="F338" s="61" t="s">
        <v>2781</v>
      </c>
      <c r="G338" s="61" t="s">
        <v>2781</v>
      </c>
    </row>
    <row r="339" spans="1:7" x14ac:dyDescent="0.25">
      <c r="A339" s="305"/>
      <c r="B339" s="52">
        <v>337</v>
      </c>
      <c r="C339" s="49" t="s">
        <v>2170</v>
      </c>
      <c r="D339" s="49" t="s">
        <v>53</v>
      </c>
      <c r="E339" s="50">
        <v>12412.47</v>
      </c>
      <c r="F339" s="61" t="s">
        <v>2781</v>
      </c>
      <c r="G339" s="61" t="s">
        <v>2781</v>
      </c>
    </row>
    <row r="340" spans="1:7" x14ac:dyDescent="0.25">
      <c r="A340" s="305"/>
      <c r="B340" s="52">
        <v>338</v>
      </c>
      <c r="C340" s="49" t="s">
        <v>2171</v>
      </c>
      <c r="D340" s="49" t="s">
        <v>53</v>
      </c>
      <c r="E340" s="50">
        <v>2726.62</v>
      </c>
      <c r="F340" s="61" t="s">
        <v>2781</v>
      </c>
      <c r="G340" s="61" t="s">
        <v>2781</v>
      </c>
    </row>
    <row r="341" spans="1:7" x14ac:dyDescent="0.25">
      <c r="A341" s="305"/>
      <c r="B341" s="52">
        <v>339</v>
      </c>
      <c r="C341" s="49" t="s">
        <v>2172</v>
      </c>
      <c r="D341" s="49" t="s">
        <v>53</v>
      </c>
      <c r="E341" s="50">
        <v>3392.18</v>
      </c>
      <c r="F341" s="61" t="s">
        <v>2781</v>
      </c>
      <c r="G341" s="61" t="s">
        <v>2781</v>
      </c>
    </row>
    <row r="342" spans="1:7" x14ac:dyDescent="0.25">
      <c r="A342" s="305"/>
      <c r="B342" s="52">
        <v>340</v>
      </c>
      <c r="C342" s="49" t="s">
        <v>2173</v>
      </c>
      <c r="D342" s="49" t="s">
        <v>53</v>
      </c>
      <c r="E342" s="50">
        <v>5320.1</v>
      </c>
      <c r="F342" s="61" t="s">
        <v>2781</v>
      </c>
      <c r="G342" s="61" t="s">
        <v>2781</v>
      </c>
    </row>
    <row r="343" spans="1:7" x14ac:dyDescent="0.25">
      <c r="A343" s="305"/>
      <c r="B343" s="52">
        <v>341</v>
      </c>
      <c r="C343" s="49" t="s">
        <v>2174</v>
      </c>
      <c r="D343" s="49" t="s">
        <v>138</v>
      </c>
      <c r="E343" s="50">
        <v>1</v>
      </c>
      <c r="F343" s="61" t="s">
        <v>2781</v>
      </c>
      <c r="G343" s="61" t="s">
        <v>2781</v>
      </c>
    </row>
    <row r="344" spans="1:7" x14ac:dyDescent="0.25">
      <c r="A344" s="305"/>
      <c r="B344" s="52">
        <v>342</v>
      </c>
      <c r="C344" s="49" t="s">
        <v>2175</v>
      </c>
      <c r="D344" s="49" t="s">
        <v>53</v>
      </c>
      <c r="E344" s="50">
        <v>3005.45</v>
      </c>
      <c r="F344" s="61" t="s">
        <v>2781</v>
      </c>
      <c r="G344" s="61" t="s">
        <v>2781</v>
      </c>
    </row>
    <row r="345" spans="1:7" x14ac:dyDescent="0.25">
      <c r="A345" s="305"/>
      <c r="B345" s="52">
        <v>343</v>
      </c>
      <c r="C345" s="49" t="s">
        <v>2176</v>
      </c>
      <c r="D345" s="49" t="s">
        <v>138</v>
      </c>
      <c r="E345" s="50">
        <v>1</v>
      </c>
      <c r="F345" s="61" t="s">
        <v>2781</v>
      </c>
      <c r="G345" s="61" t="s">
        <v>2781</v>
      </c>
    </row>
    <row r="346" spans="1:7" x14ac:dyDescent="0.25">
      <c r="A346" s="305"/>
      <c r="B346" s="52">
        <v>344</v>
      </c>
      <c r="C346" s="49" t="s">
        <v>2177</v>
      </c>
      <c r="D346" s="49" t="s">
        <v>138</v>
      </c>
      <c r="E346" s="50">
        <v>1</v>
      </c>
      <c r="F346" s="61" t="s">
        <v>2781</v>
      </c>
      <c r="G346" s="61" t="s">
        <v>2781</v>
      </c>
    </row>
    <row r="347" spans="1:7" x14ac:dyDescent="0.25">
      <c r="A347" s="305"/>
      <c r="B347" s="52">
        <v>345</v>
      </c>
      <c r="C347" s="49" t="s">
        <v>2178</v>
      </c>
      <c r="D347" s="49" t="s">
        <v>138</v>
      </c>
      <c r="E347" s="50">
        <v>1</v>
      </c>
      <c r="F347" s="61" t="s">
        <v>2781</v>
      </c>
      <c r="G347" s="61" t="s">
        <v>2781</v>
      </c>
    </row>
    <row r="348" spans="1:7" x14ac:dyDescent="0.25">
      <c r="A348" s="305"/>
      <c r="B348" s="52">
        <v>346</v>
      </c>
      <c r="C348" s="49" t="s">
        <v>2179</v>
      </c>
      <c r="D348" s="49" t="s">
        <v>53</v>
      </c>
      <c r="E348" s="50">
        <v>3945.75</v>
      </c>
      <c r="F348" s="61" t="s">
        <v>2781</v>
      </c>
      <c r="G348" s="61" t="s">
        <v>2781</v>
      </c>
    </row>
    <row r="349" spans="1:7" x14ac:dyDescent="0.25">
      <c r="A349" s="305"/>
      <c r="B349" s="52">
        <v>347</v>
      </c>
      <c r="C349" s="49" t="s">
        <v>2180</v>
      </c>
      <c r="D349" s="49" t="s">
        <v>53</v>
      </c>
      <c r="E349" s="50">
        <v>7532.83</v>
      </c>
      <c r="F349" s="61" t="s">
        <v>2781</v>
      </c>
      <c r="G349" s="61" t="s">
        <v>2781</v>
      </c>
    </row>
    <row r="350" spans="1:7" x14ac:dyDescent="0.25">
      <c r="A350" s="305"/>
      <c r="B350" s="52">
        <v>348</v>
      </c>
      <c r="C350" s="49" t="s">
        <v>2181</v>
      </c>
      <c r="D350" s="49" t="s">
        <v>53</v>
      </c>
      <c r="E350" s="50">
        <v>8562.8799999999992</v>
      </c>
      <c r="F350" s="61" t="s">
        <v>2781</v>
      </c>
      <c r="G350" s="61" t="s">
        <v>2781</v>
      </c>
    </row>
    <row r="351" spans="1:7" x14ac:dyDescent="0.25">
      <c r="A351" s="305"/>
      <c r="B351" s="52">
        <v>349</v>
      </c>
      <c r="C351" s="49" t="s">
        <v>2182</v>
      </c>
      <c r="D351" s="49" t="s">
        <v>53</v>
      </c>
      <c r="E351" s="50">
        <v>10064.83</v>
      </c>
      <c r="F351" s="61" t="s">
        <v>2781</v>
      </c>
      <c r="G351" s="61" t="s">
        <v>2781</v>
      </c>
    </row>
    <row r="352" spans="1:7" x14ac:dyDescent="0.25">
      <c r="A352" s="305"/>
      <c r="B352" s="52">
        <v>350</v>
      </c>
      <c r="C352" s="49" t="s">
        <v>2183</v>
      </c>
      <c r="D352" s="49" t="s">
        <v>53</v>
      </c>
      <c r="E352" s="50">
        <v>14437.5</v>
      </c>
      <c r="F352" s="61" t="s">
        <v>2781</v>
      </c>
      <c r="G352" s="61" t="s">
        <v>2781</v>
      </c>
    </row>
    <row r="353" spans="1:7" x14ac:dyDescent="0.25">
      <c r="A353" s="305"/>
      <c r="B353" s="52">
        <v>351</v>
      </c>
      <c r="C353" s="49" t="s">
        <v>2184</v>
      </c>
      <c r="D353" s="49" t="s">
        <v>53</v>
      </c>
      <c r="E353" s="50">
        <v>19218.310000000001</v>
      </c>
      <c r="F353" s="61" t="s">
        <v>2781</v>
      </c>
      <c r="G353" s="61" t="s">
        <v>2781</v>
      </c>
    </row>
    <row r="354" spans="1:7" x14ac:dyDescent="0.25">
      <c r="A354" s="305"/>
      <c r="B354" s="52">
        <v>352</v>
      </c>
      <c r="C354" s="49" t="s">
        <v>2185</v>
      </c>
      <c r="D354" s="49" t="s">
        <v>53</v>
      </c>
      <c r="E354" s="50">
        <v>24774.880000000001</v>
      </c>
      <c r="F354" s="61" t="s">
        <v>2781</v>
      </c>
      <c r="G354" s="61" t="s">
        <v>2781</v>
      </c>
    </row>
    <row r="355" spans="1:7" x14ac:dyDescent="0.25">
      <c r="A355" s="305"/>
      <c r="B355" s="52">
        <v>353</v>
      </c>
      <c r="C355" s="49" t="s">
        <v>2186</v>
      </c>
      <c r="D355" s="49" t="s">
        <v>53</v>
      </c>
      <c r="E355" s="50">
        <v>31311.06</v>
      </c>
      <c r="F355" s="61" t="s">
        <v>2781</v>
      </c>
      <c r="G355" s="61" t="s">
        <v>2781</v>
      </c>
    </row>
    <row r="356" spans="1:7" x14ac:dyDescent="0.25">
      <c r="A356" s="305"/>
      <c r="B356" s="52">
        <v>354</v>
      </c>
      <c r="C356" s="49" t="s">
        <v>2187</v>
      </c>
      <c r="D356" s="49" t="s">
        <v>53</v>
      </c>
      <c r="E356" s="50">
        <v>37682.82</v>
      </c>
      <c r="F356" s="61" t="s">
        <v>2781</v>
      </c>
      <c r="G356" s="61" t="s">
        <v>2781</v>
      </c>
    </row>
    <row r="357" spans="1:7" x14ac:dyDescent="0.25">
      <c r="A357" s="305"/>
      <c r="B357" s="52">
        <v>355</v>
      </c>
      <c r="C357" s="49" t="s">
        <v>2188</v>
      </c>
      <c r="D357" s="49" t="s">
        <v>53</v>
      </c>
      <c r="E357" s="50">
        <v>16936</v>
      </c>
      <c r="F357" s="61" t="s">
        <v>2781</v>
      </c>
      <c r="G357" s="61" t="s">
        <v>2781</v>
      </c>
    </row>
    <row r="358" spans="1:7" x14ac:dyDescent="0.25">
      <c r="A358" s="305"/>
      <c r="B358" s="52">
        <v>356</v>
      </c>
      <c r="C358" s="49" t="s">
        <v>2189</v>
      </c>
      <c r="D358" s="49" t="s">
        <v>53</v>
      </c>
      <c r="E358" s="50">
        <v>7067</v>
      </c>
      <c r="F358" s="61" t="s">
        <v>2781</v>
      </c>
      <c r="G358" s="61" t="s">
        <v>2781</v>
      </c>
    </row>
    <row r="359" spans="1:7" x14ac:dyDescent="0.25">
      <c r="A359" s="305"/>
      <c r="B359" s="52">
        <v>357</v>
      </c>
      <c r="C359" s="49" t="s">
        <v>2190</v>
      </c>
      <c r="D359" s="49" t="s">
        <v>53</v>
      </c>
      <c r="E359" s="50">
        <v>9996</v>
      </c>
      <c r="F359" s="61" t="s">
        <v>2781</v>
      </c>
      <c r="G359" s="61" t="s">
        <v>2781</v>
      </c>
    </row>
    <row r="360" spans="1:7" x14ac:dyDescent="0.25">
      <c r="A360" s="305"/>
      <c r="B360" s="52">
        <v>358</v>
      </c>
      <c r="C360" s="49" t="s">
        <v>2191</v>
      </c>
      <c r="D360" s="49" t="s">
        <v>53</v>
      </c>
      <c r="E360" s="50">
        <v>14327</v>
      </c>
      <c r="F360" s="61" t="s">
        <v>2781</v>
      </c>
      <c r="G360" s="61" t="s">
        <v>2781</v>
      </c>
    </row>
    <row r="361" spans="1:7" x14ac:dyDescent="0.25">
      <c r="A361" s="305"/>
      <c r="B361" s="52">
        <v>359</v>
      </c>
      <c r="C361" s="49" t="s">
        <v>2192</v>
      </c>
      <c r="D361" s="49" t="s">
        <v>53</v>
      </c>
      <c r="E361" s="50">
        <v>14586.64</v>
      </c>
      <c r="F361" s="61" t="s">
        <v>2781</v>
      </c>
      <c r="G361" s="61" t="s">
        <v>2781</v>
      </c>
    </row>
    <row r="362" spans="1:7" x14ac:dyDescent="0.25">
      <c r="A362" s="305"/>
      <c r="B362" s="52">
        <v>360</v>
      </c>
      <c r="C362" s="49" t="s">
        <v>2194</v>
      </c>
      <c r="D362" s="49" t="s">
        <v>53</v>
      </c>
      <c r="E362" s="50">
        <v>12490</v>
      </c>
      <c r="F362" s="61" t="s">
        <v>2781</v>
      </c>
      <c r="G362" s="61" t="s">
        <v>2781</v>
      </c>
    </row>
    <row r="363" spans="1:7" x14ac:dyDescent="0.25">
      <c r="A363" s="305"/>
      <c r="B363" s="52">
        <v>361</v>
      </c>
      <c r="C363" s="49" t="s">
        <v>2196</v>
      </c>
      <c r="D363" s="49" t="s">
        <v>53</v>
      </c>
      <c r="E363" s="50">
        <v>2837.27</v>
      </c>
      <c r="F363" s="61" t="s">
        <v>2781</v>
      </c>
      <c r="G363" s="61" t="s">
        <v>2781</v>
      </c>
    </row>
    <row r="364" spans="1:7" x14ac:dyDescent="0.25">
      <c r="A364" s="305"/>
      <c r="B364" s="52">
        <v>362</v>
      </c>
      <c r="C364" s="49" t="s">
        <v>2197</v>
      </c>
      <c r="D364" s="49" t="s">
        <v>53</v>
      </c>
      <c r="E364" s="50">
        <v>4146.71</v>
      </c>
      <c r="F364" s="61" t="s">
        <v>2781</v>
      </c>
      <c r="G364" s="61" t="s">
        <v>2781</v>
      </c>
    </row>
    <row r="365" spans="1:7" x14ac:dyDescent="0.25">
      <c r="A365" s="305"/>
      <c r="B365" s="52">
        <v>363</v>
      </c>
      <c r="C365" s="49" t="s">
        <v>2198</v>
      </c>
      <c r="D365" s="49" t="s">
        <v>53</v>
      </c>
      <c r="E365" s="50">
        <v>5454.53</v>
      </c>
      <c r="F365" s="61" t="s">
        <v>2781</v>
      </c>
      <c r="G365" s="61" t="s">
        <v>2781</v>
      </c>
    </row>
    <row r="366" spans="1:7" x14ac:dyDescent="0.25">
      <c r="A366" s="305"/>
      <c r="B366" s="52">
        <v>364</v>
      </c>
      <c r="C366" s="49" t="s">
        <v>1111</v>
      </c>
      <c r="D366" s="49" t="s">
        <v>14</v>
      </c>
      <c r="E366" s="50">
        <v>1</v>
      </c>
      <c r="F366" s="61" t="s">
        <v>2781</v>
      </c>
      <c r="G366" s="61" t="s">
        <v>2781</v>
      </c>
    </row>
    <row r="367" spans="1:7" x14ac:dyDescent="0.25">
      <c r="A367" s="305"/>
      <c r="B367" s="52">
        <v>365</v>
      </c>
      <c r="C367" s="49" t="s">
        <v>1119</v>
      </c>
      <c r="D367" s="49" t="s">
        <v>14</v>
      </c>
      <c r="E367" s="50">
        <v>1</v>
      </c>
      <c r="F367" s="61" t="s">
        <v>2781</v>
      </c>
      <c r="G367" s="61" t="s">
        <v>2781</v>
      </c>
    </row>
    <row r="368" spans="1:7" x14ac:dyDescent="0.25">
      <c r="A368" s="305"/>
      <c r="B368" s="52">
        <v>366</v>
      </c>
      <c r="C368" s="49" t="s">
        <v>1139</v>
      </c>
      <c r="D368" s="49" t="s">
        <v>14</v>
      </c>
      <c r="E368" s="50">
        <v>1</v>
      </c>
      <c r="F368" s="61" t="s">
        <v>2781</v>
      </c>
      <c r="G368" s="61" t="s">
        <v>2781</v>
      </c>
    </row>
    <row r="369" spans="1:7" x14ac:dyDescent="0.25">
      <c r="A369" s="305"/>
      <c r="B369" s="52">
        <v>367</v>
      </c>
      <c r="C369" s="49" t="s">
        <v>1140</v>
      </c>
      <c r="D369" s="49" t="s">
        <v>14</v>
      </c>
      <c r="E369" s="50">
        <v>1</v>
      </c>
      <c r="F369" s="61" t="s">
        <v>2781</v>
      </c>
      <c r="G369" s="61" t="s">
        <v>2781</v>
      </c>
    </row>
    <row r="370" spans="1:7" x14ac:dyDescent="0.25">
      <c r="A370" s="305"/>
      <c r="B370" s="52">
        <v>368</v>
      </c>
      <c r="C370" s="49" t="s">
        <v>987</v>
      </c>
      <c r="D370" s="49" t="s">
        <v>53</v>
      </c>
      <c r="E370" s="50">
        <v>9051.2800000000007</v>
      </c>
      <c r="F370" s="61" t="s">
        <v>2781</v>
      </c>
      <c r="G370" s="61" t="s">
        <v>2781</v>
      </c>
    </row>
    <row r="371" spans="1:7" x14ac:dyDescent="0.25">
      <c r="A371" s="305"/>
      <c r="B371" s="52">
        <v>369</v>
      </c>
      <c r="C371" s="49" t="s">
        <v>997</v>
      </c>
      <c r="D371" s="49" t="s">
        <v>53</v>
      </c>
      <c r="E371" s="50">
        <v>12412.47</v>
      </c>
      <c r="F371" s="61" t="s">
        <v>2781</v>
      </c>
      <c r="G371" s="61" t="s">
        <v>2781</v>
      </c>
    </row>
    <row r="372" spans="1:7" x14ac:dyDescent="0.25">
      <c r="A372" s="305"/>
      <c r="B372" s="52">
        <v>370</v>
      </c>
      <c r="C372" s="49" t="s">
        <v>998</v>
      </c>
      <c r="D372" s="49" t="s">
        <v>53</v>
      </c>
      <c r="E372" s="50">
        <v>12412.47</v>
      </c>
      <c r="F372" s="61" t="s">
        <v>2781</v>
      </c>
      <c r="G372" s="61" t="s">
        <v>2781</v>
      </c>
    </row>
    <row r="373" spans="1:7" x14ac:dyDescent="0.25">
      <c r="A373" s="305"/>
      <c r="B373" s="52">
        <v>371</v>
      </c>
      <c r="C373" s="49" t="s">
        <v>999</v>
      </c>
      <c r="D373" s="49" t="s">
        <v>53</v>
      </c>
      <c r="E373" s="50">
        <v>2726.62</v>
      </c>
      <c r="F373" s="61" t="s">
        <v>2781</v>
      </c>
      <c r="G373" s="61" t="s">
        <v>2781</v>
      </c>
    </row>
    <row r="374" spans="1:7" x14ac:dyDescent="0.25">
      <c r="A374" s="305"/>
      <c r="B374" s="52">
        <v>372</v>
      </c>
      <c r="C374" s="49" t="s">
        <v>1000</v>
      </c>
      <c r="D374" s="49" t="s">
        <v>53</v>
      </c>
      <c r="E374" s="50">
        <v>3392.18</v>
      </c>
      <c r="F374" s="61" t="s">
        <v>2781</v>
      </c>
      <c r="G374" s="61" t="s">
        <v>2781</v>
      </c>
    </row>
    <row r="375" spans="1:7" x14ac:dyDescent="0.25">
      <c r="A375" s="305"/>
      <c r="B375" s="52">
        <v>373</v>
      </c>
      <c r="C375" s="49" t="s">
        <v>1001</v>
      </c>
      <c r="D375" s="49" t="s">
        <v>53</v>
      </c>
      <c r="E375" s="50">
        <v>5320.1</v>
      </c>
      <c r="F375" s="61" t="s">
        <v>2781</v>
      </c>
      <c r="G375" s="61" t="s">
        <v>2781</v>
      </c>
    </row>
    <row r="376" spans="1:7" x14ac:dyDescent="0.25">
      <c r="A376" s="305"/>
      <c r="B376" s="52">
        <v>374</v>
      </c>
      <c r="C376" s="49" t="s">
        <v>1002</v>
      </c>
      <c r="D376" s="49" t="s">
        <v>138</v>
      </c>
      <c r="E376" s="50">
        <v>1</v>
      </c>
      <c r="F376" s="61" t="s">
        <v>2781</v>
      </c>
      <c r="G376" s="61" t="s">
        <v>2781</v>
      </c>
    </row>
    <row r="377" spans="1:7" x14ac:dyDescent="0.25">
      <c r="A377" s="305"/>
      <c r="B377" s="52">
        <v>375</v>
      </c>
      <c r="C377" s="49" t="s">
        <v>1003</v>
      </c>
      <c r="D377" s="49" t="s">
        <v>53</v>
      </c>
      <c r="E377" s="50">
        <v>3005.45</v>
      </c>
      <c r="F377" s="61" t="s">
        <v>2781</v>
      </c>
      <c r="G377" s="61" t="s">
        <v>2781</v>
      </c>
    </row>
    <row r="378" spans="1:7" x14ac:dyDescent="0.25">
      <c r="A378" s="305"/>
      <c r="B378" s="52">
        <v>376</v>
      </c>
      <c r="C378" s="49" t="s">
        <v>1004</v>
      </c>
      <c r="D378" s="49" t="s">
        <v>138</v>
      </c>
      <c r="E378" s="50">
        <v>1</v>
      </c>
      <c r="F378" s="61" t="s">
        <v>2781</v>
      </c>
      <c r="G378" s="61" t="s">
        <v>2781</v>
      </c>
    </row>
    <row r="379" spans="1:7" x14ac:dyDescent="0.25">
      <c r="A379" s="305"/>
      <c r="B379" s="52">
        <v>377</v>
      </c>
      <c r="C379" s="49" t="s">
        <v>1009</v>
      </c>
      <c r="D379" s="49" t="s">
        <v>138</v>
      </c>
      <c r="E379" s="50">
        <v>1</v>
      </c>
      <c r="F379" s="61" t="s">
        <v>2781</v>
      </c>
      <c r="G379" s="61" t="s">
        <v>2781</v>
      </c>
    </row>
    <row r="380" spans="1:7" x14ac:dyDescent="0.25">
      <c r="A380" s="305"/>
      <c r="B380" s="52">
        <v>378</v>
      </c>
      <c r="C380" s="49" t="s">
        <v>1010</v>
      </c>
      <c r="D380" s="49" t="s">
        <v>138</v>
      </c>
      <c r="E380" s="50">
        <v>1</v>
      </c>
      <c r="F380" s="61" t="s">
        <v>2781</v>
      </c>
      <c r="G380" s="61" t="s">
        <v>2781</v>
      </c>
    </row>
    <row r="381" spans="1:7" x14ac:dyDescent="0.25">
      <c r="A381" s="305"/>
      <c r="B381" s="52">
        <v>379</v>
      </c>
      <c r="C381" s="49" t="s">
        <v>1011</v>
      </c>
      <c r="D381" s="49" t="s">
        <v>53</v>
      </c>
      <c r="E381" s="50">
        <v>3945.75</v>
      </c>
      <c r="F381" s="61" t="s">
        <v>2781</v>
      </c>
      <c r="G381" s="61" t="s">
        <v>2781</v>
      </c>
    </row>
    <row r="382" spans="1:7" x14ac:dyDescent="0.25">
      <c r="A382" s="305"/>
      <c r="B382" s="52">
        <v>380</v>
      </c>
      <c r="C382" s="49" t="s">
        <v>1034</v>
      </c>
      <c r="D382" s="49" t="s">
        <v>53</v>
      </c>
      <c r="E382" s="50">
        <v>7532.83</v>
      </c>
      <c r="F382" s="61" t="s">
        <v>2781</v>
      </c>
      <c r="G382" s="61" t="s">
        <v>2781</v>
      </c>
    </row>
    <row r="383" spans="1:7" x14ac:dyDescent="0.25">
      <c r="A383" s="305"/>
      <c r="B383" s="52">
        <v>381</v>
      </c>
      <c r="C383" s="49" t="s">
        <v>1035</v>
      </c>
      <c r="D383" s="49" t="s">
        <v>53</v>
      </c>
      <c r="E383" s="50">
        <v>8562.8799999999992</v>
      </c>
      <c r="F383" s="61" t="s">
        <v>2781</v>
      </c>
      <c r="G383" s="61" t="s">
        <v>2781</v>
      </c>
    </row>
    <row r="384" spans="1:7" x14ac:dyDescent="0.25">
      <c r="A384" s="305"/>
      <c r="B384" s="52">
        <v>382</v>
      </c>
      <c r="C384" s="49" t="s">
        <v>1036</v>
      </c>
      <c r="D384" s="49" t="s">
        <v>53</v>
      </c>
      <c r="E384" s="50">
        <v>10064.83</v>
      </c>
      <c r="F384" s="61" t="s">
        <v>2781</v>
      </c>
      <c r="G384" s="61" t="s">
        <v>2781</v>
      </c>
    </row>
    <row r="385" spans="1:7" x14ac:dyDescent="0.25">
      <c r="A385" s="305"/>
      <c r="B385" s="52">
        <v>383</v>
      </c>
      <c r="C385" s="49" t="s">
        <v>1042</v>
      </c>
      <c r="D385" s="49" t="s">
        <v>53</v>
      </c>
      <c r="E385" s="50">
        <v>14437.5</v>
      </c>
      <c r="F385" s="61" t="s">
        <v>2781</v>
      </c>
      <c r="G385" s="61" t="s">
        <v>2781</v>
      </c>
    </row>
    <row r="386" spans="1:7" x14ac:dyDescent="0.25">
      <c r="A386" s="305"/>
      <c r="B386" s="52">
        <v>384</v>
      </c>
      <c r="C386" s="49" t="s">
        <v>1043</v>
      </c>
      <c r="D386" s="49" t="s">
        <v>53</v>
      </c>
      <c r="E386" s="50">
        <v>19218.310000000001</v>
      </c>
      <c r="F386" s="61" t="s">
        <v>2781</v>
      </c>
      <c r="G386" s="61" t="s">
        <v>2781</v>
      </c>
    </row>
    <row r="387" spans="1:7" x14ac:dyDescent="0.25">
      <c r="A387" s="305"/>
      <c r="B387" s="52">
        <v>385</v>
      </c>
      <c r="C387" s="49" t="s">
        <v>1044</v>
      </c>
      <c r="D387" s="49" t="s">
        <v>53</v>
      </c>
      <c r="E387" s="50">
        <v>24774.880000000001</v>
      </c>
      <c r="F387" s="61" t="s">
        <v>2781</v>
      </c>
      <c r="G387" s="61" t="s">
        <v>2781</v>
      </c>
    </row>
    <row r="388" spans="1:7" x14ac:dyDescent="0.25">
      <c r="A388" s="305"/>
      <c r="B388" s="52">
        <v>386</v>
      </c>
      <c r="C388" s="49" t="s">
        <v>1045</v>
      </c>
      <c r="D388" s="49" t="s">
        <v>53</v>
      </c>
      <c r="E388" s="50">
        <v>31311.06</v>
      </c>
      <c r="F388" s="61" t="s">
        <v>2781</v>
      </c>
      <c r="G388" s="61" t="s">
        <v>2781</v>
      </c>
    </row>
    <row r="389" spans="1:7" x14ac:dyDescent="0.25">
      <c r="A389" s="305"/>
      <c r="B389" s="52">
        <v>387</v>
      </c>
      <c r="C389" s="49" t="s">
        <v>1052</v>
      </c>
      <c r="D389" s="49" t="s">
        <v>53</v>
      </c>
      <c r="E389" s="50">
        <v>37682.82</v>
      </c>
      <c r="F389" s="61" t="s">
        <v>2781</v>
      </c>
      <c r="G389" s="61" t="s">
        <v>2781</v>
      </c>
    </row>
    <row r="390" spans="1:7" x14ac:dyDescent="0.25">
      <c r="A390" s="305"/>
      <c r="B390" s="52">
        <v>388</v>
      </c>
      <c r="C390" s="49" t="s">
        <v>1053</v>
      </c>
      <c r="D390" s="49" t="s">
        <v>53</v>
      </c>
      <c r="E390" s="50">
        <v>16936</v>
      </c>
      <c r="F390" s="61" t="s">
        <v>2781</v>
      </c>
      <c r="G390" s="61" t="s">
        <v>2781</v>
      </c>
    </row>
    <row r="391" spans="1:7" x14ac:dyDescent="0.25">
      <c r="A391" s="305"/>
      <c r="B391" s="52">
        <v>389</v>
      </c>
      <c r="C391" s="49" t="s">
        <v>1076</v>
      </c>
      <c r="D391" s="49" t="s">
        <v>53</v>
      </c>
      <c r="E391" s="50">
        <v>7067</v>
      </c>
      <c r="F391" s="61" t="s">
        <v>2781</v>
      </c>
      <c r="G391" s="61" t="s">
        <v>2781</v>
      </c>
    </row>
    <row r="392" spans="1:7" x14ac:dyDescent="0.25">
      <c r="A392" s="305"/>
      <c r="B392" s="52">
        <v>390</v>
      </c>
      <c r="C392" s="49" t="s">
        <v>1077</v>
      </c>
      <c r="D392" s="49" t="s">
        <v>53</v>
      </c>
      <c r="E392" s="50">
        <v>9996</v>
      </c>
      <c r="F392" s="61" t="s">
        <v>2781</v>
      </c>
      <c r="G392" s="61" t="s">
        <v>2781</v>
      </c>
    </row>
    <row r="393" spans="1:7" x14ac:dyDescent="0.25">
      <c r="A393" s="305"/>
      <c r="B393" s="52">
        <v>391</v>
      </c>
      <c r="C393" s="49" t="s">
        <v>1078</v>
      </c>
      <c r="D393" s="49" t="s">
        <v>53</v>
      </c>
      <c r="E393" s="50">
        <v>14327</v>
      </c>
      <c r="F393" s="61" t="s">
        <v>2781</v>
      </c>
      <c r="G393" s="61" t="s">
        <v>2781</v>
      </c>
    </row>
    <row r="394" spans="1:7" x14ac:dyDescent="0.25">
      <c r="A394" s="305"/>
      <c r="B394" s="52">
        <v>392</v>
      </c>
      <c r="C394" s="49" t="s">
        <v>1084</v>
      </c>
      <c r="D394" s="49" t="s">
        <v>53</v>
      </c>
      <c r="E394" s="50">
        <v>14586.64</v>
      </c>
      <c r="F394" s="61" t="s">
        <v>2781</v>
      </c>
      <c r="G394" s="61" t="s">
        <v>2781</v>
      </c>
    </row>
    <row r="395" spans="1:7" x14ac:dyDescent="0.25">
      <c r="A395" s="305"/>
      <c r="B395" s="52">
        <v>393</v>
      </c>
      <c r="C395" s="49" t="s">
        <v>2195</v>
      </c>
      <c r="D395" s="49" t="s">
        <v>53</v>
      </c>
      <c r="E395" s="50">
        <v>12490</v>
      </c>
      <c r="F395" s="61" t="s">
        <v>2781</v>
      </c>
      <c r="G395" s="61" t="s">
        <v>2781</v>
      </c>
    </row>
    <row r="396" spans="1:7" x14ac:dyDescent="0.25">
      <c r="A396" s="305"/>
      <c r="B396" s="52">
        <v>394</v>
      </c>
      <c r="C396" s="49" t="s">
        <v>1098</v>
      </c>
      <c r="D396" s="49" t="s">
        <v>53</v>
      </c>
      <c r="E396" s="50">
        <v>2837.27</v>
      </c>
      <c r="F396" s="61" t="s">
        <v>2781</v>
      </c>
      <c r="G396" s="61" t="s">
        <v>2781</v>
      </c>
    </row>
    <row r="397" spans="1:7" x14ac:dyDescent="0.25">
      <c r="A397" s="305"/>
      <c r="B397" s="52">
        <v>395</v>
      </c>
      <c r="C397" s="49" t="s">
        <v>1113</v>
      </c>
      <c r="D397" s="49" t="s">
        <v>53</v>
      </c>
      <c r="E397" s="50">
        <v>4146.71</v>
      </c>
      <c r="F397" s="61" t="s">
        <v>2781</v>
      </c>
      <c r="G397" s="61" t="s">
        <v>2781</v>
      </c>
    </row>
    <row r="398" spans="1:7" x14ac:dyDescent="0.25">
      <c r="A398" s="305"/>
      <c r="B398" s="52">
        <v>396</v>
      </c>
      <c r="C398" s="49" t="s">
        <v>1114</v>
      </c>
      <c r="D398" s="49" t="s">
        <v>53</v>
      </c>
      <c r="E398" s="50">
        <v>5454.53</v>
      </c>
      <c r="F398" s="61" t="s">
        <v>2781</v>
      </c>
      <c r="G398" s="61" t="s">
        <v>2781</v>
      </c>
    </row>
    <row r="399" spans="1:7" x14ac:dyDescent="0.25">
      <c r="A399" s="305">
        <v>13</v>
      </c>
      <c r="B399" s="52">
        <v>397</v>
      </c>
      <c r="C399" s="49" t="s">
        <v>484</v>
      </c>
      <c r="D399" s="49" t="s">
        <v>14</v>
      </c>
      <c r="E399" s="50">
        <v>1</v>
      </c>
      <c r="F399" s="61" t="s">
        <v>2781</v>
      </c>
      <c r="G399" s="61" t="s">
        <v>2781</v>
      </c>
    </row>
    <row r="400" spans="1:7" x14ac:dyDescent="0.25">
      <c r="A400" s="305"/>
      <c r="B400" s="52">
        <v>398</v>
      </c>
      <c r="C400" s="49" t="s">
        <v>485</v>
      </c>
      <c r="D400" s="49" t="s">
        <v>14</v>
      </c>
      <c r="E400" s="50">
        <v>1</v>
      </c>
      <c r="F400" s="61" t="s">
        <v>2781</v>
      </c>
      <c r="G400" s="61" t="s">
        <v>2781</v>
      </c>
    </row>
    <row r="401" spans="1:7" x14ac:dyDescent="0.25">
      <c r="A401" s="305"/>
      <c r="B401" s="52">
        <v>399</v>
      </c>
      <c r="C401" s="49" t="s">
        <v>486</v>
      </c>
      <c r="D401" s="49" t="s">
        <v>14</v>
      </c>
      <c r="E401" s="50">
        <v>1</v>
      </c>
      <c r="F401" s="61" t="s">
        <v>2781</v>
      </c>
      <c r="G401" s="61" t="s">
        <v>2781</v>
      </c>
    </row>
    <row r="402" spans="1:7" x14ac:dyDescent="0.25">
      <c r="A402" s="305"/>
      <c r="B402" s="52">
        <v>400</v>
      </c>
      <c r="C402" s="49" t="s">
        <v>487</v>
      </c>
      <c r="D402" s="49" t="s">
        <v>14</v>
      </c>
      <c r="E402" s="50">
        <v>1</v>
      </c>
      <c r="F402" s="61" t="s">
        <v>2781</v>
      </c>
      <c r="G402" s="61" t="s">
        <v>2781</v>
      </c>
    </row>
    <row r="403" spans="1:7" x14ac:dyDescent="0.25">
      <c r="A403" s="305"/>
      <c r="B403" s="52">
        <v>401</v>
      </c>
      <c r="C403" s="49" t="s">
        <v>508</v>
      </c>
      <c r="D403" s="49" t="s">
        <v>53</v>
      </c>
      <c r="E403" s="50">
        <v>9051.2800000000007</v>
      </c>
      <c r="F403" s="61" t="s">
        <v>2781</v>
      </c>
      <c r="G403" s="61" t="s">
        <v>2781</v>
      </c>
    </row>
    <row r="404" spans="1:7" x14ac:dyDescent="0.25">
      <c r="A404" s="305"/>
      <c r="B404" s="52">
        <v>402</v>
      </c>
      <c r="C404" s="49" t="s">
        <v>509</v>
      </c>
      <c r="D404" s="49" t="s">
        <v>53</v>
      </c>
      <c r="E404" s="50">
        <v>12412.47</v>
      </c>
      <c r="F404" s="61" t="s">
        <v>2781</v>
      </c>
      <c r="G404" s="61" t="s">
        <v>2781</v>
      </c>
    </row>
    <row r="405" spans="1:7" x14ac:dyDescent="0.25">
      <c r="A405" s="305"/>
      <c r="B405" s="52">
        <v>403</v>
      </c>
      <c r="C405" s="49" t="s">
        <v>510</v>
      </c>
      <c r="D405" s="49" t="s">
        <v>53</v>
      </c>
      <c r="E405" s="50">
        <v>12412.47</v>
      </c>
      <c r="F405" s="61" t="s">
        <v>2781</v>
      </c>
      <c r="G405" s="61" t="s">
        <v>2781</v>
      </c>
    </row>
    <row r="406" spans="1:7" x14ac:dyDescent="0.25">
      <c r="A406" s="305"/>
      <c r="B406" s="52">
        <v>404</v>
      </c>
      <c r="C406" s="49" t="s">
        <v>511</v>
      </c>
      <c r="D406" s="49" t="s">
        <v>53</v>
      </c>
      <c r="E406" s="50">
        <v>2726.62</v>
      </c>
      <c r="F406" s="61" t="s">
        <v>2781</v>
      </c>
      <c r="G406" s="61" t="s">
        <v>2781</v>
      </c>
    </row>
    <row r="407" spans="1:7" x14ac:dyDescent="0.25">
      <c r="A407" s="305"/>
      <c r="B407" s="52">
        <v>405</v>
      </c>
      <c r="C407" s="49" t="s">
        <v>512</v>
      </c>
      <c r="D407" s="49" t="s">
        <v>53</v>
      </c>
      <c r="E407" s="50">
        <v>3392.18</v>
      </c>
      <c r="F407" s="61" t="s">
        <v>2781</v>
      </c>
      <c r="G407" s="61" t="s">
        <v>2781</v>
      </c>
    </row>
    <row r="408" spans="1:7" x14ac:dyDescent="0.25">
      <c r="A408" s="305"/>
      <c r="B408" s="52">
        <v>406</v>
      </c>
      <c r="C408" s="49" t="s">
        <v>517</v>
      </c>
      <c r="D408" s="49" t="s">
        <v>53</v>
      </c>
      <c r="E408" s="50">
        <v>5320.1</v>
      </c>
      <c r="F408" s="61" t="s">
        <v>2781</v>
      </c>
      <c r="G408" s="61" t="s">
        <v>2781</v>
      </c>
    </row>
    <row r="409" spans="1:7" x14ac:dyDescent="0.25">
      <c r="A409" s="305"/>
      <c r="B409" s="52">
        <v>407</v>
      </c>
      <c r="C409" s="49" t="s">
        <v>2459</v>
      </c>
      <c r="D409" s="49" t="s">
        <v>138</v>
      </c>
      <c r="E409" s="50">
        <v>1</v>
      </c>
      <c r="F409" s="61" t="s">
        <v>2781</v>
      </c>
      <c r="G409" s="61" t="s">
        <v>2781</v>
      </c>
    </row>
    <row r="410" spans="1:7" x14ac:dyDescent="0.25">
      <c r="A410" s="305"/>
      <c r="B410" s="52">
        <v>408</v>
      </c>
      <c r="C410" s="49" t="s">
        <v>537</v>
      </c>
      <c r="D410" s="49" t="s">
        <v>53</v>
      </c>
      <c r="E410" s="50">
        <v>3005.45</v>
      </c>
      <c r="F410" s="61" t="s">
        <v>2781</v>
      </c>
      <c r="G410" s="61" t="s">
        <v>2781</v>
      </c>
    </row>
    <row r="411" spans="1:7" x14ac:dyDescent="0.25">
      <c r="A411" s="305"/>
      <c r="B411" s="52">
        <v>409</v>
      </c>
      <c r="C411" s="49" t="s">
        <v>401</v>
      </c>
      <c r="D411" s="49" t="s">
        <v>138</v>
      </c>
      <c r="E411" s="50">
        <v>1</v>
      </c>
      <c r="F411" s="61" t="s">
        <v>2781</v>
      </c>
      <c r="G411" s="61" t="s">
        <v>2781</v>
      </c>
    </row>
    <row r="412" spans="1:7" x14ac:dyDescent="0.25">
      <c r="A412" s="305"/>
      <c r="B412" s="52">
        <v>410</v>
      </c>
      <c r="C412" s="49" t="s">
        <v>402</v>
      </c>
      <c r="D412" s="49" t="s">
        <v>138</v>
      </c>
      <c r="E412" s="50">
        <v>1</v>
      </c>
      <c r="F412" s="61" t="s">
        <v>2781</v>
      </c>
      <c r="G412" s="61" t="s">
        <v>2781</v>
      </c>
    </row>
    <row r="413" spans="1:7" x14ac:dyDescent="0.25">
      <c r="A413" s="305"/>
      <c r="B413" s="52">
        <v>411</v>
      </c>
      <c r="C413" s="49" t="s">
        <v>403</v>
      </c>
      <c r="D413" s="49" t="s">
        <v>138</v>
      </c>
      <c r="E413" s="50">
        <v>1</v>
      </c>
      <c r="F413" s="61" t="s">
        <v>2781</v>
      </c>
      <c r="G413" s="61" t="s">
        <v>2781</v>
      </c>
    </row>
    <row r="414" spans="1:7" x14ac:dyDescent="0.25">
      <c r="A414" s="305"/>
      <c r="B414" s="52">
        <v>412</v>
      </c>
      <c r="C414" s="49" t="s">
        <v>404</v>
      </c>
      <c r="D414" s="49" t="s">
        <v>53</v>
      </c>
      <c r="E414" s="50">
        <v>3945.75</v>
      </c>
      <c r="F414" s="61" t="s">
        <v>2781</v>
      </c>
      <c r="G414" s="61" t="s">
        <v>2781</v>
      </c>
    </row>
    <row r="415" spans="1:7" x14ac:dyDescent="0.25">
      <c r="A415" s="305"/>
      <c r="B415" s="52">
        <v>413</v>
      </c>
      <c r="C415" s="49" t="s">
        <v>407</v>
      </c>
      <c r="D415" s="49" t="s">
        <v>53</v>
      </c>
      <c r="E415" s="50">
        <v>7532.83</v>
      </c>
      <c r="F415" s="61" t="s">
        <v>2781</v>
      </c>
      <c r="G415" s="61" t="s">
        <v>2781</v>
      </c>
    </row>
    <row r="416" spans="1:7" x14ac:dyDescent="0.25">
      <c r="A416" s="305"/>
      <c r="B416" s="52">
        <v>414</v>
      </c>
      <c r="C416" s="49" t="s">
        <v>408</v>
      </c>
      <c r="D416" s="49" t="s">
        <v>53</v>
      </c>
      <c r="E416" s="50">
        <v>8562.8799999999992</v>
      </c>
      <c r="F416" s="61" t="s">
        <v>2781</v>
      </c>
      <c r="G416" s="61" t="s">
        <v>2781</v>
      </c>
    </row>
    <row r="417" spans="1:7" x14ac:dyDescent="0.25">
      <c r="A417" s="305"/>
      <c r="B417" s="52">
        <v>415</v>
      </c>
      <c r="C417" s="49" t="s">
        <v>409</v>
      </c>
      <c r="D417" s="49" t="s">
        <v>53</v>
      </c>
      <c r="E417" s="50">
        <v>10064.83</v>
      </c>
      <c r="F417" s="61" t="s">
        <v>2781</v>
      </c>
      <c r="G417" s="61" t="s">
        <v>2781</v>
      </c>
    </row>
    <row r="418" spans="1:7" x14ac:dyDescent="0.25">
      <c r="A418" s="305"/>
      <c r="B418" s="52">
        <v>416</v>
      </c>
      <c r="C418" s="49" t="s">
        <v>465</v>
      </c>
      <c r="D418" s="49" t="s">
        <v>53</v>
      </c>
      <c r="E418" s="50">
        <v>14437.5</v>
      </c>
      <c r="F418" s="61" t="s">
        <v>2781</v>
      </c>
      <c r="G418" s="61" t="s">
        <v>2781</v>
      </c>
    </row>
    <row r="419" spans="1:7" x14ac:dyDescent="0.25">
      <c r="A419" s="305"/>
      <c r="B419" s="52">
        <v>417</v>
      </c>
      <c r="C419" s="49" t="s">
        <v>466</v>
      </c>
      <c r="D419" s="49" t="s">
        <v>53</v>
      </c>
      <c r="E419" s="50">
        <v>19218.310000000001</v>
      </c>
      <c r="F419" s="61" t="s">
        <v>2781</v>
      </c>
      <c r="G419" s="61" t="s">
        <v>2781</v>
      </c>
    </row>
    <row r="420" spans="1:7" x14ac:dyDescent="0.25">
      <c r="A420" s="305"/>
      <c r="B420" s="52">
        <v>418</v>
      </c>
      <c r="C420" s="49" t="s">
        <v>467</v>
      </c>
      <c r="D420" s="49" t="s">
        <v>53</v>
      </c>
      <c r="E420" s="50">
        <v>24774.880000000001</v>
      </c>
      <c r="F420" s="61" t="s">
        <v>2781</v>
      </c>
      <c r="G420" s="61" t="s">
        <v>2781</v>
      </c>
    </row>
    <row r="421" spans="1:7" x14ac:dyDescent="0.25">
      <c r="A421" s="305"/>
      <c r="B421" s="52">
        <v>419</v>
      </c>
      <c r="C421" s="49" t="s">
        <v>474</v>
      </c>
      <c r="D421" s="49" t="s">
        <v>53</v>
      </c>
      <c r="E421" s="50">
        <v>31311.06</v>
      </c>
      <c r="F421" s="61" t="s">
        <v>2781</v>
      </c>
      <c r="G421" s="61" t="s">
        <v>2781</v>
      </c>
    </row>
    <row r="422" spans="1:7" x14ac:dyDescent="0.25">
      <c r="A422" s="305"/>
      <c r="B422" s="52">
        <v>420</v>
      </c>
      <c r="C422" s="49" t="s">
        <v>475</v>
      </c>
      <c r="D422" s="49" t="s">
        <v>53</v>
      </c>
      <c r="E422" s="50">
        <v>37682.82</v>
      </c>
      <c r="F422" s="61" t="s">
        <v>2781</v>
      </c>
      <c r="G422" s="61" t="s">
        <v>2781</v>
      </c>
    </row>
    <row r="423" spans="1:7" x14ac:dyDescent="0.25">
      <c r="A423" s="305"/>
      <c r="B423" s="52">
        <v>421</v>
      </c>
      <c r="C423" s="49" t="s">
        <v>476</v>
      </c>
      <c r="D423" s="49" t="s">
        <v>53</v>
      </c>
      <c r="E423" s="50">
        <v>16936</v>
      </c>
      <c r="F423" s="61" t="s">
        <v>2781</v>
      </c>
      <c r="G423" s="61" t="s">
        <v>2781</v>
      </c>
    </row>
    <row r="424" spans="1:7" x14ac:dyDescent="0.25">
      <c r="A424" s="305"/>
      <c r="B424" s="52">
        <v>422</v>
      </c>
      <c r="C424" s="49" t="s">
        <v>477</v>
      </c>
      <c r="D424" s="49" t="s">
        <v>53</v>
      </c>
      <c r="E424" s="50">
        <v>7067</v>
      </c>
      <c r="F424" s="61" t="s">
        <v>2781</v>
      </c>
      <c r="G424" s="61" t="s">
        <v>2781</v>
      </c>
    </row>
    <row r="425" spans="1:7" x14ac:dyDescent="0.25">
      <c r="A425" s="305"/>
      <c r="B425" s="52">
        <v>423</v>
      </c>
      <c r="C425" s="49" t="s">
        <v>494</v>
      </c>
      <c r="D425" s="49" t="s">
        <v>53</v>
      </c>
      <c r="E425" s="50">
        <v>9996</v>
      </c>
      <c r="F425" s="61" t="s">
        <v>2781</v>
      </c>
      <c r="G425" s="61" t="s">
        <v>2781</v>
      </c>
    </row>
    <row r="426" spans="1:7" x14ac:dyDescent="0.25">
      <c r="A426" s="305"/>
      <c r="B426" s="52">
        <v>424</v>
      </c>
      <c r="C426" s="49" t="s">
        <v>495</v>
      </c>
      <c r="D426" s="49" t="s">
        <v>53</v>
      </c>
      <c r="E426" s="50">
        <v>14327</v>
      </c>
      <c r="F426" s="61" t="s">
        <v>2781</v>
      </c>
      <c r="G426" s="61" t="s">
        <v>2781</v>
      </c>
    </row>
    <row r="427" spans="1:7" x14ac:dyDescent="0.25">
      <c r="A427" s="305"/>
      <c r="B427" s="52">
        <v>425</v>
      </c>
      <c r="C427" s="49" t="s">
        <v>497</v>
      </c>
      <c r="D427" s="49" t="s">
        <v>53</v>
      </c>
      <c r="E427" s="50">
        <v>14586.64</v>
      </c>
      <c r="F427" s="61" t="s">
        <v>2781</v>
      </c>
      <c r="G427" s="61" t="s">
        <v>2781</v>
      </c>
    </row>
    <row r="428" spans="1:7" x14ac:dyDescent="0.25">
      <c r="A428" s="305"/>
      <c r="B428" s="52">
        <v>426</v>
      </c>
      <c r="C428" s="49" t="s">
        <v>498</v>
      </c>
      <c r="D428" s="49" t="s">
        <v>53</v>
      </c>
      <c r="E428" s="50">
        <v>12490</v>
      </c>
      <c r="F428" s="61" t="s">
        <v>2781</v>
      </c>
      <c r="G428" s="61" t="s">
        <v>2781</v>
      </c>
    </row>
    <row r="429" spans="1:7" x14ac:dyDescent="0.25">
      <c r="A429" s="305"/>
      <c r="B429" s="52">
        <v>427</v>
      </c>
      <c r="C429" s="49" t="s">
        <v>506</v>
      </c>
      <c r="D429" s="49" t="s">
        <v>53</v>
      </c>
      <c r="E429" s="50">
        <v>2837.27</v>
      </c>
      <c r="F429" s="61" t="s">
        <v>2781</v>
      </c>
      <c r="G429" s="61" t="s">
        <v>2781</v>
      </c>
    </row>
    <row r="430" spans="1:7" x14ac:dyDescent="0.25">
      <c r="A430" s="305"/>
      <c r="B430" s="52">
        <v>428</v>
      </c>
      <c r="C430" s="49" t="s">
        <v>507</v>
      </c>
      <c r="D430" s="49" t="s">
        <v>53</v>
      </c>
      <c r="E430" s="50">
        <v>4146.71</v>
      </c>
      <c r="F430" s="61" t="s">
        <v>2781</v>
      </c>
      <c r="G430" s="61" t="s">
        <v>2781</v>
      </c>
    </row>
    <row r="431" spans="1:7" x14ac:dyDescent="0.25">
      <c r="A431" s="305"/>
      <c r="B431" s="52">
        <v>429</v>
      </c>
      <c r="C431" s="49" t="s">
        <v>520</v>
      </c>
      <c r="D431" s="49" t="s">
        <v>53</v>
      </c>
      <c r="E431" s="50">
        <v>5454.53</v>
      </c>
      <c r="F431" s="61" t="s">
        <v>2781</v>
      </c>
      <c r="G431" s="61" t="s">
        <v>2781</v>
      </c>
    </row>
    <row r="432" spans="1:7" x14ac:dyDescent="0.25">
      <c r="A432" s="305"/>
      <c r="B432" s="52">
        <v>430</v>
      </c>
      <c r="C432" s="49" t="s">
        <v>699</v>
      </c>
      <c r="D432" s="49" t="s">
        <v>14</v>
      </c>
      <c r="E432" s="50">
        <v>1</v>
      </c>
      <c r="F432" s="51" t="s">
        <v>281</v>
      </c>
      <c r="G432" s="51" t="s">
        <v>207</v>
      </c>
    </row>
    <row r="433" spans="1:7" x14ac:dyDescent="0.25">
      <c r="A433" s="305"/>
      <c r="B433" s="52">
        <v>431</v>
      </c>
      <c r="C433" s="49" t="s">
        <v>707</v>
      </c>
      <c r="D433" s="49" t="s">
        <v>14</v>
      </c>
      <c r="E433" s="50">
        <v>1</v>
      </c>
      <c r="F433" s="51" t="s">
        <v>281</v>
      </c>
      <c r="G433" s="51" t="s">
        <v>207</v>
      </c>
    </row>
    <row r="434" spans="1:7" x14ac:dyDescent="0.25">
      <c r="A434" s="305"/>
      <c r="B434" s="52">
        <v>432</v>
      </c>
      <c r="C434" s="49" t="s">
        <v>708</v>
      </c>
      <c r="D434" s="49" t="s">
        <v>14</v>
      </c>
      <c r="E434" s="50">
        <v>1</v>
      </c>
      <c r="F434" s="51" t="s">
        <v>281</v>
      </c>
      <c r="G434" s="51" t="s">
        <v>207</v>
      </c>
    </row>
    <row r="435" spans="1:7" x14ac:dyDescent="0.25">
      <c r="A435" s="305"/>
      <c r="B435" s="52">
        <v>433</v>
      </c>
      <c r="C435" s="49" t="s">
        <v>709</v>
      </c>
      <c r="D435" s="49" t="s">
        <v>14</v>
      </c>
      <c r="E435" s="50">
        <v>1</v>
      </c>
      <c r="F435" s="51" t="s">
        <v>281</v>
      </c>
      <c r="G435" s="51" t="s">
        <v>207</v>
      </c>
    </row>
    <row r="436" spans="1:7" x14ac:dyDescent="0.25">
      <c r="A436" s="305"/>
      <c r="B436" s="52">
        <v>434</v>
      </c>
      <c r="C436" s="49" t="s">
        <v>710</v>
      </c>
      <c r="D436" s="49" t="s">
        <v>53</v>
      </c>
      <c r="E436" s="50">
        <v>9051.2800000000007</v>
      </c>
      <c r="F436" s="51" t="s">
        <v>2785</v>
      </c>
      <c r="G436" s="51" t="s">
        <v>207</v>
      </c>
    </row>
    <row r="437" spans="1:7" x14ac:dyDescent="0.25">
      <c r="A437" s="305"/>
      <c r="B437" s="52">
        <v>435</v>
      </c>
      <c r="C437" s="49" t="s">
        <v>711</v>
      </c>
      <c r="D437" s="49" t="s">
        <v>53</v>
      </c>
      <c r="E437" s="50">
        <v>12412.47</v>
      </c>
      <c r="F437" s="51" t="s">
        <v>205</v>
      </c>
      <c r="G437" s="51" t="s">
        <v>207</v>
      </c>
    </row>
    <row r="438" spans="1:7" x14ac:dyDescent="0.25">
      <c r="A438" s="305"/>
      <c r="B438" s="52">
        <v>436</v>
      </c>
      <c r="C438" s="49" t="s">
        <v>712</v>
      </c>
      <c r="D438" s="49" t="s">
        <v>53</v>
      </c>
      <c r="E438" s="50">
        <v>12412.47</v>
      </c>
      <c r="F438" s="51" t="s">
        <v>205</v>
      </c>
      <c r="G438" s="51" t="s">
        <v>207</v>
      </c>
    </row>
    <row r="439" spans="1:7" x14ac:dyDescent="0.25">
      <c r="A439" s="305"/>
      <c r="B439" s="52">
        <v>437</v>
      </c>
      <c r="C439" s="49" t="s">
        <v>713</v>
      </c>
      <c r="D439" s="49" t="s">
        <v>53</v>
      </c>
      <c r="E439" s="50">
        <v>2726.62</v>
      </c>
      <c r="F439" s="61" t="s">
        <v>2781</v>
      </c>
      <c r="G439" s="51" t="s">
        <v>207</v>
      </c>
    </row>
    <row r="440" spans="1:7" x14ac:dyDescent="0.25">
      <c r="A440" s="305"/>
      <c r="B440" s="52">
        <v>438</v>
      </c>
      <c r="C440" s="49" t="s">
        <v>726</v>
      </c>
      <c r="D440" s="49" t="s">
        <v>53</v>
      </c>
      <c r="E440" s="50">
        <v>3392.18</v>
      </c>
      <c r="F440" s="61" t="s">
        <v>2781</v>
      </c>
      <c r="G440" s="51" t="s">
        <v>207</v>
      </c>
    </row>
    <row r="441" spans="1:7" x14ac:dyDescent="0.25">
      <c r="A441" s="305"/>
      <c r="B441" s="52">
        <v>439</v>
      </c>
      <c r="C441" s="49" t="s">
        <v>727</v>
      </c>
      <c r="D441" s="49" t="s">
        <v>53</v>
      </c>
      <c r="E441" s="50">
        <v>5320.1</v>
      </c>
      <c r="F441" s="61" t="s">
        <v>2781</v>
      </c>
      <c r="G441" s="51" t="s">
        <v>207</v>
      </c>
    </row>
    <row r="442" spans="1:7" x14ac:dyDescent="0.25">
      <c r="A442" s="305"/>
      <c r="B442" s="52">
        <v>440</v>
      </c>
      <c r="C442" s="49" t="s">
        <v>2460</v>
      </c>
      <c r="D442" s="49" t="s">
        <v>138</v>
      </c>
      <c r="E442" s="50">
        <v>1</v>
      </c>
      <c r="F442" s="61" t="s">
        <v>2781</v>
      </c>
      <c r="G442" s="61" t="s">
        <v>2781</v>
      </c>
    </row>
    <row r="443" spans="1:7" x14ac:dyDescent="0.25">
      <c r="A443" s="305"/>
      <c r="B443" s="52">
        <v>441</v>
      </c>
      <c r="C443" s="49" t="s">
        <v>754</v>
      </c>
      <c r="D443" s="49" t="s">
        <v>53</v>
      </c>
      <c r="E443" s="50">
        <v>3005.45</v>
      </c>
      <c r="F443" s="61" t="s">
        <v>2781</v>
      </c>
      <c r="G443" s="61" t="s">
        <v>2781</v>
      </c>
    </row>
    <row r="444" spans="1:7" x14ac:dyDescent="0.25">
      <c r="A444" s="305"/>
      <c r="B444" s="52">
        <v>442</v>
      </c>
      <c r="C444" s="49" t="s">
        <v>755</v>
      </c>
      <c r="D444" s="49" t="s">
        <v>138</v>
      </c>
      <c r="E444" s="50">
        <v>1</v>
      </c>
      <c r="F444" s="61" t="s">
        <v>2781</v>
      </c>
      <c r="G444" s="61" t="s">
        <v>2781</v>
      </c>
    </row>
    <row r="445" spans="1:7" x14ac:dyDescent="0.25">
      <c r="A445" s="305"/>
      <c r="B445" s="52">
        <v>443</v>
      </c>
      <c r="C445" s="49" t="s">
        <v>756</v>
      </c>
      <c r="D445" s="49" t="s">
        <v>138</v>
      </c>
      <c r="E445" s="50">
        <v>1</v>
      </c>
      <c r="F445" s="61" t="s">
        <v>2781</v>
      </c>
      <c r="G445" s="61" t="s">
        <v>2781</v>
      </c>
    </row>
    <row r="446" spans="1:7" x14ac:dyDescent="0.25">
      <c r="A446" s="305"/>
      <c r="B446" s="52">
        <v>444</v>
      </c>
      <c r="C446" s="49" t="s">
        <v>761</v>
      </c>
      <c r="D446" s="49" t="s">
        <v>138</v>
      </c>
      <c r="E446" s="50">
        <v>1</v>
      </c>
      <c r="F446" s="61" t="s">
        <v>2781</v>
      </c>
      <c r="G446" s="61" t="s">
        <v>2781</v>
      </c>
    </row>
    <row r="447" spans="1:7" x14ac:dyDescent="0.25">
      <c r="A447" s="305"/>
      <c r="B447" s="52">
        <v>445</v>
      </c>
      <c r="C447" s="49" t="s">
        <v>764</v>
      </c>
      <c r="D447" s="49" t="s">
        <v>53</v>
      </c>
      <c r="E447" s="50">
        <v>3945.75</v>
      </c>
      <c r="F447" s="51" t="s">
        <v>213</v>
      </c>
      <c r="G447" s="51" t="s">
        <v>111</v>
      </c>
    </row>
    <row r="448" spans="1:7" x14ac:dyDescent="0.25">
      <c r="A448" s="305"/>
      <c r="B448" s="52">
        <v>446</v>
      </c>
      <c r="C448" s="49" t="s">
        <v>842</v>
      </c>
      <c r="D448" s="49" t="s">
        <v>53</v>
      </c>
      <c r="E448" s="50">
        <v>7532.83</v>
      </c>
      <c r="F448" s="51" t="s">
        <v>2787</v>
      </c>
      <c r="G448" s="51" t="s">
        <v>111</v>
      </c>
    </row>
    <row r="449" spans="1:7" x14ac:dyDescent="0.25">
      <c r="A449" s="305"/>
      <c r="B449" s="52">
        <v>447</v>
      </c>
      <c r="C449" s="49" t="s">
        <v>843</v>
      </c>
      <c r="D449" s="49" t="s">
        <v>53</v>
      </c>
      <c r="E449" s="50">
        <v>8562.8799999999992</v>
      </c>
      <c r="F449" s="51" t="s">
        <v>2787</v>
      </c>
      <c r="G449" s="51" t="s">
        <v>111</v>
      </c>
    </row>
    <row r="450" spans="1:7" x14ac:dyDescent="0.25">
      <c r="A450" s="305"/>
      <c r="B450" s="52">
        <v>448</v>
      </c>
      <c r="C450" s="49" t="s">
        <v>882</v>
      </c>
      <c r="D450" s="49" t="s">
        <v>53</v>
      </c>
      <c r="E450" s="50">
        <v>10064.83</v>
      </c>
      <c r="F450" s="51" t="s">
        <v>213</v>
      </c>
      <c r="G450" s="51" t="s">
        <v>111</v>
      </c>
    </row>
    <row r="451" spans="1:7" x14ac:dyDescent="0.25">
      <c r="A451" s="305"/>
      <c r="B451" s="52">
        <v>449</v>
      </c>
      <c r="C451" s="49" t="s">
        <v>883</v>
      </c>
      <c r="D451" s="49" t="s">
        <v>53</v>
      </c>
      <c r="E451" s="50">
        <v>14437.5</v>
      </c>
      <c r="F451" s="51" t="s">
        <v>2787</v>
      </c>
      <c r="G451" s="51" t="s">
        <v>111</v>
      </c>
    </row>
    <row r="452" spans="1:7" x14ac:dyDescent="0.25">
      <c r="A452" s="305"/>
      <c r="B452" s="52">
        <v>450</v>
      </c>
      <c r="C452" s="49" t="s">
        <v>884</v>
      </c>
      <c r="D452" s="49" t="s">
        <v>53</v>
      </c>
      <c r="E452" s="50">
        <v>19218.310000000001</v>
      </c>
      <c r="F452" s="51" t="s">
        <v>2787</v>
      </c>
      <c r="G452" s="51" t="s">
        <v>111</v>
      </c>
    </row>
    <row r="453" spans="1:7" x14ac:dyDescent="0.25">
      <c r="A453" s="305"/>
      <c r="B453" s="52">
        <v>451</v>
      </c>
      <c r="C453" s="49" t="s">
        <v>886</v>
      </c>
      <c r="D453" s="49" t="s">
        <v>53</v>
      </c>
      <c r="E453" s="50">
        <v>24774.880000000001</v>
      </c>
      <c r="F453" s="51" t="s">
        <v>268</v>
      </c>
      <c r="G453" s="51" t="s">
        <v>120</v>
      </c>
    </row>
    <row r="454" spans="1:7" x14ac:dyDescent="0.25">
      <c r="A454" s="305"/>
      <c r="B454" s="52">
        <v>452</v>
      </c>
      <c r="C454" s="49" t="s">
        <v>890</v>
      </c>
      <c r="D454" s="49" t="s">
        <v>53</v>
      </c>
      <c r="E454" s="50">
        <v>31311.06</v>
      </c>
      <c r="F454" s="51" t="s">
        <v>268</v>
      </c>
      <c r="G454" s="51" t="s">
        <v>120</v>
      </c>
    </row>
    <row r="455" spans="1:7" x14ac:dyDescent="0.25">
      <c r="A455" s="305"/>
      <c r="B455" s="52">
        <v>453</v>
      </c>
      <c r="C455" s="49" t="s">
        <v>892</v>
      </c>
      <c r="D455" s="49" t="s">
        <v>53</v>
      </c>
      <c r="E455" s="50">
        <v>37682.82</v>
      </c>
      <c r="F455" s="51" t="s">
        <v>268</v>
      </c>
      <c r="G455" s="51" t="s">
        <v>120</v>
      </c>
    </row>
    <row r="456" spans="1:7" x14ac:dyDescent="0.25">
      <c r="A456" s="305"/>
      <c r="B456" s="52">
        <v>454</v>
      </c>
      <c r="C456" s="49" t="s">
        <v>893</v>
      </c>
      <c r="D456" s="49" t="s">
        <v>53</v>
      </c>
      <c r="E456" s="50">
        <v>16936</v>
      </c>
      <c r="F456" s="51" t="s">
        <v>2788</v>
      </c>
      <c r="G456" s="51" t="s">
        <v>120</v>
      </c>
    </row>
    <row r="457" spans="1:7" x14ac:dyDescent="0.25">
      <c r="A457" s="305"/>
      <c r="B457" s="52">
        <v>455</v>
      </c>
      <c r="C457" s="49" t="s">
        <v>894</v>
      </c>
      <c r="D457" s="49" t="s">
        <v>53</v>
      </c>
      <c r="E457" s="50">
        <v>7067</v>
      </c>
      <c r="F457" s="51" t="s">
        <v>2787</v>
      </c>
      <c r="G457" s="51" t="s">
        <v>111</v>
      </c>
    </row>
    <row r="458" spans="1:7" x14ac:dyDescent="0.25">
      <c r="A458" s="305"/>
      <c r="B458" s="52">
        <v>456</v>
      </c>
      <c r="C458" s="49" t="s">
        <v>895</v>
      </c>
      <c r="D458" s="49" t="s">
        <v>53</v>
      </c>
      <c r="E458" s="50">
        <v>9996</v>
      </c>
      <c r="F458" s="51" t="s">
        <v>2784</v>
      </c>
      <c r="G458" s="51" t="s">
        <v>120</v>
      </c>
    </row>
    <row r="459" spans="1:7" x14ac:dyDescent="0.25">
      <c r="A459" s="305"/>
      <c r="B459" s="52">
        <v>457</v>
      </c>
      <c r="C459" s="49" t="s">
        <v>896</v>
      </c>
      <c r="D459" s="49" t="s">
        <v>53</v>
      </c>
      <c r="E459" s="50">
        <v>14327</v>
      </c>
      <c r="F459" s="51" t="s">
        <v>2788</v>
      </c>
      <c r="G459" s="51" t="s">
        <v>120</v>
      </c>
    </row>
    <row r="460" spans="1:7" x14ac:dyDescent="0.25">
      <c r="A460" s="305"/>
      <c r="B460" s="52">
        <v>458</v>
      </c>
      <c r="C460" s="49" t="s">
        <v>897</v>
      </c>
      <c r="D460" s="49" t="s">
        <v>53</v>
      </c>
      <c r="E460" s="50">
        <v>14586.64</v>
      </c>
      <c r="F460" s="51" t="s">
        <v>205</v>
      </c>
      <c r="G460" s="51" t="s">
        <v>207</v>
      </c>
    </row>
    <row r="461" spans="1:7" x14ac:dyDescent="0.25">
      <c r="A461" s="305"/>
      <c r="B461" s="52">
        <v>459</v>
      </c>
      <c r="C461" s="49" t="s">
        <v>2509</v>
      </c>
      <c r="D461" s="49" t="s">
        <v>53</v>
      </c>
      <c r="E461" s="50">
        <v>12490</v>
      </c>
      <c r="F461" s="61" t="s">
        <v>2781</v>
      </c>
      <c r="G461" s="61" t="s">
        <v>2781</v>
      </c>
    </row>
    <row r="462" spans="1:7" x14ac:dyDescent="0.25">
      <c r="A462" s="305"/>
      <c r="B462" s="52">
        <v>460</v>
      </c>
      <c r="C462" s="49" t="s">
        <v>898</v>
      </c>
      <c r="D462" s="49" t="s">
        <v>53</v>
      </c>
      <c r="E462" s="50">
        <v>2837.27</v>
      </c>
      <c r="F462" s="61" t="s">
        <v>2781</v>
      </c>
      <c r="G462" s="51" t="s">
        <v>207</v>
      </c>
    </row>
    <row r="463" spans="1:7" x14ac:dyDescent="0.25">
      <c r="A463" s="305"/>
      <c r="B463" s="52">
        <v>461</v>
      </c>
      <c r="C463" s="49" t="s">
        <v>899</v>
      </c>
      <c r="D463" s="49" t="s">
        <v>53</v>
      </c>
      <c r="E463" s="50">
        <v>4146.71</v>
      </c>
      <c r="F463" s="61" t="s">
        <v>2781</v>
      </c>
      <c r="G463" s="51" t="s">
        <v>207</v>
      </c>
    </row>
    <row r="464" spans="1:7" x14ac:dyDescent="0.25">
      <c r="A464" s="305"/>
      <c r="B464" s="52">
        <v>462</v>
      </c>
      <c r="C464" s="49" t="s">
        <v>900</v>
      </c>
      <c r="D464" s="49" t="s">
        <v>53</v>
      </c>
      <c r="E464" s="50">
        <v>5454.53</v>
      </c>
      <c r="F464" s="61" t="s">
        <v>2781</v>
      </c>
      <c r="G464" s="51" t="s">
        <v>207</v>
      </c>
    </row>
    <row r="465" spans="1:7" x14ac:dyDescent="0.25">
      <c r="A465" s="305"/>
      <c r="B465" s="52">
        <v>463</v>
      </c>
      <c r="C465" s="49" t="s">
        <v>1532</v>
      </c>
      <c r="D465" s="49" t="s">
        <v>14</v>
      </c>
      <c r="E465" s="50">
        <v>1</v>
      </c>
      <c r="F465" s="51" t="s">
        <v>2783</v>
      </c>
      <c r="G465" s="51" t="s">
        <v>207</v>
      </c>
    </row>
    <row r="466" spans="1:7" x14ac:dyDescent="0.25">
      <c r="A466" s="305"/>
      <c r="B466" s="52">
        <v>464</v>
      </c>
      <c r="C466" s="49" t="s">
        <v>1533</v>
      </c>
      <c r="D466" s="49" t="s">
        <v>14</v>
      </c>
      <c r="E466" s="50">
        <v>1</v>
      </c>
      <c r="F466" s="51" t="s">
        <v>2783</v>
      </c>
      <c r="G466" s="51" t="s">
        <v>207</v>
      </c>
    </row>
    <row r="467" spans="1:7" x14ac:dyDescent="0.25">
      <c r="A467" s="305"/>
      <c r="B467" s="52">
        <v>465</v>
      </c>
      <c r="C467" s="49" t="s">
        <v>1544</v>
      </c>
      <c r="D467" s="49" t="s">
        <v>14</v>
      </c>
      <c r="E467" s="50">
        <v>1</v>
      </c>
      <c r="F467" s="51" t="s">
        <v>281</v>
      </c>
      <c r="G467" s="51" t="s">
        <v>207</v>
      </c>
    </row>
    <row r="468" spans="1:7" x14ac:dyDescent="0.25">
      <c r="A468" s="305"/>
      <c r="B468" s="52">
        <v>466</v>
      </c>
      <c r="C468" s="49" t="s">
        <v>1545</v>
      </c>
      <c r="D468" s="49" t="s">
        <v>14</v>
      </c>
      <c r="E468" s="50">
        <v>1</v>
      </c>
      <c r="F468" s="51" t="s">
        <v>281</v>
      </c>
      <c r="G468" s="51" t="s">
        <v>207</v>
      </c>
    </row>
    <row r="469" spans="1:7" x14ac:dyDescent="0.25">
      <c r="A469" s="305"/>
      <c r="B469" s="52">
        <v>467</v>
      </c>
      <c r="C469" s="49" t="s">
        <v>1546</v>
      </c>
      <c r="D469" s="49" t="s">
        <v>53</v>
      </c>
      <c r="E469" s="50">
        <v>9051.2800000000007</v>
      </c>
      <c r="F469" s="51" t="s">
        <v>2785</v>
      </c>
      <c r="G469" s="51" t="s">
        <v>111</v>
      </c>
    </row>
    <row r="470" spans="1:7" x14ac:dyDescent="0.25">
      <c r="A470" s="305"/>
      <c r="B470" s="52">
        <v>468</v>
      </c>
      <c r="C470" s="49" t="s">
        <v>1564</v>
      </c>
      <c r="D470" s="49" t="s">
        <v>53</v>
      </c>
      <c r="E470" s="50">
        <v>12412.47</v>
      </c>
      <c r="F470" s="51" t="s">
        <v>205</v>
      </c>
      <c r="G470" s="51" t="s">
        <v>111</v>
      </c>
    </row>
    <row r="471" spans="1:7" x14ac:dyDescent="0.25">
      <c r="A471" s="305"/>
      <c r="B471" s="52">
        <v>469</v>
      </c>
      <c r="C471" s="49" t="s">
        <v>1565</v>
      </c>
      <c r="D471" s="49" t="s">
        <v>53</v>
      </c>
      <c r="E471" s="50">
        <v>12412.47</v>
      </c>
      <c r="F471" s="51" t="s">
        <v>205</v>
      </c>
      <c r="G471" s="51" t="s">
        <v>111</v>
      </c>
    </row>
    <row r="472" spans="1:7" x14ac:dyDescent="0.25">
      <c r="A472" s="305"/>
      <c r="B472" s="52">
        <v>470</v>
      </c>
      <c r="C472" s="49" t="s">
        <v>1575</v>
      </c>
      <c r="D472" s="49" t="s">
        <v>53</v>
      </c>
      <c r="E472" s="50">
        <v>2726.62</v>
      </c>
      <c r="F472" s="61" t="s">
        <v>2781</v>
      </c>
      <c r="G472" s="51" t="s">
        <v>207</v>
      </c>
    </row>
    <row r="473" spans="1:7" x14ac:dyDescent="0.25">
      <c r="A473" s="305"/>
      <c r="B473" s="52">
        <v>471</v>
      </c>
      <c r="C473" s="49" t="s">
        <v>1576</v>
      </c>
      <c r="D473" s="49" t="s">
        <v>53</v>
      </c>
      <c r="E473" s="50">
        <v>3392.18</v>
      </c>
      <c r="F473" s="61" t="s">
        <v>2781</v>
      </c>
      <c r="G473" s="51" t="s">
        <v>207</v>
      </c>
    </row>
    <row r="474" spans="1:7" x14ac:dyDescent="0.25">
      <c r="A474" s="305"/>
      <c r="B474" s="52">
        <v>472</v>
      </c>
      <c r="C474" s="49" t="s">
        <v>1577</v>
      </c>
      <c r="D474" s="49" t="s">
        <v>53</v>
      </c>
      <c r="E474" s="50">
        <v>5320.1</v>
      </c>
      <c r="F474" s="61" t="s">
        <v>2781</v>
      </c>
      <c r="G474" s="51" t="s">
        <v>207</v>
      </c>
    </row>
    <row r="475" spans="1:7" x14ac:dyDescent="0.25">
      <c r="A475" s="305"/>
      <c r="B475" s="52">
        <v>473</v>
      </c>
      <c r="C475" s="49" t="s">
        <v>2461</v>
      </c>
      <c r="D475" s="49" t="s">
        <v>138</v>
      </c>
      <c r="E475" s="50">
        <v>1</v>
      </c>
      <c r="F475" s="61" t="s">
        <v>2781</v>
      </c>
      <c r="G475" s="61" t="s">
        <v>2781</v>
      </c>
    </row>
    <row r="476" spans="1:7" x14ac:dyDescent="0.25">
      <c r="A476" s="305"/>
      <c r="B476" s="52">
        <v>474</v>
      </c>
      <c r="C476" s="49" t="s">
        <v>1586</v>
      </c>
      <c r="D476" s="49" t="s">
        <v>53</v>
      </c>
      <c r="E476" s="50">
        <v>3005.45</v>
      </c>
      <c r="F476" s="61" t="s">
        <v>2781</v>
      </c>
      <c r="G476" s="61" t="s">
        <v>2781</v>
      </c>
    </row>
    <row r="477" spans="1:7" x14ac:dyDescent="0.25">
      <c r="A477" s="305"/>
      <c r="B477" s="52">
        <v>475</v>
      </c>
      <c r="C477" s="49" t="s">
        <v>1587</v>
      </c>
      <c r="D477" s="49" t="s">
        <v>138</v>
      </c>
      <c r="E477" s="50">
        <v>1</v>
      </c>
      <c r="F477" s="61" t="s">
        <v>2781</v>
      </c>
      <c r="G477" s="61" t="s">
        <v>2781</v>
      </c>
    </row>
    <row r="478" spans="1:7" x14ac:dyDescent="0.25">
      <c r="A478" s="305"/>
      <c r="B478" s="52">
        <v>476</v>
      </c>
      <c r="C478" s="49" t="s">
        <v>1602</v>
      </c>
      <c r="D478" s="49" t="s">
        <v>138</v>
      </c>
      <c r="E478" s="50">
        <v>1</v>
      </c>
      <c r="F478" s="61" t="s">
        <v>2781</v>
      </c>
      <c r="G478" s="61" t="s">
        <v>2781</v>
      </c>
    </row>
    <row r="479" spans="1:7" x14ac:dyDescent="0.25">
      <c r="A479" s="305"/>
      <c r="B479" s="52">
        <v>477</v>
      </c>
      <c r="C479" s="49" t="s">
        <v>1603</v>
      </c>
      <c r="D479" s="49" t="s">
        <v>138</v>
      </c>
      <c r="E479" s="50">
        <v>1</v>
      </c>
      <c r="F479" s="61" t="s">
        <v>2781</v>
      </c>
      <c r="G479" s="61" t="s">
        <v>2781</v>
      </c>
    </row>
    <row r="480" spans="1:7" x14ac:dyDescent="0.25">
      <c r="A480" s="305"/>
      <c r="B480" s="52">
        <v>478</v>
      </c>
      <c r="C480" s="49" t="s">
        <v>1604</v>
      </c>
      <c r="D480" s="49" t="s">
        <v>53</v>
      </c>
      <c r="E480" s="50">
        <v>3945.75</v>
      </c>
      <c r="F480" s="51" t="s">
        <v>213</v>
      </c>
      <c r="G480" s="51" t="s">
        <v>111</v>
      </c>
    </row>
    <row r="481" spans="1:7" x14ac:dyDescent="0.25">
      <c r="A481" s="305"/>
      <c r="B481" s="52">
        <v>479</v>
      </c>
      <c r="C481" s="49" t="s">
        <v>1634</v>
      </c>
      <c r="D481" s="49" t="s">
        <v>53</v>
      </c>
      <c r="E481" s="50">
        <v>7532.83</v>
      </c>
      <c r="F481" s="51" t="s">
        <v>2787</v>
      </c>
      <c r="G481" s="51" t="s">
        <v>111</v>
      </c>
    </row>
    <row r="482" spans="1:7" x14ac:dyDescent="0.25">
      <c r="A482" s="305"/>
      <c r="B482" s="52">
        <v>480</v>
      </c>
      <c r="C482" s="49" t="s">
        <v>1638</v>
      </c>
      <c r="D482" s="49" t="s">
        <v>53</v>
      </c>
      <c r="E482" s="50">
        <v>8562.8799999999992</v>
      </c>
      <c r="F482" s="51" t="s">
        <v>2787</v>
      </c>
      <c r="G482" s="51" t="s">
        <v>111</v>
      </c>
    </row>
    <row r="483" spans="1:7" x14ac:dyDescent="0.25">
      <c r="A483" s="305"/>
      <c r="B483" s="52">
        <v>481</v>
      </c>
      <c r="C483" s="49" t="s">
        <v>1639</v>
      </c>
      <c r="D483" s="49" t="s">
        <v>53</v>
      </c>
      <c r="E483" s="50">
        <v>10064.83</v>
      </c>
      <c r="F483" s="51" t="s">
        <v>2788</v>
      </c>
      <c r="G483" s="51" t="s">
        <v>111</v>
      </c>
    </row>
    <row r="484" spans="1:7" x14ac:dyDescent="0.25">
      <c r="A484" s="305"/>
      <c r="B484" s="52">
        <v>482</v>
      </c>
      <c r="C484" s="49" t="s">
        <v>1489</v>
      </c>
      <c r="D484" s="49" t="s">
        <v>53</v>
      </c>
      <c r="E484" s="50">
        <v>14437.5</v>
      </c>
      <c r="F484" s="51" t="s">
        <v>159</v>
      </c>
      <c r="G484" s="51" t="s">
        <v>111</v>
      </c>
    </row>
    <row r="485" spans="1:7" x14ac:dyDescent="0.25">
      <c r="A485" s="305"/>
      <c r="B485" s="52">
        <v>483</v>
      </c>
      <c r="C485" s="49" t="s">
        <v>1490</v>
      </c>
      <c r="D485" s="49" t="s">
        <v>53</v>
      </c>
      <c r="E485" s="50">
        <v>19218.310000000001</v>
      </c>
      <c r="F485" s="51" t="s">
        <v>159</v>
      </c>
      <c r="G485" s="51" t="s">
        <v>111</v>
      </c>
    </row>
    <row r="486" spans="1:7" x14ac:dyDescent="0.25">
      <c r="A486" s="305"/>
      <c r="B486" s="52">
        <v>484</v>
      </c>
      <c r="C486" s="49" t="s">
        <v>1491</v>
      </c>
      <c r="D486" s="49" t="s">
        <v>53</v>
      </c>
      <c r="E486" s="50">
        <v>24774.880000000001</v>
      </c>
      <c r="F486" s="51" t="s">
        <v>159</v>
      </c>
      <c r="G486" s="51" t="s">
        <v>120</v>
      </c>
    </row>
    <row r="487" spans="1:7" x14ac:dyDescent="0.25">
      <c r="A487" s="305"/>
      <c r="B487" s="52">
        <v>485</v>
      </c>
      <c r="C487" s="49" t="s">
        <v>1492</v>
      </c>
      <c r="D487" s="49" t="s">
        <v>53</v>
      </c>
      <c r="E487" s="50">
        <v>31311.06</v>
      </c>
      <c r="F487" s="51" t="s">
        <v>268</v>
      </c>
      <c r="G487" s="51" t="s">
        <v>120</v>
      </c>
    </row>
    <row r="488" spans="1:7" x14ac:dyDescent="0.25">
      <c r="A488" s="305"/>
      <c r="B488" s="52">
        <v>486</v>
      </c>
      <c r="C488" s="49" t="s">
        <v>1500</v>
      </c>
      <c r="D488" s="49" t="s">
        <v>53</v>
      </c>
      <c r="E488" s="50">
        <v>37682.82</v>
      </c>
      <c r="F488" s="51" t="s">
        <v>268</v>
      </c>
      <c r="G488" s="51" t="s">
        <v>120</v>
      </c>
    </row>
    <row r="489" spans="1:7" x14ac:dyDescent="0.25">
      <c r="A489" s="305"/>
      <c r="B489" s="52">
        <v>487</v>
      </c>
      <c r="C489" s="49" t="s">
        <v>1507</v>
      </c>
      <c r="D489" s="49" t="s">
        <v>53</v>
      </c>
      <c r="E489" s="50">
        <v>16936</v>
      </c>
      <c r="F489" s="51" t="s">
        <v>2788</v>
      </c>
      <c r="G489" s="51" t="s">
        <v>120</v>
      </c>
    </row>
    <row r="490" spans="1:7" x14ac:dyDescent="0.25">
      <c r="A490" s="305"/>
      <c r="B490" s="52">
        <v>488</v>
      </c>
      <c r="C490" s="49" t="s">
        <v>1513</v>
      </c>
      <c r="D490" s="49" t="s">
        <v>53</v>
      </c>
      <c r="E490" s="50">
        <v>7067</v>
      </c>
      <c r="F490" s="51" t="s">
        <v>2787</v>
      </c>
      <c r="G490" s="51" t="s">
        <v>111</v>
      </c>
    </row>
    <row r="491" spans="1:7" x14ac:dyDescent="0.25">
      <c r="A491" s="305"/>
      <c r="B491" s="52">
        <v>489</v>
      </c>
      <c r="C491" s="49" t="s">
        <v>1514</v>
      </c>
      <c r="D491" s="49" t="s">
        <v>53</v>
      </c>
      <c r="E491" s="50">
        <v>9996</v>
      </c>
      <c r="F491" s="51" t="s">
        <v>2784</v>
      </c>
      <c r="G491" s="51" t="s">
        <v>120</v>
      </c>
    </row>
    <row r="492" spans="1:7" x14ac:dyDescent="0.25">
      <c r="A492" s="305"/>
      <c r="B492" s="52">
        <v>490</v>
      </c>
      <c r="C492" s="49" t="s">
        <v>1515</v>
      </c>
      <c r="D492" s="49" t="s">
        <v>53</v>
      </c>
      <c r="E492" s="50">
        <v>14327</v>
      </c>
      <c r="F492" s="51" t="s">
        <v>2788</v>
      </c>
      <c r="G492" s="51" t="s">
        <v>120</v>
      </c>
    </row>
    <row r="493" spans="1:7" x14ac:dyDescent="0.25">
      <c r="A493" s="305"/>
      <c r="B493" s="52">
        <v>491</v>
      </c>
      <c r="C493" s="49" t="s">
        <v>1516</v>
      </c>
      <c r="D493" s="49" t="s">
        <v>53</v>
      </c>
      <c r="E493" s="50">
        <v>14586.64</v>
      </c>
      <c r="F493" s="51" t="s">
        <v>205</v>
      </c>
      <c r="G493" s="51" t="s">
        <v>111</v>
      </c>
    </row>
    <row r="494" spans="1:7" x14ac:dyDescent="0.25">
      <c r="A494" s="305"/>
      <c r="B494" s="52">
        <v>492</v>
      </c>
      <c r="C494" s="49" t="s">
        <v>1517</v>
      </c>
      <c r="D494" s="49" t="s">
        <v>53</v>
      </c>
      <c r="E494" s="50">
        <v>12490</v>
      </c>
      <c r="F494" s="51" t="s">
        <v>205</v>
      </c>
      <c r="G494" s="51" t="s">
        <v>207</v>
      </c>
    </row>
    <row r="495" spans="1:7" x14ac:dyDescent="0.25">
      <c r="A495" s="305"/>
      <c r="B495" s="52">
        <v>493</v>
      </c>
      <c r="C495" s="49" t="s">
        <v>1518</v>
      </c>
      <c r="D495" s="49" t="s">
        <v>53</v>
      </c>
      <c r="E495" s="50">
        <v>2837.27</v>
      </c>
      <c r="F495" s="61" t="s">
        <v>2781</v>
      </c>
      <c r="G495" s="51" t="s">
        <v>207</v>
      </c>
    </row>
    <row r="496" spans="1:7" x14ac:dyDescent="0.25">
      <c r="A496" s="305"/>
      <c r="B496" s="52">
        <v>494</v>
      </c>
      <c r="C496" s="49" t="s">
        <v>1585</v>
      </c>
      <c r="D496" s="49" t="s">
        <v>53</v>
      </c>
      <c r="E496" s="50">
        <v>4146.71</v>
      </c>
      <c r="F496" s="61" t="s">
        <v>2781</v>
      </c>
      <c r="G496" s="51" t="s">
        <v>207</v>
      </c>
    </row>
    <row r="497" spans="1:7" x14ac:dyDescent="0.25">
      <c r="A497" s="305"/>
      <c r="B497" s="52">
        <v>495</v>
      </c>
      <c r="C497" s="49" t="s">
        <v>1588</v>
      </c>
      <c r="D497" s="49" t="s">
        <v>53</v>
      </c>
      <c r="E497" s="50">
        <v>5454.53</v>
      </c>
      <c r="F497" s="61" t="s">
        <v>2781</v>
      </c>
      <c r="G497" s="51" t="s">
        <v>207</v>
      </c>
    </row>
    <row r="498" spans="1:7" x14ac:dyDescent="0.25">
      <c r="A498" s="305"/>
      <c r="B498" s="52">
        <v>496</v>
      </c>
      <c r="C498" s="49" t="s">
        <v>2436</v>
      </c>
      <c r="D498" s="49" t="s">
        <v>14</v>
      </c>
      <c r="E498" s="50">
        <v>1</v>
      </c>
      <c r="F498" s="61" t="s">
        <v>2781</v>
      </c>
      <c r="G498" s="61" t="s">
        <v>2781</v>
      </c>
    </row>
    <row r="499" spans="1:7" x14ac:dyDescent="0.25">
      <c r="A499" s="305"/>
      <c r="B499" s="52">
        <v>497</v>
      </c>
      <c r="C499" s="49" t="s">
        <v>2438</v>
      </c>
      <c r="D499" s="49" t="s">
        <v>14</v>
      </c>
      <c r="E499" s="50">
        <v>1</v>
      </c>
      <c r="F499" s="61" t="s">
        <v>2781</v>
      </c>
      <c r="G499" s="61" t="s">
        <v>2781</v>
      </c>
    </row>
    <row r="500" spans="1:7" x14ac:dyDescent="0.25">
      <c r="A500" s="305"/>
      <c r="B500" s="52">
        <v>498</v>
      </c>
      <c r="C500" s="49" t="s">
        <v>2440</v>
      </c>
      <c r="D500" s="49" t="s">
        <v>14</v>
      </c>
      <c r="E500" s="50">
        <v>1</v>
      </c>
      <c r="F500" s="61" t="s">
        <v>2781</v>
      </c>
      <c r="G500" s="61" t="s">
        <v>2781</v>
      </c>
    </row>
    <row r="501" spans="1:7" x14ac:dyDescent="0.25">
      <c r="A501" s="305"/>
      <c r="B501" s="52">
        <v>499</v>
      </c>
      <c r="C501" s="49" t="s">
        <v>2442</v>
      </c>
      <c r="D501" s="49" t="s">
        <v>14</v>
      </c>
      <c r="E501" s="50">
        <v>1</v>
      </c>
      <c r="F501" s="61" t="s">
        <v>2781</v>
      </c>
      <c r="G501" s="61" t="s">
        <v>2781</v>
      </c>
    </row>
    <row r="502" spans="1:7" x14ac:dyDescent="0.25">
      <c r="A502" s="305"/>
      <c r="B502" s="52">
        <v>500</v>
      </c>
      <c r="C502" s="49" t="s">
        <v>2444</v>
      </c>
      <c r="D502" s="49" t="s">
        <v>53</v>
      </c>
      <c r="E502" s="50">
        <v>9051.2800000000007</v>
      </c>
      <c r="F502" s="61" t="s">
        <v>2781</v>
      </c>
      <c r="G502" s="61" t="s">
        <v>2781</v>
      </c>
    </row>
    <row r="503" spans="1:7" x14ac:dyDescent="0.25">
      <c r="A503" s="305"/>
      <c r="B503" s="52">
        <v>501</v>
      </c>
      <c r="C503" s="49" t="s">
        <v>2447</v>
      </c>
      <c r="D503" s="49" t="s">
        <v>53</v>
      </c>
      <c r="E503" s="50">
        <v>12412.47</v>
      </c>
      <c r="F503" s="61" t="s">
        <v>2781</v>
      </c>
      <c r="G503" s="61" t="s">
        <v>2781</v>
      </c>
    </row>
    <row r="504" spans="1:7" x14ac:dyDescent="0.25">
      <c r="A504" s="305"/>
      <c r="B504" s="52">
        <v>502</v>
      </c>
      <c r="C504" s="49" t="s">
        <v>2450</v>
      </c>
      <c r="D504" s="49" t="s">
        <v>53</v>
      </c>
      <c r="E504" s="50">
        <v>12412.47</v>
      </c>
      <c r="F504" s="61" t="s">
        <v>2781</v>
      </c>
      <c r="G504" s="61" t="s">
        <v>2781</v>
      </c>
    </row>
    <row r="505" spans="1:7" x14ac:dyDescent="0.25">
      <c r="A505" s="305"/>
      <c r="B505" s="52">
        <v>503</v>
      </c>
      <c r="C505" s="49" t="s">
        <v>1860</v>
      </c>
      <c r="D505" s="49" t="s">
        <v>53</v>
      </c>
      <c r="E505" s="50">
        <v>2726.62</v>
      </c>
      <c r="F505" s="61" t="s">
        <v>2781</v>
      </c>
      <c r="G505" s="61" t="s">
        <v>2781</v>
      </c>
    </row>
    <row r="506" spans="1:7" x14ac:dyDescent="0.25">
      <c r="A506" s="305"/>
      <c r="B506" s="52">
        <v>504</v>
      </c>
      <c r="C506" s="49" t="s">
        <v>1861</v>
      </c>
      <c r="D506" s="49" t="s">
        <v>53</v>
      </c>
      <c r="E506" s="50">
        <v>3392.18</v>
      </c>
      <c r="F506" s="61" t="s">
        <v>2781</v>
      </c>
      <c r="G506" s="51" t="s">
        <v>207</v>
      </c>
    </row>
    <row r="507" spans="1:7" x14ac:dyDescent="0.25">
      <c r="A507" s="305"/>
      <c r="B507" s="52">
        <v>505</v>
      </c>
      <c r="C507" s="49" t="s">
        <v>1862</v>
      </c>
      <c r="D507" s="49" t="s">
        <v>53</v>
      </c>
      <c r="E507" s="50">
        <v>5320.1</v>
      </c>
      <c r="F507" s="61" t="s">
        <v>2781</v>
      </c>
      <c r="G507" s="51" t="s">
        <v>207</v>
      </c>
    </row>
    <row r="508" spans="1:7" x14ac:dyDescent="0.25">
      <c r="A508" s="305"/>
      <c r="B508" s="52">
        <v>506</v>
      </c>
      <c r="C508" s="49" t="s">
        <v>2462</v>
      </c>
      <c r="D508" s="49" t="s">
        <v>138</v>
      </c>
      <c r="E508" s="50">
        <v>1</v>
      </c>
      <c r="F508" s="61" t="s">
        <v>2781</v>
      </c>
      <c r="G508" s="61" t="s">
        <v>2781</v>
      </c>
    </row>
    <row r="509" spans="1:7" x14ac:dyDescent="0.25">
      <c r="A509" s="305"/>
      <c r="B509" s="52">
        <v>507</v>
      </c>
      <c r="C509" s="49" t="s">
        <v>1863</v>
      </c>
      <c r="D509" s="49" t="s">
        <v>53</v>
      </c>
      <c r="E509" s="50">
        <v>3005.45</v>
      </c>
      <c r="F509" s="61" t="s">
        <v>2781</v>
      </c>
      <c r="G509" s="61" t="s">
        <v>2781</v>
      </c>
    </row>
    <row r="510" spans="1:7" x14ac:dyDescent="0.25">
      <c r="A510" s="305"/>
      <c r="B510" s="52">
        <v>508</v>
      </c>
      <c r="C510" s="49" t="s">
        <v>1867</v>
      </c>
      <c r="D510" s="49" t="s">
        <v>138</v>
      </c>
      <c r="E510" s="50">
        <v>1</v>
      </c>
      <c r="F510" s="61" t="s">
        <v>2781</v>
      </c>
      <c r="G510" s="61" t="s">
        <v>2781</v>
      </c>
    </row>
    <row r="511" spans="1:7" x14ac:dyDescent="0.25">
      <c r="A511" s="305"/>
      <c r="B511" s="52">
        <v>509</v>
      </c>
      <c r="C511" s="49" t="s">
        <v>1868</v>
      </c>
      <c r="D511" s="49" t="s">
        <v>138</v>
      </c>
      <c r="E511" s="50">
        <v>1</v>
      </c>
      <c r="F511" s="61" t="s">
        <v>2781</v>
      </c>
      <c r="G511" s="61" t="s">
        <v>2781</v>
      </c>
    </row>
    <row r="512" spans="1:7" x14ac:dyDescent="0.25">
      <c r="A512" s="305"/>
      <c r="B512" s="52">
        <v>510</v>
      </c>
      <c r="C512" s="49" t="s">
        <v>1877</v>
      </c>
      <c r="D512" s="49" t="s">
        <v>138</v>
      </c>
      <c r="E512" s="50">
        <v>1</v>
      </c>
      <c r="F512" s="61" t="s">
        <v>2781</v>
      </c>
      <c r="G512" s="61" t="s">
        <v>2781</v>
      </c>
    </row>
    <row r="513" spans="1:7" x14ac:dyDescent="0.25">
      <c r="A513" s="305"/>
      <c r="B513" s="52">
        <v>511</v>
      </c>
      <c r="C513" s="49" t="s">
        <v>1878</v>
      </c>
      <c r="D513" s="49" t="s">
        <v>53</v>
      </c>
      <c r="E513" s="50">
        <v>3945.75</v>
      </c>
      <c r="F513" s="51" t="s">
        <v>213</v>
      </c>
      <c r="G513" s="51" t="s">
        <v>111</v>
      </c>
    </row>
    <row r="514" spans="1:7" x14ac:dyDescent="0.25">
      <c r="A514" s="305"/>
      <c r="B514" s="52">
        <v>512</v>
      </c>
      <c r="C514" s="49" t="s">
        <v>1879</v>
      </c>
      <c r="D514" s="49" t="s">
        <v>53</v>
      </c>
      <c r="E514" s="50">
        <v>7532.83</v>
      </c>
      <c r="F514" s="51" t="s">
        <v>2787</v>
      </c>
      <c r="G514" s="51" t="s">
        <v>111</v>
      </c>
    </row>
    <row r="515" spans="1:7" x14ac:dyDescent="0.25">
      <c r="A515" s="305"/>
      <c r="B515" s="52">
        <v>513</v>
      </c>
      <c r="C515" s="49" t="s">
        <v>1882</v>
      </c>
      <c r="D515" s="49" t="s">
        <v>53</v>
      </c>
      <c r="E515" s="50">
        <v>8562.8799999999992</v>
      </c>
      <c r="F515" s="51" t="s">
        <v>2787</v>
      </c>
      <c r="G515" s="51" t="s">
        <v>111</v>
      </c>
    </row>
    <row r="516" spans="1:7" x14ac:dyDescent="0.25">
      <c r="A516" s="305"/>
      <c r="B516" s="52">
        <v>514</v>
      </c>
      <c r="C516" s="49" t="s">
        <v>1883</v>
      </c>
      <c r="D516" s="49" t="s">
        <v>53</v>
      </c>
      <c r="E516" s="50">
        <v>10064.83</v>
      </c>
      <c r="F516" s="51" t="s">
        <v>213</v>
      </c>
      <c r="G516" s="51" t="s">
        <v>111</v>
      </c>
    </row>
    <row r="517" spans="1:7" x14ac:dyDescent="0.25">
      <c r="A517" s="305"/>
      <c r="B517" s="52">
        <v>515</v>
      </c>
      <c r="C517" s="49" t="s">
        <v>1887</v>
      </c>
      <c r="D517" s="49" t="s">
        <v>53</v>
      </c>
      <c r="E517" s="50">
        <v>14437.5</v>
      </c>
      <c r="F517" s="51" t="s">
        <v>2787</v>
      </c>
      <c r="G517" s="51" t="s">
        <v>111</v>
      </c>
    </row>
    <row r="518" spans="1:7" x14ac:dyDescent="0.25">
      <c r="A518" s="305"/>
      <c r="B518" s="52">
        <v>516</v>
      </c>
      <c r="C518" s="49" t="s">
        <v>1896</v>
      </c>
      <c r="D518" s="49" t="s">
        <v>53</v>
      </c>
      <c r="E518" s="50">
        <v>19218.310000000001</v>
      </c>
      <c r="F518" s="61" t="s">
        <v>2781</v>
      </c>
      <c r="G518" s="61" t="s">
        <v>2781</v>
      </c>
    </row>
    <row r="519" spans="1:7" x14ac:dyDescent="0.25">
      <c r="A519" s="305"/>
      <c r="B519" s="52">
        <v>517</v>
      </c>
      <c r="C519" s="49" t="s">
        <v>2485</v>
      </c>
      <c r="D519" s="49" t="s">
        <v>53</v>
      </c>
      <c r="E519" s="50">
        <v>24774.880000000001</v>
      </c>
      <c r="F519" s="61" t="s">
        <v>2781</v>
      </c>
      <c r="G519" s="61" t="s">
        <v>2781</v>
      </c>
    </row>
    <row r="520" spans="1:7" x14ac:dyDescent="0.25">
      <c r="A520" s="305"/>
      <c r="B520" s="52">
        <v>518</v>
      </c>
      <c r="C520" s="49" t="s">
        <v>2488</v>
      </c>
      <c r="D520" s="49" t="s">
        <v>53</v>
      </c>
      <c r="E520" s="50">
        <v>31311.06</v>
      </c>
      <c r="F520" s="61" t="s">
        <v>2781</v>
      </c>
      <c r="G520" s="61" t="s">
        <v>2781</v>
      </c>
    </row>
    <row r="521" spans="1:7" x14ac:dyDescent="0.25">
      <c r="A521" s="305"/>
      <c r="B521" s="52">
        <v>519</v>
      </c>
      <c r="C521" s="49" t="s">
        <v>2491</v>
      </c>
      <c r="D521" s="49" t="s">
        <v>53</v>
      </c>
      <c r="E521" s="50">
        <v>37682.82</v>
      </c>
      <c r="F521" s="61" t="s">
        <v>2781</v>
      </c>
      <c r="G521" s="61" t="s">
        <v>2781</v>
      </c>
    </row>
    <row r="522" spans="1:7" x14ac:dyDescent="0.25">
      <c r="A522" s="305"/>
      <c r="B522" s="52">
        <v>520</v>
      </c>
      <c r="C522" s="49" t="s">
        <v>2494</v>
      </c>
      <c r="D522" s="49" t="s">
        <v>53</v>
      </c>
      <c r="E522" s="50">
        <v>16936</v>
      </c>
      <c r="F522" s="61" t="s">
        <v>2781</v>
      </c>
      <c r="G522" s="61" t="s">
        <v>2781</v>
      </c>
    </row>
    <row r="523" spans="1:7" x14ac:dyDescent="0.25">
      <c r="A523" s="305"/>
      <c r="B523" s="52">
        <v>521</v>
      </c>
      <c r="C523" s="49" t="s">
        <v>2497</v>
      </c>
      <c r="D523" s="49" t="s">
        <v>53</v>
      </c>
      <c r="E523" s="50">
        <v>7067</v>
      </c>
      <c r="F523" s="61" t="s">
        <v>2781</v>
      </c>
      <c r="G523" s="61" t="s">
        <v>2781</v>
      </c>
    </row>
    <row r="524" spans="1:7" x14ac:dyDescent="0.25">
      <c r="A524" s="305"/>
      <c r="B524" s="52">
        <v>522</v>
      </c>
      <c r="C524" s="49" t="s">
        <v>2500</v>
      </c>
      <c r="D524" s="49" t="s">
        <v>53</v>
      </c>
      <c r="E524" s="50">
        <v>9996</v>
      </c>
      <c r="F524" s="61" t="s">
        <v>2781</v>
      </c>
      <c r="G524" s="61" t="s">
        <v>2781</v>
      </c>
    </row>
    <row r="525" spans="1:7" x14ac:dyDescent="0.25">
      <c r="A525" s="305"/>
      <c r="B525" s="52">
        <v>523</v>
      </c>
      <c r="C525" s="49" t="s">
        <v>2503</v>
      </c>
      <c r="D525" s="49" t="s">
        <v>53</v>
      </c>
      <c r="E525" s="50">
        <v>14327</v>
      </c>
      <c r="F525" s="61" t="s">
        <v>2781</v>
      </c>
      <c r="G525" s="61" t="s">
        <v>2781</v>
      </c>
    </row>
    <row r="526" spans="1:7" x14ac:dyDescent="0.25">
      <c r="A526" s="305"/>
      <c r="B526" s="52">
        <v>524</v>
      </c>
      <c r="C526" s="49" t="s">
        <v>2506</v>
      </c>
      <c r="D526" s="49" t="s">
        <v>53</v>
      </c>
      <c r="E526" s="50">
        <v>14586.64</v>
      </c>
      <c r="F526" s="61" t="s">
        <v>2781</v>
      </c>
      <c r="G526" s="61" t="s">
        <v>2781</v>
      </c>
    </row>
    <row r="527" spans="1:7" x14ac:dyDescent="0.25">
      <c r="A527" s="305"/>
      <c r="B527" s="52">
        <v>525</v>
      </c>
      <c r="C527" s="49" t="s">
        <v>2510</v>
      </c>
      <c r="D527" s="49" t="s">
        <v>53</v>
      </c>
      <c r="E527" s="50">
        <v>12490</v>
      </c>
      <c r="F527" s="61" t="s">
        <v>2781</v>
      </c>
      <c r="G527" s="61" t="s">
        <v>2781</v>
      </c>
    </row>
    <row r="528" spans="1:7" x14ac:dyDescent="0.25">
      <c r="A528" s="305"/>
      <c r="B528" s="52">
        <v>526</v>
      </c>
      <c r="C528" s="49" t="s">
        <v>2513</v>
      </c>
      <c r="D528" s="49" t="s">
        <v>53</v>
      </c>
      <c r="E528" s="50">
        <v>2837.27</v>
      </c>
      <c r="F528" s="61" t="s">
        <v>2781</v>
      </c>
      <c r="G528" s="61" t="s">
        <v>2781</v>
      </c>
    </row>
    <row r="529" spans="1:7" x14ac:dyDescent="0.25">
      <c r="A529" s="305"/>
      <c r="B529" s="52">
        <v>527</v>
      </c>
      <c r="C529" s="49" t="s">
        <v>2516</v>
      </c>
      <c r="D529" s="49" t="s">
        <v>53</v>
      </c>
      <c r="E529" s="50">
        <v>4146.71</v>
      </c>
      <c r="F529" s="61" t="s">
        <v>2781</v>
      </c>
      <c r="G529" s="61" t="s">
        <v>2781</v>
      </c>
    </row>
    <row r="530" spans="1:7" x14ac:dyDescent="0.25">
      <c r="A530" s="305"/>
      <c r="B530" s="52">
        <v>528</v>
      </c>
      <c r="C530" s="49" t="s">
        <v>2519</v>
      </c>
      <c r="D530" s="49" t="s">
        <v>53</v>
      </c>
      <c r="E530" s="50">
        <v>5454.53</v>
      </c>
      <c r="F530" s="61" t="s">
        <v>2781</v>
      </c>
      <c r="G530" s="61" t="s">
        <v>2781</v>
      </c>
    </row>
    <row r="531" spans="1:7" x14ac:dyDescent="0.25">
      <c r="A531" s="305"/>
      <c r="B531" s="52">
        <v>529</v>
      </c>
      <c r="C531" s="49" t="s">
        <v>952</v>
      </c>
      <c r="D531" s="49" t="s">
        <v>14</v>
      </c>
      <c r="E531" s="50">
        <v>1</v>
      </c>
      <c r="F531" s="61" t="s">
        <v>2781</v>
      </c>
      <c r="G531" s="61" t="s">
        <v>2781</v>
      </c>
    </row>
    <row r="532" spans="1:7" x14ac:dyDescent="0.25">
      <c r="A532" s="305"/>
      <c r="B532" s="52">
        <v>530</v>
      </c>
      <c r="C532" s="49" t="s">
        <v>953</v>
      </c>
      <c r="D532" s="49" t="s">
        <v>14</v>
      </c>
      <c r="E532" s="50">
        <v>1</v>
      </c>
      <c r="F532" s="61" t="s">
        <v>2781</v>
      </c>
      <c r="G532" s="61" t="s">
        <v>2781</v>
      </c>
    </row>
    <row r="533" spans="1:7" x14ac:dyDescent="0.25">
      <c r="A533" s="305"/>
      <c r="B533" s="52">
        <v>531</v>
      </c>
      <c r="C533" s="49" t="s">
        <v>954</v>
      </c>
      <c r="D533" s="49" t="s">
        <v>14</v>
      </c>
      <c r="E533" s="50">
        <v>1</v>
      </c>
      <c r="F533" s="61" t="s">
        <v>2781</v>
      </c>
      <c r="G533" s="61" t="s">
        <v>2781</v>
      </c>
    </row>
    <row r="534" spans="1:7" x14ac:dyDescent="0.25">
      <c r="A534" s="305"/>
      <c r="B534" s="52">
        <v>532</v>
      </c>
      <c r="C534" s="49" t="s">
        <v>955</v>
      </c>
      <c r="D534" s="49" t="s">
        <v>14</v>
      </c>
      <c r="E534" s="50">
        <v>1</v>
      </c>
      <c r="F534" s="61" t="s">
        <v>2781</v>
      </c>
      <c r="G534" s="61" t="s">
        <v>2781</v>
      </c>
    </row>
    <row r="535" spans="1:7" x14ac:dyDescent="0.25">
      <c r="A535" s="305"/>
      <c r="B535" s="52">
        <v>533</v>
      </c>
      <c r="C535" s="49" t="s">
        <v>2445</v>
      </c>
      <c r="D535" s="49" t="s">
        <v>53</v>
      </c>
      <c r="E535" s="50">
        <v>9051.2800000000007</v>
      </c>
      <c r="F535" s="61" t="s">
        <v>2781</v>
      </c>
      <c r="G535" s="61" t="s">
        <v>2781</v>
      </c>
    </row>
    <row r="536" spans="1:7" x14ac:dyDescent="0.25">
      <c r="A536" s="305"/>
      <c r="B536" s="52">
        <v>534</v>
      </c>
      <c r="C536" s="49" t="s">
        <v>2448</v>
      </c>
      <c r="D536" s="49" t="s">
        <v>53</v>
      </c>
      <c r="E536" s="50">
        <v>12412.47</v>
      </c>
      <c r="F536" s="61" t="s">
        <v>2781</v>
      </c>
      <c r="G536" s="61" t="s">
        <v>2781</v>
      </c>
    </row>
    <row r="537" spans="1:7" x14ac:dyDescent="0.25">
      <c r="A537" s="305"/>
      <c r="B537" s="52">
        <v>535</v>
      </c>
      <c r="C537" s="49" t="s">
        <v>2451</v>
      </c>
      <c r="D537" s="49" t="s">
        <v>53</v>
      </c>
      <c r="E537" s="50">
        <v>12412.47</v>
      </c>
      <c r="F537" s="61" t="s">
        <v>2781</v>
      </c>
      <c r="G537" s="61" t="s">
        <v>2781</v>
      </c>
    </row>
    <row r="538" spans="1:7" x14ac:dyDescent="0.25">
      <c r="A538" s="305"/>
      <c r="B538" s="52">
        <v>536</v>
      </c>
      <c r="C538" s="49" t="s">
        <v>2453</v>
      </c>
      <c r="D538" s="49" t="s">
        <v>53</v>
      </c>
      <c r="E538" s="50">
        <v>2726.62</v>
      </c>
      <c r="F538" s="61" t="s">
        <v>2781</v>
      </c>
      <c r="G538" s="61" t="s">
        <v>2781</v>
      </c>
    </row>
    <row r="539" spans="1:7" x14ac:dyDescent="0.25">
      <c r="A539" s="305"/>
      <c r="B539" s="52">
        <v>537</v>
      </c>
      <c r="C539" s="49" t="s">
        <v>2455</v>
      </c>
      <c r="D539" s="49" t="s">
        <v>53</v>
      </c>
      <c r="E539" s="50">
        <v>3392.18</v>
      </c>
      <c r="F539" s="61" t="s">
        <v>2781</v>
      </c>
      <c r="G539" s="61" t="s">
        <v>2781</v>
      </c>
    </row>
    <row r="540" spans="1:7" x14ac:dyDescent="0.25">
      <c r="A540" s="305"/>
      <c r="B540" s="52">
        <v>538</v>
      </c>
      <c r="C540" s="49" t="s">
        <v>2457</v>
      </c>
      <c r="D540" s="49" t="s">
        <v>53</v>
      </c>
      <c r="E540" s="50">
        <v>5320.1</v>
      </c>
      <c r="F540" s="61" t="s">
        <v>2781</v>
      </c>
      <c r="G540" s="61" t="s">
        <v>2781</v>
      </c>
    </row>
    <row r="541" spans="1:7" x14ac:dyDescent="0.25">
      <c r="A541" s="305"/>
      <c r="B541" s="52">
        <v>539</v>
      </c>
      <c r="C541" s="49" t="s">
        <v>2463</v>
      </c>
      <c r="D541" s="49" t="s">
        <v>138</v>
      </c>
      <c r="E541" s="50">
        <v>1</v>
      </c>
      <c r="F541" s="61" t="s">
        <v>2781</v>
      </c>
      <c r="G541" s="61" t="s">
        <v>2781</v>
      </c>
    </row>
    <row r="542" spans="1:7" x14ac:dyDescent="0.25">
      <c r="A542" s="305"/>
      <c r="B542" s="52">
        <v>540</v>
      </c>
      <c r="C542" s="49" t="s">
        <v>2465</v>
      </c>
      <c r="D542" s="49" t="s">
        <v>53</v>
      </c>
      <c r="E542" s="50">
        <v>3005.45</v>
      </c>
      <c r="F542" s="61" t="s">
        <v>2781</v>
      </c>
      <c r="G542" s="61" t="s">
        <v>2781</v>
      </c>
    </row>
    <row r="543" spans="1:7" x14ac:dyDescent="0.25">
      <c r="A543" s="305"/>
      <c r="B543" s="52">
        <v>541</v>
      </c>
      <c r="C543" s="49" t="s">
        <v>2467</v>
      </c>
      <c r="D543" s="49" t="s">
        <v>138</v>
      </c>
      <c r="E543" s="50">
        <v>1</v>
      </c>
      <c r="F543" s="61" t="s">
        <v>2781</v>
      </c>
      <c r="G543" s="61" t="s">
        <v>2781</v>
      </c>
    </row>
    <row r="544" spans="1:7" x14ac:dyDescent="0.25">
      <c r="A544" s="305"/>
      <c r="B544" s="52">
        <v>542</v>
      </c>
      <c r="C544" s="49" t="s">
        <v>2469</v>
      </c>
      <c r="D544" s="49" t="s">
        <v>138</v>
      </c>
      <c r="E544" s="50">
        <v>1</v>
      </c>
      <c r="F544" s="61" t="s">
        <v>2781</v>
      </c>
      <c r="G544" s="61" t="s">
        <v>2781</v>
      </c>
    </row>
    <row r="545" spans="1:7" x14ac:dyDescent="0.25">
      <c r="A545" s="305"/>
      <c r="B545" s="52">
        <v>543</v>
      </c>
      <c r="C545" s="49" t="s">
        <v>2471</v>
      </c>
      <c r="D545" s="49" t="s">
        <v>138</v>
      </c>
      <c r="E545" s="50">
        <v>1</v>
      </c>
      <c r="F545" s="61" t="s">
        <v>2781</v>
      </c>
      <c r="G545" s="61" t="s">
        <v>2781</v>
      </c>
    </row>
    <row r="546" spans="1:7" x14ac:dyDescent="0.25">
      <c r="A546" s="305"/>
      <c r="B546" s="52">
        <v>544</v>
      </c>
      <c r="C546" s="49" t="s">
        <v>2473</v>
      </c>
      <c r="D546" s="49" t="s">
        <v>53</v>
      </c>
      <c r="E546" s="50">
        <v>3945.75</v>
      </c>
      <c r="F546" s="61" t="s">
        <v>2781</v>
      </c>
      <c r="G546" s="61" t="s">
        <v>2781</v>
      </c>
    </row>
    <row r="547" spans="1:7" x14ac:dyDescent="0.25">
      <c r="A547" s="305"/>
      <c r="B547" s="52">
        <v>545</v>
      </c>
      <c r="C547" s="49" t="s">
        <v>2475</v>
      </c>
      <c r="D547" s="49" t="s">
        <v>53</v>
      </c>
      <c r="E547" s="50">
        <v>7532.83</v>
      </c>
      <c r="F547" s="61" t="s">
        <v>2781</v>
      </c>
      <c r="G547" s="61" t="s">
        <v>2781</v>
      </c>
    </row>
    <row r="548" spans="1:7" x14ac:dyDescent="0.25">
      <c r="A548" s="305"/>
      <c r="B548" s="52">
        <v>546</v>
      </c>
      <c r="C548" s="49" t="s">
        <v>2477</v>
      </c>
      <c r="D548" s="49" t="s">
        <v>53</v>
      </c>
      <c r="E548" s="50">
        <v>8562.8799999999992</v>
      </c>
      <c r="F548" s="61" t="s">
        <v>2781</v>
      </c>
      <c r="G548" s="61" t="s">
        <v>2781</v>
      </c>
    </row>
    <row r="549" spans="1:7" x14ac:dyDescent="0.25">
      <c r="A549" s="305"/>
      <c r="B549" s="52">
        <v>547</v>
      </c>
      <c r="C549" s="49" t="s">
        <v>2479</v>
      </c>
      <c r="D549" s="49" t="s">
        <v>53</v>
      </c>
      <c r="E549" s="50">
        <v>10064.83</v>
      </c>
      <c r="F549" s="61" t="s">
        <v>2781</v>
      </c>
      <c r="G549" s="61" t="s">
        <v>2781</v>
      </c>
    </row>
    <row r="550" spans="1:7" x14ac:dyDescent="0.25">
      <c r="A550" s="305"/>
      <c r="B550" s="52">
        <v>548</v>
      </c>
      <c r="C550" s="49" t="s">
        <v>2481</v>
      </c>
      <c r="D550" s="49" t="s">
        <v>53</v>
      </c>
      <c r="E550" s="50">
        <v>14437.5</v>
      </c>
      <c r="F550" s="61" t="s">
        <v>2781</v>
      </c>
      <c r="G550" s="61" t="s">
        <v>2781</v>
      </c>
    </row>
    <row r="551" spans="1:7" x14ac:dyDescent="0.25">
      <c r="A551" s="305"/>
      <c r="B551" s="52">
        <v>549</v>
      </c>
      <c r="C551" s="49" t="s">
        <v>2483</v>
      </c>
      <c r="D551" s="49" t="s">
        <v>53</v>
      </c>
      <c r="E551" s="50">
        <v>19218.310000000001</v>
      </c>
      <c r="F551" s="61" t="s">
        <v>2781</v>
      </c>
      <c r="G551" s="61" t="s">
        <v>2781</v>
      </c>
    </row>
    <row r="552" spans="1:7" x14ac:dyDescent="0.25">
      <c r="A552" s="305"/>
      <c r="B552" s="52">
        <v>550</v>
      </c>
      <c r="C552" s="49" t="s">
        <v>2486</v>
      </c>
      <c r="D552" s="49" t="s">
        <v>53</v>
      </c>
      <c r="E552" s="50">
        <v>24774.880000000001</v>
      </c>
      <c r="F552" s="61" t="s">
        <v>2781</v>
      </c>
      <c r="G552" s="61" t="s">
        <v>2781</v>
      </c>
    </row>
    <row r="553" spans="1:7" x14ac:dyDescent="0.25">
      <c r="A553" s="305"/>
      <c r="B553" s="52">
        <v>551</v>
      </c>
      <c r="C553" s="49" t="s">
        <v>2489</v>
      </c>
      <c r="D553" s="49" t="s">
        <v>53</v>
      </c>
      <c r="E553" s="50">
        <v>31311.06</v>
      </c>
      <c r="F553" s="61" t="s">
        <v>2781</v>
      </c>
      <c r="G553" s="61" t="s">
        <v>2781</v>
      </c>
    </row>
    <row r="554" spans="1:7" x14ac:dyDescent="0.25">
      <c r="A554" s="305"/>
      <c r="B554" s="52">
        <v>552</v>
      </c>
      <c r="C554" s="49" t="s">
        <v>2492</v>
      </c>
      <c r="D554" s="49" t="s">
        <v>53</v>
      </c>
      <c r="E554" s="50">
        <v>37682.82</v>
      </c>
      <c r="F554" s="61" t="s">
        <v>2781</v>
      </c>
      <c r="G554" s="61" t="s">
        <v>2781</v>
      </c>
    </row>
    <row r="555" spans="1:7" x14ac:dyDescent="0.25">
      <c r="A555" s="305"/>
      <c r="B555" s="52">
        <v>553</v>
      </c>
      <c r="C555" s="49" t="s">
        <v>2495</v>
      </c>
      <c r="D555" s="49" t="s">
        <v>53</v>
      </c>
      <c r="E555" s="50">
        <v>16936</v>
      </c>
      <c r="F555" s="61" t="s">
        <v>2781</v>
      </c>
      <c r="G555" s="61" t="s">
        <v>2781</v>
      </c>
    </row>
    <row r="556" spans="1:7" x14ac:dyDescent="0.25">
      <c r="A556" s="305"/>
      <c r="B556" s="52">
        <v>554</v>
      </c>
      <c r="C556" s="49" t="s">
        <v>2498</v>
      </c>
      <c r="D556" s="49" t="s">
        <v>53</v>
      </c>
      <c r="E556" s="50">
        <v>7067</v>
      </c>
      <c r="F556" s="61" t="s">
        <v>2781</v>
      </c>
      <c r="G556" s="61" t="s">
        <v>2781</v>
      </c>
    </row>
    <row r="557" spans="1:7" x14ac:dyDescent="0.25">
      <c r="A557" s="305"/>
      <c r="B557" s="52">
        <v>555</v>
      </c>
      <c r="C557" s="49" t="s">
        <v>2501</v>
      </c>
      <c r="D557" s="49" t="s">
        <v>53</v>
      </c>
      <c r="E557" s="50">
        <v>9996</v>
      </c>
      <c r="F557" s="61" t="s">
        <v>2781</v>
      </c>
      <c r="G557" s="61" t="s">
        <v>2781</v>
      </c>
    </row>
    <row r="558" spans="1:7" x14ac:dyDescent="0.25">
      <c r="A558" s="305"/>
      <c r="B558" s="52">
        <v>556</v>
      </c>
      <c r="C558" s="49" t="s">
        <v>2504</v>
      </c>
      <c r="D558" s="49" t="s">
        <v>53</v>
      </c>
      <c r="E558" s="50">
        <v>14327</v>
      </c>
      <c r="F558" s="61" t="s">
        <v>2781</v>
      </c>
      <c r="G558" s="61" t="s">
        <v>2781</v>
      </c>
    </row>
    <row r="559" spans="1:7" x14ac:dyDescent="0.25">
      <c r="A559" s="305"/>
      <c r="B559" s="52">
        <v>557</v>
      </c>
      <c r="C559" s="49" t="s">
        <v>2507</v>
      </c>
      <c r="D559" s="49" t="s">
        <v>53</v>
      </c>
      <c r="E559" s="50">
        <v>14586.64</v>
      </c>
      <c r="F559" s="61" t="s">
        <v>2781</v>
      </c>
      <c r="G559" s="61" t="s">
        <v>2781</v>
      </c>
    </row>
    <row r="560" spans="1:7" x14ac:dyDescent="0.25">
      <c r="A560" s="305"/>
      <c r="B560" s="52">
        <v>558</v>
      </c>
      <c r="C560" s="49" t="s">
        <v>2511</v>
      </c>
      <c r="D560" s="49" t="s">
        <v>53</v>
      </c>
      <c r="E560" s="50">
        <v>12490</v>
      </c>
      <c r="F560" s="61" t="s">
        <v>2781</v>
      </c>
      <c r="G560" s="61" t="s">
        <v>2781</v>
      </c>
    </row>
    <row r="561" spans="1:7" x14ac:dyDescent="0.25">
      <c r="A561" s="305"/>
      <c r="B561" s="52">
        <v>559</v>
      </c>
      <c r="C561" s="49" t="s">
        <v>2514</v>
      </c>
      <c r="D561" s="49" t="s">
        <v>53</v>
      </c>
      <c r="E561" s="50">
        <v>2837.27</v>
      </c>
      <c r="F561" s="61" t="s">
        <v>2781</v>
      </c>
      <c r="G561" s="61" t="s">
        <v>2781</v>
      </c>
    </row>
    <row r="562" spans="1:7" x14ac:dyDescent="0.25">
      <c r="A562" s="305"/>
      <c r="B562" s="52">
        <v>560</v>
      </c>
      <c r="C562" s="49" t="s">
        <v>2517</v>
      </c>
      <c r="D562" s="49" t="s">
        <v>53</v>
      </c>
      <c r="E562" s="50">
        <v>4146.71</v>
      </c>
      <c r="F562" s="61" t="s">
        <v>2781</v>
      </c>
      <c r="G562" s="61" t="s">
        <v>2781</v>
      </c>
    </row>
    <row r="563" spans="1:7" x14ac:dyDescent="0.25">
      <c r="A563" s="305"/>
      <c r="B563" s="52">
        <v>561</v>
      </c>
      <c r="C563" s="49" t="s">
        <v>2520</v>
      </c>
      <c r="D563" s="49" t="s">
        <v>53</v>
      </c>
      <c r="E563" s="50">
        <v>5454.53</v>
      </c>
      <c r="F563" s="61" t="s">
        <v>2781</v>
      </c>
      <c r="G563" s="61" t="s">
        <v>2781</v>
      </c>
    </row>
    <row r="564" spans="1:7" x14ac:dyDescent="0.25">
      <c r="A564" s="305"/>
      <c r="B564" s="52">
        <v>562</v>
      </c>
      <c r="C564" s="49" t="s">
        <v>2437</v>
      </c>
      <c r="D564" s="49" t="s">
        <v>14</v>
      </c>
      <c r="E564" s="50">
        <v>1</v>
      </c>
      <c r="F564" s="61" t="s">
        <v>2781</v>
      </c>
      <c r="G564" s="61" t="s">
        <v>2781</v>
      </c>
    </row>
    <row r="565" spans="1:7" x14ac:dyDescent="0.25">
      <c r="A565" s="305"/>
      <c r="B565" s="52">
        <v>563</v>
      </c>
      <c r="C565" s="49" t="s">
        <v>2439</v>
      </c>
      <c r="D565" s="49" t="s">
        <v>14</v>
      </c>
      <c r="E565" s="50">
        <v>1</v>
      </c>
      <c r="F565" s="61" t="s">
        <v>2781</v>
      </c>
      <c r="G565" s="61" t="s">
        <v>2781</v>
      </c>
    </row>
    <row r="566" spans="1:7" x14ac:dyDescent="0.25">
      <c r="A566" s="305"/>
      <c r="B566" s="52">
        <v>564</v>
      </c>
      <c r="C566" s="49" t="s">
        <v>2441</v>
      </c>
      <c r="D566" s="49" t="s">
        <v>14</v>
      </c>
      <c r="E566" s="50">
        <v>1</v>
      </c>
      <c r="F566" s="61" t="s">
        <v>2781</v>
      </c>
      <c r="G566" s="61" t="s">
        <v>2781</v>
      </c>
    </row>
    <row r="567" spans="1:7" x14ac:dyDescent="0.25">
      <c r="A567" s="305"/>
      <c r="B567" s="52">
        <v>565</v>
      </c>
      <c r="C567" s="49" t="s">
        <v>2443</v>
      </c>
      <c r="D567" s="49" t="s">
        <v>14</v>
      </c>
      <c r="E567" s="50">
        <v>1</v>
      </c>
      <c r="F567" s="61" t="s">
        <v>2781</v>
      </c>
      <c r="G567" s="61" t="s">
        <v>2781</v>
      </c>
    </row>
    <row r="568" spans="1:7" x14ac:dyDescent="0.25">
      <c r="A568" s="305"/>
      <c r="B568" s="52">
        <v>566</v>
      </c>
      <c r="C568" s="49" t="s">
        <v>2446</v>
      </c>
      <c r="D568" s="49" t="s">
        <v>53</v>
      </c>
      <c r="E568" s="50">
        <v>9051.2800000000007</v>
      </c>
      <c r="F568" s="61" t="s">
        <v>2781</v>
      </c>
      <c r="G568" s="61" t="s">
        <v>2781</v>
      </c>
    </row>
    <row r="569" spans="1:7" x14ac:dyDescent="0.25">
      <c r="A569" s="305"/>
      <c r="B569" s="52">
        <v>567</v>
      </c>
      <c r="C569" s="49" t="s">
        <v>2449</v>
      </c>
      <c r="D569" s="49" t="s">
        <v>53</v>
      </c>
      <c r="E569" s="50">
        <v>12412.47</v>
      </c>
      <c r="F569" s="61" t="s">
        <v>2781</v>
      </c>
      <c r="G569" s="61" t="s">
        <v>2781</v>
      </c>
    </row>
    <row r="570" spans="1:7" x14ac:dyDescent="0.25">
      <c r="A570" s="305"/>
      <c r="B570" s="52">
        <v>568</v>
      </c>
      <c r="C570" s="49" t="s">
        <v>2452</v>
      </c>
      <c r="D570" s="49" t="s">
        <v>53</v>
      </c>
      <c r="E570" s="50">
        <v>12412.47</v>
      </c>
      <c r="F570" s="61" t="s">
        <v>2781</v>
      </c>
      <c r="G570" s="61" t="s">
        <v>2781</v>
      </c>
    </row>
    <row r="571" spans="1:7" x14ac:dyDescent="0.25">
      <c r="A571" s="305"/>
      <c r="B571" s="52">
        <v>569</v>
      </c>
      <c r="C571" s="49" t="s">
        <v>2454</v>
      </c>
      <c r="D571" s="49" t="s">
        <v>53</v>
      </c>
      <c r="E571" s="50">
        <v>2726.62</v>
      </c>
      <c r="F571" s="61" t="s">
        <v>2781</v>
      </c>
      <c r="G571" s="61" t="s">
        <v>2781</v>
      </c>
    </row>
    <row r="572" spans="1:7" x14ac:dyDescent="0.25">
      <c r="A572" s="305"/>
      <c r="B572" s="52">
        <v>570</v>
      </c>
      <c r="C572" s="49" t="s">
        <v>2456</v>
      </c>
      <c r="D572" s="49" t="s">
        <v>53</v>
      </c>
      <c r="E572" s="50">
        <v>3392.18</v>
      </c>
      <c r="F572" s="61" t="s">
        <v>2781</v>
      </c>
      <c r="G572" s="61" t="s">
        <v>2781</v>
      </c>
    </row>
    <row r="573" spans="1:7" x14ac:dyDescent="0.25">
      <c r="A573" s="305"/>
      <c r="B573" s="52">
        <v>571</v>
      </c>
      <c r="C573" s="49" t="s">
        <v>2458</v>
      </c>
      <c r="D573" s="49" t="s">
        <v>53</v>
      </c>
      <c r="E573" s="50">
        <v>5320.1</v>
      </c>
      <c r="F573" s="61" t="s">
        <v>2781</v>
      </c>
      <c r="G573" s="61" t="s">
        <v>2781</v>
      </c>
    </row>
    <row r="574" spans="1:7" x14ac:dyDescent="0.25">
      <c r="A574" s="305"/>
      <c r="B574" s="52">
        <v>572</v>
      </c>
      <c r="C574" s="49" t="s">
        <v>2464</v>
      </c>
      <c r="D574" s="49" t="s">
        <v>138</v>
      </c>
      <c r="E574" s="50">
        <v>1</v>
      </c>
      <c r="F574" s="61" t="s">
        <v>2781</v>
      </c>
      <c r="G574" s="61" t="s">
        <v>2781</v>
      </c>
    </row>
    <row r="575" spans="1:7" x14ac:dyDescent="0.25">
      <c r="A575" s="305"/>
      <c r="B575" s="52">
        <v>573</v>
      </c>
      <c r="C575" s="49" t="s">
        <v>2466</v>
      </c>
      <c r="D575" s="49" t="s">
        <v>53</v>
      </c>
      <c r="E575" s="50">
        <v>3005.45</v>
      </c>
      <c r="F575" s="61" t="s">
        <v>2781</v>
      </c>
      <c r="G575" s="61" t="s">
        <v>2781</v>
      </c>
    </row>
    <row r="576" spans="1:7" x14ac:dyDescent="0.25">
      <c r="A576" s="305"/>
      <c r="B576" s="52">
        <v>574</v>
      </c>
      <c r="C576" s="49" t="s">
        <v>2468</v>
      </c>
      <c r="D576" s="49" t="s">
        <v>138</v>
      </c>
      <c r="E576" s="50">
        <v>1</v>
      </c>
      <c r="F576" s="61" t="s">
        <v>2781</v>
      </c>
      <c r="G576" s="61" t="s">
        <v>2781</v>
      </c>
    </row>
    <row r="577" spans="1:7" x14ac:dyDescent="0.25">
      <c r="A577" s="305"/>
      <c r="B577" s="52">
        <v>575</v>
      </c>
      <c r="C577" s="49" t="s">
        <v>2470</v>
      </c>
      <c r="D577" s="49" t="s">
        <v>138</v>
      </c>
      <c r="E577" s="50">
        <v>1</v>
      </c>
      <c r="F577" s="61" t="s">
        <v>2781</v>
      </c>
      <c r="G577" s="61" t="s">
        <v>2781</v>
      </c>
    </row>
    <row r="578" spans="1:7" x14ac:dyDescent="0.25">
      <c r="A578" s="305"/>
      <c r="B578" s="52">
        <v>576</v>
      </c>
      <c r="C578" s="49" t="s">
        <v>2472</v>
      </c>
      <c r="D578" s="49" t="s">
        <v>138</v>
      </c>
      <c r="E578" s="50">
        <v>1</v>
      </c>
      <c r="F578" s="61" t="s">
        <v>2781</v>
      </c>
      <c r="G578" s="61" t="s">
        <v>2781</v>
      </c>
    </row>
    <row r="579" spans="1:7" x14ac:dyDescent="0.25">
      <c r="A579" s="305"/>
      <c r="B579" s="52">
        <v>577</v>
      </c>
      <c r="C579" s="49" t="s">
        <v>2474</v>
      </c>
      <c r="D579" s="49" t="s">
        <v>53</v>
      </c>
      <c r="E579" s="50">
        <v>3945.75</v>
      </c>
      <c r="F579" s="61" t="s">
        <v>2781</v>
      </c>
      <c r="G579" s="61" t="s">
        <v>2781</v>
      </c>
    </row>
    <row r="580" spans="1:7" x14ac:dyDescent="0.25">
      <c r="A580" s="305"/>
      <c r="B580" s="52">
        <v>578</v>
      </c>
      <c r="C580" s="49" t="s">
        <v>2476</v>
      </c>
      <c r="D580" s="49" t="s">
        <v>53</v>
      </c>
      <c r="E580" s="50">
        <v>7532.83</v>
      </c>
      <c r="F580" s="61" t="s">
        <v>2781</v>
      </c>
      <c r="G580" s="61" t="s">
        <v>2781</v>
      </c>
    </row>
    <row r="581" spans="1:7" x14ac:dyDescent="0.25">
      <c r="A581" s="305"/>
      <c r="B581" s="52">
        <v>579</v>
      </c>
      <c r="C581" s="49" t="s">
        <v>2478</v>
      </c>
      <c r="D581" s="49" t="s">
        <v>53</v>
      </c>
      <c r="E581" s="50">
        <v>8562.8799999999992</v>
      </c>
      <c r="F581" s="61" t="s">
        <v>2781</v>
      </c>
      <c r="G581" s="61" t="s">
        <v>2781</v>
      </c>
    </row>
    <row r="582" spans="1:7" x14ac:dyDescent="0.25">
      <c r="A582" s="305"/>
      <c r="B582" s="52">
        <v>580</v>
      </c>
      <c r="C582" s="49" t="s">
        <v>2480</v>
      </c>
      <c r="D582" s="49" t="s">
        <v>53</v>
      </c>
      <c r="E582" s="50">
        <v>10064.83</v>
      </c>
      <c r="F582" s="61" t="s">
        <v>2781</v>
      </c>
      <c r="G582" s="61" t="s">
        <v>2781</v>
      </c>
    </row>
    <row r="583" spans="1:7" x14ac:dyDescent="0.25">
      <c r="A583" s="305"/>
      <c r="B583" s="52">
        <v>581</v>
      </c>
      <c r="C583" s="49" t="s">
        <v>2482</v>
      </c>
      <c r="D583" s="49" t="s">
        <v>53</v>
      </c>
      <c r="E583" s="50">
        <v>14437.5</v>
      </c>
      <c r="F583" s="61" t="s">
        <v>2781</v>
      </c>
      <c r="G583" s="61" t="s">
        <v>2781</v>
      </c>
    </row>
    <row r="584" spans="1:7" x14ac:dyDescent="0.25">
      <c r="A584" s="305"/>
      <c r="B584" s="52">
        <v>582</v>
      </c>
      <c r="C584" s="49" t="s">
        <v>2484</v>
      </c>
      <c r="D584" s="49" t="s">
        <v>53</v>
      </c>
      <c r="E584" s="50">
        <v>19218.310000000001</v>
      </c>
      <c r="F584" s="61" t="s">
        <v>2781</v>
      </c>
      <c r="G584" s="61" t="s">
        <v>2781</v>
      </c>
    </row>
    <row r="585" spans="1:7" x14ac:dyDescent="0.25">
      <c r="A585" s="305"/>
      <c r="B585" s="52">
        <v>583</v>
      </c>
      <c r="C585" s="49" t="s">
        <v>2487</v>
      </c>
      <c r="D585" s="49" t="s">
        <v>53</v>
      </c>
      <c r="E585" s="50">
        <v>24774.880000000001</v>
      </c>
      <c r="F585" s="61" t="s">
        <v>2781</v>
      </c>
      <c r="G585" s="61" t="s">
        <v>2781</v>
      </c>
    </row>
    <row r="586" spans="1:7" x14ac:dyDescent="0.25">
      <c r="A586" s="305"/>
      <c r="B586" s="52">
        <v>584</v>
      </c>
      <c r="C586" s="49" t="s">
        <v>2490</v>
      </c>
      <c r="D586" s="49" t="s">
        <v>53</v>
      </c>
      <c r="E586" s="50">
        <v>31311.06</v>
      </c>
      <c r="F586" s="61" t="s">
        <v>2781</v>
      </c>
      <c r="G586" s="61" t="s">
        <v>2781</v>
      </c>
    </row>
    <row r="587" spans="1:7" x14ac:dyDescent="0.25">
      <c r="A587" s="305"/>
      <c r="B587" s="52">
        <v>585</v>
      </c>
      <c r="C587" s="49" t="s">
        <v>2493</v>
      </c>
      <c r="D587" s="49" t="s">
        <v>53</v>
      </c>
      <c r="E587" s="50">
        <v>37682.82</v>
      </c>
      <c r="F587" s="61" t="s">
        <v>2781</v>
      </c>
      <c r="G587" s="61" t="s">
        <v>2781</v>
      </c>
    </row>
    <row r="588" spans="1:7" x14ac:dyDescent="0.25">
      <c r="A588" s="305"/>
      <c r="B588" s="52">
        <v>586</v>
      </c>
      <c r="C588" s="49" t="s">
        <v>2496</v>
      </c>
      <c r="D588" s="49" t="s">
        <v>53</v>
      </c>
      <c r="E588" s="50">
        <v>16936</v>
      </c>
      <c r="F588" s="61" t="s">
        <v>2781</v>
      </c>
      <c r="G588" s="61" t="s">
        <v>2781</v>
      </c>
    </row>
    <row r="589" spans="1:7" x14ac:dyDescent="0.25">
      <c r="A589" s="305"/>
      <c r="B589" s="52">
        <v>587</v>
      </c>
      <c r="C589" s="49" t="s">
        <v>2499</v>
      </c>
      <c r="D589" s="49" t="s">
        <v>53</v>
      </c>
      <c r="E589" s="50">
        <v>7067</v>
      </c>
      <c r="F589" s="61" t="s">
        <v>2781</v>
      </c>
      <c r="G589" s="61" t="s">
        <v>2781</v>
      </c>
    </row>
    <row r="590" spans="1:7" x14ac:dyDescent="0.25">
      <c r="A590" s="305"/>
      <c r="B590" s="52">
        <v>588</v>
      </c>
      <c r="C590" s="49" t="s">
        <v>2502</v>
      </c>
      <c r="D590" s="49" t="s">
        <v>53</v>
      </c>
      <c r="E590" s="50">
        <v>9996</v>
      </c>
      <c r="F590" s="61" t="s">
        <v>2781</v>
      </c>
      <c r="G590" s="61" t="s">
        <v>2781</v>
      </c>
    </row>
    <row r="591" spans="1:7" x14ac:dyDescent="0.25">
      <c r="A591" s="305"/>
      <c r="B591" s="52">
        <v>589</v>
      </c>
      <c r="C591" s="49" t="s">
        <v>2505</v>
      </c>
      <c r="D591" s="49" t="s">
        <v>53</v>
      </c>
      <c r="E591" s="50">
        <v>14327</v>
      </c>
      <c r="F591" s="61" t="s">
        <v>2781</v>
      </c>
      <c r="G591" s="61" t="s">
        <v>2781</v>
      </c>
    </row>
    <row r="592" spans="1:7" x14ac:dyDescent="0.25">
      <c r="A592" s="305"/>
      <c r="B592" s="52">
        <v>590</v>
      </c>
      <c r="C592" s="49" t="s">
        <v>2508</v>
      </c>
      <c r="D592" s="49" t="s">
        <v>53</v>
      </c>
      <c r="E592" s="50">
        <v>14586.64</v>
      </c>
      <c r="F592" s="61" t="s">
        <v>2781</v>
      </c>
      <c r="G592" s="61" t="s">
        <v>2781</v>
      </c>
    </row>
    <row r="593" spans="1:7" x14ac:dyDescent="0.25">
      <c r="A593" s="305"/>
      <c r="B593" s="52">
        <v>591</v>
      </c>
      <c r="C593" s="49" t="s">
        <v>2512</v>
      </c>
      <c r="D593" s="49" t="s">
        <v>53</v>
      </c>
      <c r="E593" s="50">
        <v>12490</v>
      </c>
      <c r="F593" s="61" t="s">
        <v>2781</v>
      </c>
      <c r="G593" s="61" t="s">
        <v>2781</v>
      </c>
    </row>
    <row r="594" spans="1:7" x14ac:dyDescent="0.25">
      <c r="A594" s="305"/>
      <c r="B594" s="52">
        <v>592</v>
      </c>
      <c r="C594" s="49" t="s">
        <v>2515</v>
      </c>
      <c r="D594" s="49" t="s">
        <v>53</v>
      </c>
      <c r="E594" s="50">
        <v>2837.27</v>
      </c>
      <c r="F594" s="61" t="s">
        <v>2781</v>
      </c>
      <c r="G594" s="61" t="s">
        <v>2781</v>
      </c>
    </row>
    <row r="595" spans="1:7" x14ac:dyDescent="0.25">
      <c r="A595" s="305"/>
      <c r="B595" s="52">
        <v>593</v>
      </c>
      <c r="C595" s="49" t="s">
        <v>2518</v>
      </c>
      <c r="D595" s="49" t="s">
        <v>53</v>
      </c>
      <c r="E595" s="50">
        <v>4146.71</v>
      </c>
      <c r="F595" s="61" t="s">
        <v>2781</v>
      </c>
      <c r="G595" s="61" t="s">
        <v>2781</v>
      </c>
    </row>
    <row r="596" spans="1:7" x14ac:dyDescent="0.25">
      <c r="A596" s="305"/>
      <c r="B596" s="52">
        <v>594</v>
      </c>
      <c r="C596" s="49" t="s">
        <v>2521</v>
      </c>
      <c r="D596" s="49" t="s">
        <v>53</v>
      </c>
      <c r="E596" s="50">
        <v>5454.53</v>
      </c>
      <c r="F596" s="61" t="s">
        <v>2781</v>
      </c>
      <c r="G596" s="61" t="s">
        <v>2781</v>
      </c>
    </row>
    <row r="597" spans="1:7" x14ac:dyDescent="0.25">
      <c r="B597" s="52">
        <v>595</v>
      </c>
      <c r="C597" s="12" t="s">
        <v>252</v>
      </c>
      <c r="D597" s="49" t="s">
        <v>14</v>
      </c>
      <c r="E597" s="50">
        <v>1</v>
      </c>
      <c r="F597" s="61" t="s">
        <v>2781</v>
      </c>
      <c r="G597" s="61" t="s">
        <v>2781</v>
      </c>
    </row>
    <row r="598" spans="1:7" x14ac:dyDescent="0.25">
      <c r="B598" s="52">
        <v>596</v>
      </c>
      <c r="C598" s="12" t="s">
        <v>253</v>
      </c>
      <c r="D598" s="49" t="s">
        <v>14</v>
      </c>
      <c r="E598" s="50">
        <v>1</v>
      </c>
      <c r="F598" s="61" t="s">
        <v>2781</v>
      </c>
      <c r="G598" s="61" t="s">
        <v>2781</v>
      </c>
    </row>
    <row r="599" spans="1:7" x14ac:dyDescent="0.25">
      <c r="B599" s="52">
        <v>597</v>
      </c>
      <c r="C599" s="12" t="s">
        <v>262</v>
      </c>
      <c r="D599" s="49" t="s">
        <v>14</v>
      </c>
      <c r="E599" s="50">
        <v>1</v>
      </c>
      <c r="F599" s="61" t="s">
        <v>2781</v>
      </c>
      <c r="G599" s="61" t="s">
        <v>2781</v>
      </c>
    </row>
    <row r="600" spans="1:7" x14ac:dyDescent="0.25">
      <c r="B600" s="52">
        <v>598</v>
      </c>
      <c r="C600" s="12" t="s">
        <v>263</v>
      </c>
      <c r="D600" s="49" t="s">
        <v>14</v>
      </c>
      <c r="E600" s="50">
        <v>1</v>
      </c>
      <c r="F600" s="61" t="s">
        <v>2781</v>
      </c>
      <c r="G600" s="61" t="s">
        <v>2781</v>
      </c>
    </row>
    <row r="601" spans="1:7" x14ac:dyDescent="0.25">
      <c r="B601" s="52">
        <v>599</v>
      </c>
      <c r="C601" s="12" t="s">
        <v>264</v>
      </c>
      <c r="D601" s="49" t="s">
        <v>53</v>
      </c>
      <c r="E601" s="50">
        <v>9051.2800000000007</v>
      </c>
      <c r="F601" s="61" t="s">
        <v>2781</v>
      </c>
      <c r="G601" s="61" t="s">
        <v>2781</v>
      </c>
    </row>
    <row r="602" spans="1:7" x14ac:dyDescent="0.25">
      <c r="B602" s="52">
        <v>600</v>
      </c>
      <c r="C602" s="12" t="s">
        <v>265</v>
      </c>
      <c r="D602" s="49" t="s">
        <v>53</v>
      </c>
      <c r="E602" s="50">
        <v>12412.47</v>
      </c>
      <c r="F602" s="61" t="s">
        <v>2781</v>
      </c>
      <c r="G602" s="61" t="s">
        <v>2781</v>
      </c>
    </row>
    <row r="603" spans="1:7" x14ac:dyDescent="0.25">
      <c r="B603" s="52">
        <v>601</v>
      </c>
      <c r="C603" s="12" t="s">
        <v>266</v>
      </c>
      <c r="D603" s="49" t="s">
        <v>53</v>
      </c>
      <c r="E603" s="50">
        <v>12412.47</v>
      </c>
      <c r="F603" s="61" t="s">
        <v>2781</v>
      </c>
      <c r="G603" s="61" t="s">
        <v>2781</v>
      </c>
    </row>
    <row r="604" spans="1:7" x14ac:dyDescent="0.25">
      <c r="B604" s="52">
        <v>602</v>
      </c>
      <c r="C604" s="12" t="s">
        <v>270</v>
      </c>
      <c r="D604" s="49" t="s">
        <v>53</v>
      </c>
      <c r="E604" s="50">
        <v>2726.62</v>
      </c>
      <c r="F604" s="61" t="s">
        <v>2781</v>
      </c>
      <c r="G604" s="61" t="s">
        <v>2781</v>
      </c>
    </row>
    <row r="605" spans="1:7" x14ac:dyDescent="0.25">
      <c r="B605" s="52">
        <v>603</v>
      </c>
      <c r="C605" s="12" t="s">
        <v>271</v>
      </c>
      <c r="D605" s="49" t="s">
        <v>53</v>
      </c>
      <c r="E605" s="50">
        <v>3392.18</v>
      </c>
      <c r="F605" s="61" t="s">
        <v>2781</v>
      </c>
      <c r="G605" s="61" t="s">
        <v>2781</v>
      </c>
    </row>
    <row r="606" spans="1:7" x14ac:dyDescent="0.25">
      <c r="B606" s="52">
        <v>604</v>
      </c>
      <c r="C606" s="12" t="s">
        <v>272</v>
      </c>
      <c r="D606" s="49" t="s">
        <v>53</v>
      </c>
      <c r="E606" s="50">
        <v>5320.1</v>
      </c>
      <c r="F606" s="61" t="s">
        <v>2781</v>
      </c>
      <c r="G606" s="61" t="s">
        <v>2781</v>
      </c>
    </row>
    <row r="607" spans="1:7" x14ac:dyDescent="0.25">
      <c r="B607" s="52">
        <v>605</v>
      </c>
      <c r="C607" s="12" t="s">
        <v>307</v>
      </c>
      <c r="D607" s="49" t="s">
        <v>138</v>
      </c>
      <c r="E607" s="50">
        <v>1</v>
      </c>
      <c r="F607" s="61" t="s">
        <v>2781</v>
      </c>
      <c r="G607" s="61" t="s">
        <v>2781</v>
      </c>
    </row>
    <row r="608" spans="1:7" x14ac:dyDescent="0.25">
      <c r="B608" s="52">
        <v>606</v>
      </c>
      <c r="C608" s="12" t="s">
        <v>310</v>
      </c>
      <c r="D608" s="49" t="s">
        <v>53</v>
      </c>
      <c r="E608" s="50">
        <v>3005.45</v>
      </c>
      <c r="F608" s="61" t="s">
        <v>2781</v>
      </c>
      <c r="G608" s="61" t="s">
        <v>2781</v>
      </c>
    </row>
    <row r="609" spans="2:7" x14ac:dyDescent="0.25">
      <c r="B609" s="52">
        <v>607</v>
      </c>
      <c r="C609" s="12" t="s">
        <v>151</v>
      </c>
      <c r="D609" s="49" t="s">
        <v>138</v>
      </c>
      <c r="E609" s="50">
        <v>1</v>
      </c>
      <c r="F609" s="61" t="s">
        <v>2781</v>
      </c>
      <c r="G609" s="61" t="s">
        <v>2781</v>
      </c>
    </row>
    <row r="610" spans="2:7" x14ac:dyDescent="0.25">
      <c r="B610" s="52">
        <v>608</v>
      </c>
      <c r="C610" s="12" t="s">
        <v>152</v>
      </c>
      <c r="D610" s="49" t="s">
        <v>138</v>
      </c>
      <c r="E610" s="50">
        <v>1</v>
      </c>
      <c r="F610" s="61" t="s">
        <v>2781</v>
      </c>
      <c r="G610" s="61" t="s">
        <v>2781</v>
      </c>
    </row>
    <row r="611" spans="2:7" x14ac:dyDescent="0.25">
      <c r="B611" s="52">
        <v>609</v>
      </c>
      <c r="C611" s="12" t="s">
        <v>153</v>
      </c>
      <c r="D611" s="49" t="s">
        <v>138</v>
      </c>
      <c r="E611" s="50">
        <v>1</v>
      </c>
      <c r="F611" s="61" t="s">
        <v>2781</v>
      </c>
      <c r="G611" s="61" t="s">
        <v>2781</v>
      </c>
    </row>
    <row r="612" spans="2:7" x14ac:dyDescent="0.25">
      <c r="B612" s="52">
        <v>610</v>
      </c>
      <c r="C612" s="12" t="s">
        <v>154</v>
      </c>
      <c r="D612" s="49" t="s">
        <v>53</v>
      </c>
      <c r="E612" s="50">
        <v>3945.75</v>
      </c>
      <c r="F612" s="61" t="s">
        <v>2781</v>
      </c>
      <c r="G612" s="61" t="s">
        <v>2781</v>
      </c>
    </row>
    <row r="613" spans="2:7" x14ac:dyDescent="0.25">
      <c r="B613" s="52">
        <v>611</v>
      </c>
      <c r="C613" s="12" t="s">
        <v>155</v>
      </c>
      <c r="D613" s="49" t="s">
        <v>53</v>
      </c>
      <c r="E613" s="50">
        <v>7532.83</v>
      </c>
      <c r="F613" s="61" t="s">
        <v>2781</v>
      </c>
      <c r="G613" s="61" t="s">
        <v>2781</v>
      </c>
    </row>
    <row r="614" spans="2:7" x14ac:dyDescent="0.25">
      <c r="B614" s="52">
        <v>612</v>
      </c>
      <c r="C614" s="12" t="s">
        <v>156</v>
      </c>
      <c r="D614" s="49" t="s">
        <v>53</v>
      </c>
      <c r="E614" s="50">
        <v>8562.8799999999992</v>
      </c>
      <c r="F614" s="61" t="s">
        <v>2781</v>
      </c>
      <c r="G614" s="61" t="s">
        <v>2781</v>
      </c>
    </row>
    <row r="615" spans="2:7" x14ac:dyDescent="0.25">
      <c r="B615" s="52">
        <v>613</v>
      </c>
      <c r="C615" s="12" t="s">
        <v>162</v>
      </c>
      <c r="D615" s="49" t="s">
        <v>53</v>
      </c>
      <c r="E615" s="50">
        <v>10064.83</v>
      </c>
      <c r="F615" s="61" t="s">
        <v>2781</v>
      </c>
      <c r="G615" s="61" t="s">
        <v>2781</v>
      </c>
    </row>
    <row r="616" spans="2:7" x14ac:dyDescent="0.25">
      <c r="B616" s="52">
        <v>614</v>
      </c>
      <c r="C616" s="12" t="s">
        <v>163</v>
      </c>
      <c r="D616" s="49" t="s">
        <v>53</v>
      </c>
      <c r="E616" s="50">
        <v>14437.5</v>
      </c>
      <c r="F616" s="61" t="s">
        <v>2781</v>
      </c>
      <c r="G616" s="61" t="s">
        <v>2781</v>
      </c>
    </row>
    <row r="617" spans="2:7" x14ac:dyDescent="0.25">
      <c r="B617" s="52">
        <v>615</v>
      </c>
      <c r="C617" s="12" t="s">
        <v>174</v>
      </c>
      <c r="D617" s="49" t="s">
        <v>53</v>
      </c>
      <c r="E617" s="50">
        <v>19218.310000000001</v>
      </c>
      <c r="F617" s="61" t="s">
        <v>2781</v>
      </c>
      <c r="G617" s="61" t="s">
        <v>2781</v>
      </c>
    </row>
    <row r="618" spans="2:7" x14ac:dyDescent="0.25">
      <c r="B618" s="52">
        <v>616</v>
      </c>
      <c r="C618" s="12" t="s">
        <v>184</v>
      </c>
      <c r="D618" s="49" t="s">
        <v>53</v>
      </c>
      <c r="E618" s="50">
        <v>24774.880000000001</v>
      </c>
      <c r="F618" s="61" t="s">
        <v>2781</v>
      </c>
      <c r="G618" s="61" t="s">
        <v>2781</v>
      </c>
    </row>
    <row r="619" spans="2:7" x14ac:dyDescent="0.25">
      <c r="B619" s="52">
        <v>617</v>
      </c>
      <c r="C619" s="12" t="s">
        <v>185</v>
      </c>
      <c r="D619" s="49" t="s">
        <v>53</v>
      </c>
      <c r="E619" s="50">
        <v>31311.06</v>
      </c>
      <c r="F619" s="61" t="s">
        <v>2781</v>
      </c>
      <c r="G619" s="61" t="s">
        <v>2781</v>
      </c>
    </row>
    <row r="620" spans="2:7" x14ac:dyDescent="0.25">
      <c r="B620" s="52">
        <v>618</v>
      </c>
      <c r="C620" s="12" t="s">
        <v>186</v>
      </c>
      <c r="D620" s="49" t="s">
        <v>53</v>
      </c>
      <c r="E620" s="50">
        <v>37682.82</v>
      </c>
      <c r="F620" s="61" t="s">
        <v>2781</v>
      </c>
      <c r="G620" s="61" t="s">
        <v>2781</v>
      </c>
    </row>
    <row r="621" spans="2:7" x14ac:dyDescent="0.25">
      <c r="B621" s="52">
        <v>619</v>
      </c>
      <c r="C621" s="12" t="s">
        <v>187</v>
      </c>
      <c r="D621" s="49" t="s">
        <v>53</v>
      </c>
      <c r="E621" s="50">
        <v>16936</v>
      </c>
      <c r="F621" s="61" t="s">
        <v>2781</v>
      </c>
      <c r="G621" s="61" t="s">
        <v>2781</v>
      </c>
    </row>
    <row r="622" spans="2:7" x14ac:dyDescent="0.25">
      <c r="B622" s="52">
        <v>620</v>
      </c>
      <c r="C622" s="12" t="s">
        <v>188</v>
      </c>
      <c r="D622" s="49" t="s">
        <v>53</v>
      </c>
      <c r="E622" s="50">
        <v>7067</v>
      </c>
      <c r="F622" s="61" t="s">
        <v>2781</v>
      </c>
      <c r="G622" s="61" t="s">
        <v>2781</v>
      </c>
    </row>
    <row r="623" spans="2:7" x14ac:dyDescent="0.25">
      <c r="B623" s="52">
        <v>621</v>
      </c>
      <c r="C623" s="12" t="s">
        <v>189</v>
      </c>
      <c r="D623" s="49" t="s">
        <v>53</v>
      </c>
      <c r="E623" s="50">
        <v>9996</v>
      </c>
      <c r="F623" s="61" t="s">
        <v>2781</v>
      </c>
      <c r="G623" s="61" t="s">
        <v>2781</v>
      </c>
    </row>
    <row r="624" spans="2:7" x14ac:dyDescent="0.25">
      <c r="B624" s="52">
        <v>622</v>
      </c>
      <c r="C624" s="12" t="s">
        <v>194</v>
      </c>
      <c r="D624" s="49" t="s">
        <v>53</v>
      </c>
      <c r="E624" s="50">
        <v>14327</v>
      </c>
      <c r="F624" s="61" t="s">
        <v>2781</v>
      </c>
      <c r="G624" s="61" t="s">
        <v>2781</v>
      </c>
    </row>
    <row r="625" spans="2:7" x14ac:dyDescent="0.25">
      <c r="B625" s="52">
        <v>623</v>
      </c>
      <c r="C625" s="12" t="s">
        <v>195</v>
      </c>
      <c r="D625" s="49" t="s">
        <v>53</v>
      </c>
      <c r="E625" s="50">
        <v>14586.64</v>
      </c>
      <c r="F625" s="61" t="s">
        <v>2781</v>
      </c>
      <c r="G625" s="61" t="s">
        <v>2781</v>
      </c>
    </row>
    <row r="626" spans="2:7" x14ac:dyDescent="0.25">
      <c r="B626" s="52">
        <v>624</v>
      </c>
      <c r="C626" s="12" t="s">
        <v>196</v>
      </c>
      <c r="D626" s="49" t="s">
        <v>53</v>
      </c>
      <c r="E626" s="50">
        <v>12490</v>
      </c>
      <c r="F626" s="61" t="s">
        <v>2781</v>
      </c>
      <c r="G626" s="61" t="s">
        <v>2781</v>
      </c>
    </row>
    <row r="627" spans="2:7" x14ac:dyDescent="0.25">
      <c r="B627" s="52">
        <v>625</v>
      </c>
      <c r="C627" s="12" t="s">
        <v>197</v>
      </c>
      <c r="D627" s="49" t="s">
        <v>53</v>
      </c>
      <c r="E627" s="50">
        <v>2837.27</v>
      </c>
      <c r="F627" s="61" t="s">
        <v>2781</v>
      </c>
      <c r="G627" s="61" t="s">
        <v>2781</v>
      </c>
    </row>
    <row r="628" spans="2:7" x14ac:dyDescent="0.25">
      <c r="B628" s="52">
        <v>626</v>
      </c>
      <c r="C628" s="12" t="s">
        <v>208</v>
      </c>
      <c r="D628" s="49" t="s">
        <v>53</v>
      </c>
      <c r="E628" s="50">
        <v>4146.71</v>
      </c>
      <c r="F628" s="61" t="s">
        <v>2781</v>
      </c>
      <c r="G628" s="61" t="s">
        <v>2781</v>
      </c>
    </row>
    <row r="629" spans="2:7" x14ac:dyDescent="0.25">
      <c r="B629" s="52">
        <v>627</v>
      </c>
      <c r="C629" s="12" t="s">
        <v>210</v>
      </c>
      <c r="D629" s="49" t="s">
        <v>53</v>
      </c>
      <c r="E629" s="50">
        <v>5454.53</v>
      </c>
      <c r="F629" s="61" t="s">
        <v>2781</v>
      </c>
      <c r="G629" s="61" t="s">
        <v>2781</v>
      </c>
    </row>
    <row r="630" spans="2:7" x14ac:dyDescent="0.25">
      <c r="B630" s="52">
        <v>628</v>
      </c>
      <c r="C630" s="12" t="s">
        <v>904</v>
      </c>
      <c r="D630" s="49" t="s">
        <v>14</v>
      </c>
      <c r="E630" s="50">
        <v>1</v>
      </c>
      <c r="F630" s="51" t="s">
        <v>281</v>
      </c>
      <c r="G630" s="61" t="s">
        <v>2781</v>
      </c>
    </row>
    <row r="631" spans="2:7" x14ac:dyDescent="0.25">
      <c r="B631" s="52">
        <v>629</v>
      </c>
      <c r="C631" s="12" t="s">
        <v>560</v>
      </c>
      <c r="D631" s="49" t="s">
        <v>14</v>
      </c>
      <c r="E631" s="50">
        <v>1</v>
      </c>
      <c r="F631" s="51" t="s">
        <v>281</v>
      </c>
      <c r="G631" s="61" t="s">
        <v>2781</v>
      </c>
    </row>
    <row r="632" spans="2:7" x14ac:dyDescent="0.25">
      <c r="B632" s="52">
        <v>630</v>
      </c>
      <c r="C632" s="12" t="s">
        <v>552</v>
      </c>
      <c r="D632" s="49" t="s">
        <v>14</v>
      </c>
      <c r="E632" s="50">
        <v>1</v>
      </c>
      <c r="F632" s="61" t="s">
        <v>2781</v>
      </c>
      <c r="G632" s="61" t="s">
        <v>2781</v>
      </c>
    </row>
    <row r="633" spans="2:7" x14ac:dyDescent="0.25">
      <c r="B633" s="52">
        <v>631</v>
      </c>
      <c r="C633" s="12" t="s">
        <v>553</v>
      </c>
      <c r="D633" s="49" t="s">
        <v>14</v>
      </c>
      <c r="E633" s="50">
        <v>1</v>
      </c>
      <c r="F633" s="61" t="s">
        <v>2781</v>
      </c>
      <c r="G633" s="61" t="s">
        <v>2781</v>
      </c>
    </row>
    <row r="634" spans="2:7" x14ac:dyDescent="0.25">
      <c r="B634" s="52">
        <v>632</v>
      </c>
      <c r="C634" s="12" t="s">
        <v>561</v>
      </c>
      <c r="D634" s="49" t="s">
        <v>53</v>
      </c>
      <c r="E634" s="50">
        <v>9051.2800000000007</v>
      </c>
      <c r="F634" s="61" t="s">
        <v>2781</v>
      </c>
      <c r="G634" s="61" t="s">
        <v>2781</v>
      </c>
    </row>
    <row r="635" spans="2:7" x14ac:dyDescent="0.25">
      <c r="B635" s="52">
        <v>633</v>
      </c>
      <c r="C635" s="12" t="s">
        <v>562</v>
      </c>
      <c r="D635" s="49" t="s">
        <v>53</v>
      </c>
      <c r="E635" s="50">
        <v>12412.47</v>
      </c>
      <c r="F635" s="61" t="s">
        <v>2781</v>
      </c>
      <c r="G635" s="61" t="s">
        <v>2781</v>
      </c>
    </row>
    <row r="636" spans="2:7" x14ac:dyDescent="0.25">
      <c r="B636" s="52">
        <v>634</v>
      </c>
      <c r="C636" s="12" t="s">
        <v>563</v>
      </c>
      <c r="D636" s="49" t="s">
        <v>53</v>
      </c>
      <c r="E636" s="50">
        <v>12412.47</v>
      </c>
      <c r="F636" s="61" t="s">
        <v>2781</v>
      </c>
      <c r="G636" s="61" t="s">
        <v>2781</v>
      </c>
    </row>
    <row r="637" spans="2:7" x14ac:dyDescent="0.25">
      <c r="B637" s="52">
        <v>635</v>
      </c>
      <c r="C637" s="12" t="s">
        <v>564</v>
      </c>
      <c r="D637" s="49" t="s">
        <v>53</v>
      </c>
      <c r="E637" s="50">
        <v>2726.62</v>
      </c>
      <c r="F637" s="61" t="s">
        <v>2781</v>
      </c>
      <c r="G637" s="61" t="s">
        <v>2781</v>
      </c>
    </row>
    <row r="638" spans="2:7" x14ac:dyDescent="0.25">
      <c r="B638" s="52">
        <v>636</v>
      </c>
      <c r="C638" s="12" t="s">
        <v>565</v>
      </c>
      <c r="D638" s="49" t="s">
        <v>53</v>
      </c>
      <c r="E638" s="50">
        <v>3392.18</v>
      </c>
      <c r="F638" s="61" t="s">
        <v>2781</v>
      </c>
      <c r="G638" s="61" t="s">
        <v>2781</v>
      </c>
    </row>
    <row r="639" spans="2:7" x14ac:dyDescent="0.25">
      <c r="B639" s="52">
        <v>637</v>
      </c>
      <c r="C639" s="12" t="s">
        <v>566</v>
      </c>
      <c r="D639" s="49" t="s">
        <v>53</v>
      </c>
      <c r="E639" s="50">
        <v>5320.1</v>
      </c>
      <c r="F639" s="61" t="s">
        <v>2781</v>
      </c>
      <c r="G639" s="61" t="s">
        <v>2781</v>
      </c>
    </row>
    <row r="640" spans="2:7" x14ac:dyDescent="0.25">
      <c r="B640" s="52">
        <v>638</v>
      </c>
      <c r="C640" s="12" t="s">
        <v>574</v>
      </c>
      <c r="D640" s="49" t="s">
        <v>138</v>
      </c>
      <c r="E640" s="50">
        <v>1</v>
      </c>
      <c r="F640" s="61" t="s">
        <v>2781</v>
      </c>
      <c r="G640" s="61" t="s">
        <v>2781</v>
      </c>
    </row>
    <row r="641" spans="2:7" x14ac:dyDescent="0.25">
      <c r="B641" s="52">
        <v>639</v>
      </c>
      <c r="C641" s="12" t="s">
        <v>579</v>
      </c>
      <c r="D641" s="49" t="s">
        <v>53</v>
      </c>
      <c r="E641" s="50">
        <v>3005.45</v>
      </c>
      <c r="F641" s="61" t="s">
        <v>2781</v>
      </c>
      <c r="G641" s="61" t="s">
        <v>2781</v>
      </c>
    </row>
    <row r="642" spans="2:7" x14ac:dyDescent="0.25">
      <c r="B642" s="52">
        <v>640</v>
      </c>
      <c r="C642" s="12" t="s">
        <v>580</v>
      </c>
      <c r="D642" s="49" t="s">
        <v>138</v>
      </c>
      <c r="E642" s="50">
        <v>1</v>
      </c>
      <c r="F642" s="61" t="s">
        <v>2781</v>
      </c>
      <c r="G642" s="61" t="s">
        <v>2781</v>
      </c>
    </row>
    <row r="643" spans="2:7" x14ac:dyDescent="0.25">
      <c r="B643" s="52">
        <v>641</v>
      </c>
      <c r="C643" s="12" t="s">
        <v>581</v>
      </c>
      <c r="D643" s="49" t="s">
        <v>138</v>
      </c>
      <c r="E643" s="50">
        <v>1</v>
      </c>
      <c r="F643" s="61" t="s">
        <v>2781</v>
      </c>
      <c r="G643" s="61" t="s">
        <v>2781</v>
      </c>
    </row>
    <row r="644" spans="2:7" x14ac:dyDescent="0.25">
      <c r="B644" s="52">
        <v>642</v>
      </c>
      <c r="C644" s="12" t="s">
        <v>607</v>
      </c>
      <c r="D644" s="49" t="s">
        <v>138</v>
      </c>
      <c r="E644" s="50">
        <v>1</v>
      </c>
      <c r="F644" s="61" t="s">
        <v>2781</v>
      </c>
      <c r="G644" s="61" t="s">
        <v>2781</v>
      </c>
    </row>
    <row r="645" spans="2:7" x14ac:dyDescent="0.25">
      <c r="B645" s="52">
        <v>643</v>
      </c>
      <c r="C645" s="12" t="s">
        <v>608</v>
      </c>
      <c r="D645" s="49" t="s">
        <v>53</v>
      </c>
      <c r="E645" s="50">
        <v>3945.75</v>
      </c>
      <c r="F645" s="61" t="s">
        <v>2781</v>
      </c>
      <c r="G645" s="61" t="s">
        <v>2781</v>
      </c>
    </row>
    <row r="646" spans="2:7" x14ac:dyDescent="0.25">
      <c r="B646" s="52">
        <v>644</v>
      </c>
      <c r="C646" s="12" t="s">
        <v>611</v>
      </c>
      <c r="D646" s="49" t="s">
        <v>53</v>
      </c>
      <c r="E646" s="50">
        <v>7532.83</v>
      </c>
      <c r="F646" s="61" t="s">
        <v>2781</v>
      </c>
      <c r="G646" s="61" t="s">
        <v>2781</v>
      </c>
    </row>
    <row r="647" spans="2:7" x14ac:dyDescent="0.25">
      <c r="B647" s="52">
        <v>645</v>
      </c>
      <c r="C647" s="12" t="s">
        <v>612</v>
      </c>
      <c r="D647" s="49" t="s">
        <v>53</v>
      </c>
      <c r="E647" s="50">
        <v>8562.8799999999992</v>
      </c>
      <c r="F647" s="61" t="s">
        <v>2781</v>
      </c>
      <c r="G647" s="61" t="s">
        <v>2781</v>
      </c>
    </row>
    <row r="648" spans="2:7" x14ac:dyDescent="0.25">
      <c r="B648" s="52">
        <v>646</v>
      </c>
      <c r="C648" s="12" t="s">
        <v>613</v>
      </c>
      <c r="D648" s="49" t="s">
        <v>53</v>
      </c>
      <c r="E648" s="50">
        <v>10064.83</v>
      </c>
      <c r="F648" s="61" t="s">
        <v>2781</v>
      </c>
      <c r="G648" s="61" t="s">
        <v>2781</v>
      </c>
    </row>
    <row r="649" spans="2:7" x14ac:dyDescent="0.25">
      <c r="B649" s="52">
        <v>647</v>
      </c>
      <c r="C649" s="12" t="s">
        <v>614</v>
      </c>
      <c r="D649" s="49" t="s">
        <v>53</v>
      </c>
      <c r="E649" s="50">
        <v>14437.5</v>
      </c>
      <c r="F649" s="61" t="s">
        <v>2781</v>
      </c>
      <c r="G649" s="61" t="s">
        <v>2781</v>
      </c>
    </row>
    <row r="650" spans="2:7" x14ac:dyDescent="0.25">
      <c r="B650" s="52">
        <v>648</v>
      </c>
      <c r="C650" s="12" t="s">
        <v>615</v>
      </c>
      <c r="D650" s="49" t="s">
        <v>53</v>
      </c>
      <c r="E650" s="50">
        <v>19218.310000000001</v>
      </c>
      <c r="F650" s="61" t="s">
        <v>2781</v>
      </c>
      <c r="G650" s="61" t="s">
        <v>2781</v>
      </c>
    </row>
    <row r="651" spans="2:7" x14ac:dyDescent="0.25">
      <c r="B651" s="52">
        <v>649</v>
      </c>
      <c r="C651" s="12" t="s">
        <v>616</v>
      </c>
      <c r="D651" s="49" t="s">
        <v>53</v>
      </c>
      <c r="E651" s="50">
        <v>24774.880000000001</v>
      </c>
      <c r="F651" s="61" t="s">
        <v>2781</v>
      </c>
      <c r="G651" s="61" t="s">
        <v>2781</v>
      </c>
    </row>
    <row r="652" spans="2:7" x14ac:dyDescent="0.25">
      <c r="B652" s="52">
        <v>650</v>
      </c>
      <c r="C652" s="12" t="s">
        <v>617</v>
      </c>
      <c r="D652" s="49" t="s">
        <v>53</v>
      </c>
      <c r="E652" s="50">
        <v>31311.06</v>
      </c>
      <c r="F652" s="61" t="s">
        <v>2781</v>
      </c>
      <c r="G652" s="61" t="s">
        <v>2781</v>
      </c>
    </row>
    <row r="653" spans="2:7" x14ac:dyDescent="0.25">
      <c r="B653" s="52">
        <v>651</v>
      </c>
      <c r="C653" s="12" t="s">
        <v>618</v>
      </c>
      <c r="D653" s="49" t="s">
        <v>53</v>
      </c>
      <c r="E653" s="50">
        <v>37682.82</v>
      </c>
      <c r="F653" s="61" t="s">
        <v>2781</v>
      </c>
      <c r="G653" s="61" t="s">
        <v>2781</v>
      </c>
    </row>
    <row r="654" spans="2:7" x14ac:dyDescent="0.25">
      <c r="B654" s="52">
        <v>652</v>
      </c>
      <c r="C654" s="12" t="s">
        <v>619</v>
      </c>
      <c r="D654" s="49" t="s">
        <v>53</v>
      </c>
      <c r="E654" s="50">
        <v>16936</v>
      </c>
      <c r="F654" s="61" t="s">
        <v>2781</v>
      </c>
      <c r="G654" s="61" t="s">
        <v>2781</v>
      </c>
    </row>
    <row r="655" spans="2:7" x14ac:dyDescent="0.25">
      <c r="B655" s="52">
        <v>653</v>
      </c>
      <c r="C655" s="12" t="s">
        <v>628</v>
      </c>
      <c r="D655" s="49" t="s">
        <v>53</v>
      </c>
      <c r="E655" s="50">
        <v>7067</v>
      </c>
      <c r="F655" s="61" t="s">
        <v>2781</v>
      </c>
      <c r="G655" s="61" t="s">
        <v>2781</v>
      </c>
    </row>
    <row r="656" spans="2:7" x14ac:dyDescent="0.25">
      <c r="B656" s="52">
        <v>654</v>
      </c>
      <c r="C656" s="12" t="s">
        <v>630</v>
      </c>
      <c r="D656" s="49" t="s">
        <v>53</v>
      </c>
      <c r="E656" s="50">
        <v>9996</v>
      </c>
      <c r="F656" s="61" t="s">
        <v>2781</v>
      </c>
      <c r="G656" s="61" t="s">
        <v>2781</v>
      </c>
    </row>
    <row r="657" spans="2:7" x14ac:dyDescent="0.25">
      <c r="B657" s="52">
        <v>655</v>
      </c>
      <c r="C657" s="12" t="s">
        <v>639</v>
      </c>
      <c r="D657" s="49" t="s">
        <v>53</v>
      </c>
      <c r="E657" s="50">
        <v>14327</v>
      </c>
      <c r="F657" s="61" t="s">
        <v>2781</v>
      </c>
      <c r="G657" s="61" t="s">
        <v>2781</v>
      </c>
    </row>
    <row r="658" spans="2:7" x14ac:dyDescent="0.25">
      <c r="B658" s="52">
        <v>656</v>
      </c>
      <c r="C658" s="12" t="s">
        <v>640</v>
      </c>
      <c r="D658" s="49" t="s">
        <v>53</v>
      </c>
      <c r="E658" s="50">
        <v>14586.64</v>
      </c>
      <c r="F658" s="61" t="s">
        <v>2781</v>
      </c>
      <c r="G658" s="61" t="s">
        <v>2781</v>
      </c>
    </row>
    <row r="659" spans="2:7" x14ac:dyDescent="0.25">
      <c r="B659" s="52">
        <v>657</v>
      </c>
      <c r="C659" s="12" t="s">
        <v>2224</v>
      </c>
      <c r="D659" s="49" t="s">
        <v>53</v>
      </c>
      <c r="E659" s="50">
        <v>12490</v>
      </c>
      <c r="F659" s="61" t="s">
        <v>2781</v>
      </c>
      <c r="G659" s="61" t="s">
        <v>2781</v>
      </c>
    </row>
    <row r="660" spans="2:7" x14ac:dyDescent="0.25">
      <c r="B660" s="52">
        <v>658</v>
      </c>
      <c r="C660" s="12" t="s">
        <v>641</v>
      </c>
      <c r="D660" s="49" t="s">
        <v>53</v>
      </c>
      <c r="E660" s="50">
        <v>2837.27</v>
      </c>
      <c r="F660" s="61" t="s">
        <v>2781</v>
      </c>
      <c r="G660" s="61" t="s">
        <v>2781</v>
      </c>
    </row>
    <row r="661" spans="2:7" x14ac:dyDescent="0.25">
      <c r="B661" s="52">
        <v>659</v>
      </c>
      <c r="C661" s="12" t="s">
        <v>642</v>
      </c>
      <c r="D661" s="49" t="s">
        <v>53</v>
      </c>
      <c r="E661" s="50">
        <v>4146.71</v>
      </c>
      <c r="F661" s="61" t="s">
        <v>2781</v>
      </c>
      <c r="G661" s="61" t="s">
        <v>2781</v>
      </c>
    </row>
    <row r="662" spans="2:7" x14ac:dyDescent="0.25">
      <c r="B662" s="52">
        <v>660</v>
      </c>
      <c r="C662" s="12" t="s">
        <v>643</v>
      </c>
      <c r="D662" s="49" t="s">
        <v>53</v>
      </c>
      <c r="E662" s="50">
        <v>5454.53</v>
      </c>
      <c r="F662" s="61" t="s">
        <v>2781</v>
      </c>
      <c r="G662" s="61" t="s">
        <v>2781</v>
      </c>
    </row>
    <row r="663" spans="2:7" x14ac:dyDescent="0.25">
      <c r="B663" s="52">
        <v>661</v>
      </c>
      <c r="C663" s="12" t="s">
        <v>1283</v>
      </c>
      <c r="D663" s="49" t="s">
        <v>14</v>
      </c>
      <c r="E663" s="50">
        <v>1</v>
      </c>
      <c r="F663" s="51" t="s">
        <v>281</v>
      </c>
      <c r="G663" s="51" t="s">
        <v>207</v>
      </c>
    </row>
    <row r="664" spans="2:7" x14ac:dyDescent="0.25">
      <c r="B664" s="52">
        <v>662</v>
      </c>
      <c r="C664" s="12" t="s">
        <v>1284</v>
      </c>
      <c r="D664" s="49" t="s">
        <v>14</v>
      </c>
      <c r="E664" s="50">
        <v>1</v>
      </c>
      <c r="F664" s="51" t="s">
        <v>281</v>
      </c>
      <c r="G664" s="51" t="s">
        <v>207</v>
      </c>
    </row>
    <row r="665" spans="2:7" x14ac:dyDescent="0.25">
      <c r="B665" s="52">
        <v>663</v>
      </c>
      <c r="C665" s="12" t="s">
        <v>1285</v>
      </c>
      <c r="D665" s="49" t="s">
        <v>14</v>
      </c>
      <c r="E665" s="50">
        <v>1</v>
      </c>
      <c r="F665" s="51" t="s">
        <v>281</v>
      </c>
      <c r="G665" s="51" t="s">
        <v>207</v>
      </c>
    </row>
    <row r="666" spans="2:7" x14ac:dyDescent="0.25">
      <c r="B666" s="52">
        <v>664</v>
      </c>
      <c r="C666" s="12" t="s">
        <v>1286</v>
      </c>
      <c r="D666" s="49" t="s">
        <v>14</v>
      </c>
      <c r="E666" s="50">
        <v>1</v>
      </c>
      <c r="F666" s="51" t="s">
        <v>281</v>
      </c>
      <c r="G666" s="51" t="s">
        <v>207</v>
      </c>
    </row>
    <row r="667" spans="2:7" x14ac:dyDescent="0.25">
      <c r="B667" s="52">
        <v>665</v>
      </c>
      <c r="C667" s="12" t="s">
        <v>1287</v>
      </c>
      <c r="D667" s="49" t="s">
        <v>53</v>
      </c>
      <c r="E667" s="50">
        <v>9051.2800000000007</v>
      </c>
      <c r="F667" s="51" t="s">
        <v>2785</v>
      </c>
      <c r="G667" s="51" t="s">
        <v>111</v>
      </c>
    </row>
    <row r="668" spans="2:7" x14ac:dyDescent="0.25">
      <c r="B668" s="52">
        <v>666</v>
      </c>
      <c r="C668" s="12" t="s">
        <v>1279</v>
      </c>
      <c r="D668" s="49" t="s">
        <v>53</v>
      </c>
      <c r="E668" s="50">
        <v>12412.47</v>
      </c>
      <c r="F668" s="51" t="s">
        <v>205</v>
      </c>
      <c r="G668" s="51" t="s">
        <v>111</v>
      </c>
    </row>
    <row r="669" spans="2:7" x14ac:dyDescent="0.25">
      <c r="B669" s="52">
        <v>667</v>
      </c>
      <c r="C669" s="12" t="s">
        <v>1280</v>
      </c>
      <c r="D669" s="49" t="s">
        <v>53</v>
      </c>
      <c r="E669" s="50">
        <v>12412.47</v>
      </c>
      <c r="F669" s="51" t="s">
        <v>205</v>
      </c>
      <c r="G669" s="51" t="s">
        <v>111</v>
      </c>
    </row>
    <row r="670" spans="2:7" x14ac:dyDescent="0.25">
      <c r="B670" s="52">
        <v>668</v>
      </c>
      <c r="C670" s="12" t="s">
        <v>1281</v>
      </c>
      <c r="D670" s="49" t="s">
        <v>53</v>
      </c>
      <c r="E670" s="50">
        <v>2726.62</v>
      </c>
      <c r="F670" s="61" t="s">
        <v>2781</v>
      </c>
      <c r="G670" s="51" t="s">
        <v>207</v>
      </c>
    </row>
    <row r="671" spans="2:7" x14ac:dyDescent="0.25">
      <c r="B671" s="52">
        <v>669</v>
      </c>
      <c r="C671" s="12" t="s">
        <v>1289</v>
      </c>
      <c r="D671" s="49" t="s">
        <v>53</v>
      </c>
      <c r="E671" s="50">
        <v>3392.18</v>
      </c>
      <c r="F671" s="61" t="s">
        <v>2781</v>
      </c>
      <c r="G671" s="51" t="s">
        <v>207</v>
      </c>
    </row>
    <row r="672" spans="2:7" x14ac:dyDescent="0.25">
      <c r="B672" s="52">
        <v>670</v>
      </c>
      <c r="C672" s="12" t="s">
        <v>1291</v>
      </c>
      <c r="D672" s="49" t="s">
        <v>53</v>
      </c>
      <c r="E672" s="50">
        <v>5320.1</v>
      </c>
      <c r="F672" s="61" t="s">
        <v>2781</v>
      </c>
      <c r="G672" s="51" t="s">
        <v>207</v>
      </c>
    </row>
    <row r="673" spans="2:7" x14ac:dyDescent="0.25">
      <c r="B673" s="52">
        <v>671</v>
      </c>
      <c r="C673" s="12" t="s">
        <v>1292</v>
      </c>
      <c r="D673" s="49" t="s">
        <v>138</v>
      </c>
      <c r="E673" s="50">
        <v>1</v>
      </c>
      <c r="F673" s="61" t="s">
        <v>2781</v>
      </c>
      <c r="G673" s="61" t="s">
        <v>2781</v>
      </c>
    </row>
    <row r="674" spans="2:7" x14ac:dyDescent="0.25">
      <c r="B674" s="52">
        <v>672</v>
      </c>
      <c r="C674" s="12" t="s">
        <v>1293</v>
      </c>
      <c r="D674" s="49" t="s">
        <v>53</v>
      </c>
      <c r="E674" s="50">
        <v>3005.45</v>
      </c>
      <c r="F674" s="61" t="s">
        <v>2781</v>
      </c>
      <c r="G674" s="61" t="s">
        <v>2781</v>
      </c>
    </row>
    <row r="675" spans="2:7" x14ac:dyDescent="0.25">
      <c r="B675" s="52">
        <v>673</v>
      </c>
      <c r="C675" s="12" t="s">
        <v>1294</v>
      </c>
      <c r="D675" s="49" t="s">
        <v>138</v>
      </c>
      <c r="E675" s="50">
        <v>1</v>
      </c>
      <c r="F675" s="61" t="s">
        <v>2781</v>
      </c>
      <c r="G675" s="61" t="s">
        <v>2781</v>
      </c>
    </row>
    <row r="676" spans="2:7" x14ac:dyDescent="0.25">
      <c r="B676" s="52">
        <v>674</v>
      </c>
      <c r="C676" s="12" t="s">
        <v>1295</v>
      </c>
      <c r="D676" s="49" t="s">
        <v>138</v>
      </c>
      <c r="E676" s="50">
        <v>1</v>
      </c>
      <c r="F676" s="61" t="s">
        <v>2781</v>
      </c>
      <c r="G676" s="61" t="s">
        <v>2781</v>
      </c>
    </row>
    <row r="677" spans="2:7" x14ac:dyDescent="0.25">
      <c r="B677" s="52">
        <v>675</v>
      </c>
      <c r="C677" s="12" t="s">
        <v>1296</v>
      </c>
      <c r="D677" s="49" t="s">
        <v>138</v>
      </c>
      <c r="E677" s="50">
        <v>1</v>
      </c>
      <c r="F677" s="61" t="s">
        <v>2781</v>
      </c>
      <c r="G677" s="61" t="s">
        <v>2781</v>
      </c>
    </row>
    <row r="678" spans="2:7" x14ac:dyDescent="0.25">
      <c r="B678" s="52">
        <v>676</v>
      </c>
      <c r="C678" s="12" t="s">
        <v>1305</v>
      </c>
      <c r="D678" s="49" t="s">
        <v>53</v>
      </c>
      <c r="E678" s="50">
        <v>3945.75</v>
      </c>
      <c r="F678" s="51" t="s">
        <v>213</v>
      </c>
      <c r="G678" s="51" t="s">
        <v>111</v>
      </c>
    </row>
    <row r="679" spans="2:7" x14ac:dyDescent="0.25">
      <c r="B679" s="52">
        <v>677</v>
      </c>
      <c r="C679" s="12" t="s">
        <v>1311</v>
      </c>
      <c r="D679" s="49" t="s">
        <v>53</v>
      </c>
      <c r="E679" s="50">
        <v>7532.83</v>
      </c>
      <c r="F679" s="51" t="s">
        <v>2787</v>
      </c>
      <c r="G679" s="51" t="s">
        <v>111</v>
      </c>
    </row>
    <row r="680" spans="2:7" x14ac:dyDescent="0.25">
      <c r="B680" s="52">
        <v>678</v>
      </c>
      <c r="C680" s="12" t="s">
        <v>1312</v>
      </c>
      <c r="D680" s="49" t="s">
        <v>53</v>
      </c>
      <c r="E680" s="50">
        <v>8562.8799999999992</v>
      </c>
      <c r="F680" s="51" t="s">
        <v>2787</v>
      </c>
      <c r="G680" s="51" t="s">
        <v>111</v>
      </c>
    </row>
    <row r="681" spans="2:7" x14ac:dyDescent="0.25">
      <c r="B681" s="52">
        <v>679</v>
      </c>
      <c r="C681" s="12" t="s">
        <v>1313</v>
      </c>
      <c r="D681" s="49" t="s">
        <v>53</v>
      </c>
      <c r="E681" s="50">
        <v>10064.83</v>
      </c>
      <c r="F681" s="51" t="s">
        <v>2788</v>
      </c>
      <c r="G681" s="51" t="s">
        <v>111</v>
      </c>
    </row>
    <row r="682" spans="2:7" x14ac:dyDescent="0.25">
      <c r="B682" s="52">
        <v>680</v>
      </c>
      <c r="C682" s="12" t="s">
        <v>1314</v>
      </c>
      <c r="D682" s="49" t="s">
        <v>53</v>
      </c>
      <c r="E682" s="50">
        <v>14437.5</v>
      </c>
      <c r="F682" s="51" t="s">
        <v>159</v>
      </c>
      <c r="G682" s="51" t="s">
        <v>111</v>
      </c>
    </row>
    <row r="683" spans="2:7" x14ac:dyDescent="0.25">
      <c r="B683" s="52">
        <v>681</v>
      </c>
      <c r="C683" s="12" t="s">
        <v>1315</v>
      </c>
      <c r="D683" s="49" t="s">
        <v>53</v>
      </c>
      <c r="E683" s="50">
        <v>19218.310000000001</v>
      </c>
      <c r="F683" s="51" t="s">
        <v>159</v>
      </c>
      <c r="G683" s="51" t="s">
        <v>111</v>
      </c>
    </row>
    <row r="684" spans="2:7" x14ac:dyDescent="0.25">
      <c r="B684" s="52">
        <v>682</v>
      </c>
      <c r="C684" s="12" t="s">
        <v>1316</v>
      </c>
      <c r="D684" s="49" t="s">
        <v>53</v>
      </c>
      <c r="E684" s="50">
        <v>24774.880000000001</v>
      </c>
      <c r="F684" s="51" t="s">
        <v>159</v>
      </c>
      <c r="G684" s="51" t="s">
        <v>120</v>
      </c>
    </row>
    <row r="685" spans="2:7" x14ac:dyDescent="0.25">
      <c r="B685" s="52">
        <v>683</v>
      </c>
      <c r="C685" s="12" t="s">
        <v>1317</v>
      </c>
      <c r="D685" s="49" t="s">
        <v>53</v>
      </c>
      <c r="E685" s="50">
        <v>31311.06</v>
      </c>
      <c r="F685" s="51" t="s">
        <v>268</v>
      </c>
      <c r="G685" s="51" t="s">
        <v>120</v>
      </c>
    </row>
    <row r="686" spans="2:7" x14ac:dyDescent="0.25">
      <c r="B686" s="52">
        <v>684</v>
      </c>
      <c r="C686" s="12" t="s">
        <v>1318</v>
      </c>
      <c r="D686" s="49" t="s">
        <v>53</v>
      </c>
      <c r="E686" s="50">
        <v>37682.82</v>
      </c>
      <c r="F686" s="51" t="s">
        <v>268</v>
      </c>
      <c r="G686" s="51" t="s">
        <v>120</v>
      </c>
    </row>
    <row r="687" spans="2:7" x14ac:dyDescent="0.25">
      <c r="B687" s="52">
        <v>685</v>
      </c>
      <c r="C687" s="12" t="s">
        <v>1319</v>
      </c>
      <c r="D687" s="49" t="s">
        <v>53</v>
      </c>
      <c r="E687" s="50">
        <v>16936</v>
      </c>
      <c r="F687" s="51" t="s">
        <v>2788</v>
      </c>
      <c r="G687" s="51" t="s">
        <v>120</v>
      </c>
    </row>
    <row r="688" spans="2:7" x14ac:dyDescent="0.25">
      <c r="B688" s="52">
        <v>686</v>
      </c>
      <c r="C688" s="12" t="s">
        <v>1320</v>
      </c>
      <c r="D688" s="49" t="s">
        <v>53</v>
      </c>
      <c r="E688" s="50">
        <v>7067</v>
      </c>
      <c r="F688" s="51" t="s">
        <v>2787</v>
      </c>
      <c r="G688" s="51" t="s">
        <v>111</v>
      </c>
    </row>
    <row r="689" spans="2:7" x14ac:dyDescent="0.25">
      <c r="B689" s="52">
        <v>687</v>
      </c>
      <c r="C689" s="12" t="s">
        <v>1336</v>
      </c>
      <c r="D689" s="49" t="s">
        <v>53</v>
      </c>
      <c r="E689" s="50">
        <v>9996</v>
      </c>
      <c r="F689" s="51" t="s">
        <v>2784</v>
      </c>
      <c r="G689" s="51" t="s">
        <v>120</v>
      </c>
    </row>
    <row r="690" spans="2:7" x14ac:dyDescent="0.25">
      <c r="B690" s="52">
        <v>688</v>
      </c>
      <c r="C690" s="12" t="s">
        <v>1337</v>
      </c>
      <c r="D690" s="49" t="s">
        <v>53</v>
      </c>
      <c r="E690" s="50">
        <v>14327</v>
      </c>
      <c r="F690" s="51" t="s">
        <v>2788</v>
      </c>
      <c r="G690" s="51" t="s">
        <v>120</v>
      </c>
    </row>
    <row r="691" spans="2:7" x14ac:dyDescent="0.25">
      <c r="B691" s="52">
        <v>689</v>
      </c>
      <c r="C691" s="12" t="s">
        <v>1342</v>
      </c>
      <c r="D691" s="49" t="s">
        <v>53</v>
      </c>
      <c r="E691" s="50">
        <v>14586.64</v>
      </c>
      <c r="F691" s="51" t="s">
        <v>205</v>
      </c>
      <c r="G691" s="51" t="s">
        <v>111</v>
      </c>
    </row>
    <row r="692" spans="2:7" x14ac:dyDescent="0.25">
      <c r="B692" s="52">
        <v>690</v>
      </c>
      <c r="C692" s="12" t="s">
        <v>1343</v>
      </c>
      <c r="D692" s="49" t="s">
        <v>53</v>
      </c>
      <c r="E692" s="50">
        <v>12490</v>
      </c>
      <c r="F692" s="51" t="s">
        <v>205</v>
      </c>
      <c r="G692" s="51" t="s">
        <v>207</v>
      </c>
    </row>
    <row r="693" spans="2:7" x14ac:dyDescent="0.25">
      <c r="B693" s="52">
        <v>691</v>
      </c>
      <c r="C693" s="12" t="s">
        <v>1288</v>
      </c>
      <c r="D693" s="49" t="s">
        <v>53</v>
      </c>
      <c r="E693" s="50">
        <v>2837.27</v>
      </c>
      <c r="F693" s="61" t="s">
        <v>2781</v>
      </c>
      <c r="G693" s="51" t="s">
        <v>207</v>
      </c>
    </row>
    <row r="694" spans="2:7" x14ac:dyDescent="0.25">
      <c r="B694" s="52">
        <v>692</v>
      </c>
      <c r="C694" s="12" t="s">
        <v>1290</v>
      </c>
      <c r="D694" s="49" t="s">
        <v>53</v>
      </c>
      <c r="E694" s="50">
        <v>4146.71</v>
      </c>
      <c r="F694" s="61" t="s">
        <v>2781</v>
      </c>
      <c r="G694" s="51" t="s">
        <v>207</v>
      </c>
    </row>
    <row r="695" spans="2:7" x14ac:dyDescent="0.25">
      <c r="B695" s="52">
        <v>693</v>
      </c>
      <c r="C695" s="12" t="s">
        <v>1297</v>
      </c>
      <c r="D695" s="49" t="s">
        <v>53</v>
      </c>
      <c r="E695" s="50">
        <v>5454.53</v>
      </c>
      <c r="F695" s="61" t="s">
        <v>2781</v>
      </c>
      <c r="G695" s="51" t="s">
        <v>207</v>
      </c>
    </row>
    <row r="696" spans="2:7" x14ac:dyDescent="0.25">
      <c r="B696" s="52">
        <v>694</v>
      </c>
      <c r="C696" s="12" t="s">
        <v>1699</v>
      </c>
      <c r="D696" s="49" t="s">
        <v>14</v>
      </c>
      <c r="E696" s="50">
        <v>1</v>
      </c>
      <c r="F696" s="51" t="s">
        <v>281</v>
      </c>
      <c r="G696" s="51" t="s">
        <v>207</v>
      </c>
    </row>
    <row r="697" spans="2:7" x14ac:dyDescent="0.25">
      <c r="B697" s="52">
        <v>695</v>
      </c>
      <c r="C697" s="12" t="s">
        <v>1700</v>
      </c>
      <c r="D697" s="49" t="s">
        <v>14</v>
      </c>
      <c r="E697" s="50">
        <v>1</v>
      </c>
      <c r="F697" s="51" t="s">
        <v>281</v>
      </c>
      <c r="G697" s="51" t="s">
        <v>207</v>
      </c>
    </row>
    <row r="698" spans="2:7" x14ac:dyDescent="0.25">
      <c r="B698" s="52">
        <v>696</v>
      </c>
      <c r="C698" s="12" t="s">
        <v>1701</v>
      </c>
      <c r="D698" s="49" t="s">
        <v>14</v>
      </c>
      <c r="E698" s="50">
        <v>1</v>
      </c>
      <c r="F698" s="51" t="s">
        <v>281</v>
      </c>
      <c r="G698" s="51" t="s">
        <v>207</v>
      </c>
    </row>
    <row r="699" spans="2:7" x14ac:dyDescent="0.25">
      <c r="B699" s="52">
        <v>697</v>
      </c>
      <c r="C699" s="12" t="s">
        <v>1702</v>
      </c>
      <c r="D699" s="49" t="s">
        <v>14</v>
      </c>
      <c r="E699" s="50">
        <v>1</v>
      </c>
      <c r="F699" s="51" t="s">
        <v>2783</v>
      </c>
      <c r="G699" s="51" t="s">
        <v>207</v>
      </c>
    </row>
    <row r="700" spans="2:7" x14ac:dyDescent="0.25">
      <c r="B700" s="52">
        <v>698</v>
      </c>
      <c r="C700" s="12" t="s">
        <v>1703</v>
      </c>
      <c r="D700" s="49" t="s">
        <v>53</v>
      </c>
      <c r="E700" s="50">
        <v>9051.2800000000007</v>
      </c>
      <c r="F700" s="51" t="s">
        <v>2785</v>
      </c>
      <c r="G700" s="51" t="s">
        <v>207</v>
      </c>
    </row>
    <row r="701" spans="2:7" x14ac:dyDescent="0.25">
      <c r="B701" s="52">
        <v>699</v>
      </c>
      <c r="C701" s="12" t="s">
        <v>1713</v>
      </c>
      <c r="D701" s="49" t="s">
        <v>53</v>
      </c>
      <c r="E701" s="50">
        <v>12412.47</v>
      </c>
      <c r="F701" s="51" t="s">
        <v>205</v>
      </c>
      <c r="G701" s="51" t="s">
        <v>207</v>
      </c>
    </row>
    <row r="702" spans="2:7" x14ac:dyDescent="0.25">
      <c r="B702" s="52">
        <v>700</v>
      </c>
      <c r="C702" s="12" t="s">
        <v>1721</v>
      </c>
      <c r="D702" s="49" t="s">
        <v>53</v>
      </c>
      <c r="E702" s="50">
        <v>12412.47</v>
      </c>
      <c r="F702" s="51" t="s">
        <v>205</v>
      </c>
      <c r="G702" s="51" t="s">
        <v>207</v>
      </c>
    </row>
    <row r="703" spans="2:7" x14ac:dyDescent="0.25">
      <c r="B703" s="52">
        <v>701</v>
      </c>
      <c r="C703" s="12" t="s">
        <v>1722</v>
      </c>
      <c r="D703" s="49" t="s">
        <v>53</v>
      </c>
      <c r="E703" s="50">
        <v>2726.62</v>
      </c>
      <c r="F703" s="61" t="s">
        <v>2781</v>
      </c>
      <c r="G703" s="51" t="s">
        <v>207</v>
      </c>
    </row>
    <row r="704" spans="2:7" x14ac:dyDescent="0.25">
      <c r="B704" s="52">
        <v>702</v>
      </c>
      <c r="C704" s="12" t="s">
        <v>1723</v>
      </c>
      <c r="D704" s="49" t="s">
        <v>53</v>
      </c>
      <c r="E704" s="50">
        <v>3392.18</v>
      </c>
      <c r="F704" s="61" t="s">
        <v>2781</v>
      </c>
      <c r="G704" s="51" t="s">
        <v>207</v>
      </c>
    </row>
    <row r="705" spans="2:7" x14ac:dyDescent="0.25">
      <c r="B705" s="52">
        <v>703</v>
      </c>
      <c r="C705" s="12" t="s">
        <v>1724</v>
      </c>
      <c r="D705" s="49" t="s">
        <v>53</v>
      </c>
      <c r="E705" s="50">
        <v>5320.1</v>
      </c>
      <c r="F705" s="61" t="s">
        <v>2781</v>
      </c>
      <c r="G705" s="51" t="s">
        <v>207</v>
      </c>
    </row>
    <row r="706" spans="2:7" x14ac:dyDescent="0.25">
      <c r="B706" s="52">
        <v>704</v>
      </c>
      <c r="C706" s="12" t="s">
        <v>1725</v>
      </c>
      <c r="D706" s="49" t="s">
        <v>138</v>
      </c>
      <c r="E706" s="50">
        <v>1</v>
      </c>
      <c r="F706" s="61" t="s">
        <v>2781</v>
      </c>
      <c r="G706" s="61" t="s">
        <v>2781</v>
      </c>
    </row>
    <row r="707" spans="2:7" x14ac:dyDescent="0.25">
      <c r="B707" s="52">
        <v>705</v>
      </c>
      <c r="C707" s="12" t="s">
        <v>1726</v>
      </c>
      <c r="D707" s="49" t="s">
        <v>53</v>
      </c>
      <c r="E707" s="50">
        <v>3005.45</v>
      </c>
      <c r="F707" s="61" t="s">
        <v>2781</v>
      </c>
      <c r="G707" s="61" t="s">
        <v>2781</v>
      </c>
    </row>
    <row r="708" spans="2:7" x14ac:dyDescent="0.25">
      <c r="B708" s="52">
        <v>706</v>
      </c>
      <c r="C708" s="12" t="s">
        <v>1727</v>
      </c>
      <c r="D708" s="49" t="s">
        <v>138</v>
      </c>
      <c r="E708" s="50">
        <v>1</v>
      </c>
      <c r="F708" s="61" t="s">
        <v>2781</v>
      </c>
      <c r="G708" s="61" t="s">
        <v>2781</v>
      </c>
    </row>
    <row r="709" spans="2:7" x14ac:dyDescent="0.25">
      <c r="B709" s="52">
        <v>707</v>
      </c>
      <c r="C709" s="12" t="s">
        <v>1728</v>
      </c>
      <c r="D709" s="49" t="s">
        <v>138</v>
      </c>
      <c r="E709" s="50">
        <v>1</v>
      </c>
      <c r="F709" s="61" t="s">
        <v>2781</v>
      </c>
      <c r="G709" s="61" t="s">
        <v>2781</v>
      </c>
    </row>
    <row r="710" spans="2:7" x14ac:dyDescent="0.25">
      <c r="B710" s="52">
        <v>708</v>
      </c>
      <c r="C710" s="12" t="s">
        <v>1729</v>
      </c>
      <c r="D710" s="49" t="s">
        <v>138</v>
      </c>
      <c r="E710" s="50">
        <v>1</v>
      </c>
      <c r="F710" s="61" t="s">
        <v>2781</v>
      </c>
      <c r="G710" s="61" t="s">
        <v>2781</v>
      </c>
    </row>
    <row r="711" spans="2:7" x14ac:dyDescent="0.25">
      <c r="B711" s="52">
        <v>709</v>
      </c>
      <c r="C711" s="12" t="s">
        <v>1679</v>
      </c>
      <c r="D711" s="49" t="s">
        <v>53</v>
      </c>
      <c r="E711" s="50">
        <v>3945.75</v>
      </c>
      <c r="F711" s="51" t="s">
        <v>213</v>
      </c>
      <c r="G711" s="51" t="s">
        <v>111</v>
      </c>
    </row>
    <row r="712" spans="2:7" x14ac:dyDescent="0.25">
      <c r="B712" s="52">
        <v>710</v>
      </c>
      <c r="C712" s="12" t="s">
        <v>1686</v>
      </c>
      <c r="D712" s="49" t="s">
        <v>53</v>
      </c>
      <c r="E712" s="50">
        <v>7532.83</v>
      </c>
      <c r="F712" s="51" t="s">
        <v>2787</v>
      </c>
      <c r="G712" s="51" t="s">
        <v>111</v>
      </c>
    </row>
    <row r="713" spans="2:7" x14ac:dyDescent="0.25">
      <c r="B713" s="52">
        <v>711</v>
      </c>
      <c r="C713" s="12" t="s">
        <v>1687</v>
      </c>
      <c r="D713" s="49" t="s">
        <v>53</v>
      </c>
      <c r="E713" s="50">
        <v>8562.8799999999992</v>
      </c>
      <c r="F713" s="51" t="s">
        <v>2787</v>
      </c>
      <c r="G713" s="51" t="s">
        <v>111</v>
      </c>
    </row>
    <row r="714" spans="2:7" x14ac:dyDescent="0.25">
      <c r="B714" s="52">
        <v>712</v>
      </c>
      <c r="C714" s="12" t="s">
        <v>1688</v>
      </c>
      <c r="D714" s="49" t="s">
        <v>53</v>
      </c>
      <c r="E714" s="50">
        <v>10064.83</v>
      </c>
      <c r="F714" s="51" t="s">
        <v>213</v>
      </c>
      <c r="G714" s="51" t="s">
        <v>111</v>
      </c>
    </row>
    <row r="715" spans="2:7" x14ac:dyDescent="0.25">
      <c r="B715" s="52">
        <v>713</v>
      </c>
      <c r="C715" s="12" t="s">
        <v>1691</v>
      </c>
      <c r="D715" s="49" t="s">
        <v>53</v>
      </c>
      <c r="E715" s="50">
        <v>14437.5</v>
      </c>
      <c r="F715" s="51" t="s">
        <v>2787</v>
      </c>
      <c r="G715" s="51" t="s">
        <v>111</v>
      </c>
    </row>
    <row r="716" spans="2:7" x14ac:dyDescent="0.25">
      <c r="B716" s="52">
        <v>714</v>
      </c>
      <c r="C716" s="12" t="s">
        <v>1693</v>
      </c>
      <c r="D716" s="49" t="s">
        <v>53</v>
      </c>
      <c r="E716" s="50">
        <v>19218.310000000001</v>
      </c>
      <c r="F716" s="51" t="s">
        <v>2787</v>
      </c>
      <c r="G716" s="51" t="s">
        <v>111</v>
      </c>
    </row>
    <row r="717" spans="2:7" x14ac:dyDescent="0.25">
      <c r="B717" s="52">
        <v>715</v>
      </c>
      <c r="C717" s="12" t="s">
        <v>1694</v>
      </c>
      <c r="D717" s="49" t="s">
        <v>53</v>
      </c>
      <c r="E717" s="50">
        <v>24774.880000000001</v>
      </c>
      <c r="F717" s="51" t="s">
        <v>268</v>
      </c>
      <c r="G717" s="51" t="s">
        <v>120</v>
      </c>
    </row>
    <row r="718" spans="2:7" x14ac:dyDescent="0.25">
      <c r="B718" s="52">
        <v>716</v>
      </c>
      <c r="C718" s="12" t="s">
        <v>1695</v>
      </c>
      <c r="D718" s="49" t="s">
        <v>53</v>
      </c>
      <c r="E718" s="50">
        <v>31311.06</v>
      </c>
      <c r="F718" s="51" t="s">
        <v>268</v>
      </c>
      <c r="G718" s="51" t="s">
        <v>120</v>
      </c>
    </row>
    <row r="719" spans="2:7" x14ac:dyDescent="0.25">
      <c r="B719" s="52">
        <v>717</v>
      </c>
      <c r="C719" s="12" t="s">
        <v>1709</v>
      </c>
      <c r="D719" s="49" t="s">
        <v>53</v>
      </c>
      <c r="E719" s="50">
        <v>37682.82</v>
      </c>
      <c r="F719" s="51" t="s">
        <v>268</v>
      </c>
      <c r="G719" s="51" t="s">
        <v>120</v>
      </c>
    </row>
    <row r="720" spans="2:7" x14ac:dyDescent="0.25">
      <c r="B720" s="52">
        <v>718</v>
      </c>
      <c r="C720" s="12" t="s">
        <v>1710</v>
      </c>
      <c r="D720" s="49" t="s">
        <v>53</v>
      </c>
      <c r="E720" s="50">
        <v>16936</v>
      </c>
      <c r="F720" s="51" t="s">
        <v>2788</v>
      </c>
      <c r="G720" s="51" t="s">
        <v>120</v>
      </c>
    </row>
    <row r="721" spans="2:7" x14ac:dyDescent="0.25">
      <c r="B721" s="52">
        <v>719</v>
      </c>
      <c r="C721" s="12" t="s">
        <v>1711</v>
      </c>
      <c r="D721" s="49" t="s">
        <v>53</v>
      </c>
      <c r="E721" s="50">
        <v>7067</v>
      </c>
      <c r="F721" s="51" t="s">
        <v>2787</v>
      </c>
      <c r="G721" s="51" t="s">
        <v>111</v>
      </c>
    </row>
    <row r="722" spans="2:7" x14ac:dyDescent="0.25">
      <c r="B722" s="52">
        <v>720</v>
      </c>
      <c r="C722" s="12" t="s">
        <v>1712</v>
      </c>
      <c r="D722" s="49" t="s">
        <v>53</v>
      </c>
      <c r="E722" s="50">
        <v>9996</v>
      </c>
      <c r="F722" s="51" t="s">
        <v>2784</v>
      </c>
      <c r="G722" s="51" t="s">
        <v>120</v>
      </c>
    </row>
    <row r="723" spans="2:7" x14ac:dyDescent="0.25">
      <c r="B723" s="52">
        <v>721</v>
      </c>
      <c r="C723" s="12" t="s">
        <v>1715</v>
      </c>
      <c r="D723" s="49" t="s">
        <v>53</v>
      </c>
      <c r="E723" s="50">
        <v>14327</v>
      </c>
      <c r="F723" s="51" t="s">
        <v>2788</v>
      </c>
      <c r="G723" s="51" t="s">
        <v>120</v>
      </c>
    </row>
    <row r="724" spans="2:7" x14ac:dyDescent="0.25">
      <c r="B724" s="52">
        <v>722</v>
      </c>
      <c r="C724" s="12" t="s">
        <v>1730</v>
      </c>
      <c r="D724" s="49" t="s">
        <v>53</v>
      </c>
      <c r="E724" s="50">
        <v>14586.64</v>
      </c>
      <c r="F724" s="51" t="s">
        <v>205</v>
      </c>
      <c r="G724" s="51" t="s">
        <v>207</v>
      </c>
    </row>
    <row r="725" spans="2:7" x14ac:dyDescent="0.25">
      <c r="B725" s="52">
        <v>723</v>
      </c>
      <c r="C725" s="12" t="s">
        <v>1740</v>
      </c>
      <c r="D725" s="49" t="s">
        <v>53</v>
      </c>
      <c r="E725" s="50">
        <v>12490</v>
      </c>
      <c r="F725" s="51" t="s">
        <v>205</v>
      </c>
      <c r="G725" s="51" t="s">
        <v>207</v>
      </c>
    </row>
    <row r="726" spans="2:7" x14ac:dyDescent="0.25">
      <c r="B726" s="52">
        <v>724</v>
      </c>
      <c r="C726" s="12" t="s">
        <v>1741</v>
      </c>
      <c r="D726" s="49" t="s">
        <v>53</v>
      </c>
      <c r="E726" s="50">
        <v>2837.27</v>
      </c>
      <c r="F726" s="61" t="s">
        <v>2781</v>
      </c>
      <c r="G726" s="51" t="s">
        <v>207</v>
      </c>
    </row>
    <row r="727" spans="2:7" x14ac:dyDescent="0.25">
      <c r="B727" s="52">
        <v>725</v>
      </c>
      <c r="C727" s="12" t="s">
        <v>1742</v>
      </c>
      <c r="D727" s="49" t="s">
        <v>53</v>
      </c>
      <c r="E727" s="50">
        <v>4146.71</v>
      </c>
      <c r="F727" s="61" t="s">
        <v>2781</v>
      </c>
      <c r="G727" s="51" t="s">
        <v>207</v>
      </c>
    </row>
    <row r="728" spans="2:7" x14ac:dyDescent="0.25">
      <c r="B728" s="52">
        <v>726</v>
      </c>
      <c r="C728" s="12" t="s">
        <v>1743</v>
      </c>
      <c r="D728" s="49" t="s">
        <v>53</v>
      </c>
      <c r="E728" s="50">
        <v>5454.53</v>
      </c>
      <c r="F728" s="61" t="s">
        <v>2781</v>
      </c>
      <c r="G728" s="51" t="s">
        <v>207</v>
      </c>
    </row>
    <row r="729" spans="2:7" x14ac:dyDescent="0.25">
      <c r="B729" s="52">
        <v>727</v>
      </c>
      <c r="C729" s="12" t="s">
        <v>972</v>
      </c>
      <c r="D729" s="49" t="s">
        <v>14</v>
      </c>
      <c r="E729" s="50">
        <v>1</v>
      </c>
      <c r="F729" s="61" t="s">
        <v>2781</v>
      </c>
      <c r="G729" s="61" t="s">
        <v>2781</v>
      </c>
    </row>
    <row r="730" spans="2:7" x14ac:dyDescent="0.25">
      <c r="B730" s="52">
        <v>728</v>
      </c>
      <c r="C730" s="12" t="s">
        <v>973</v>
      </c>
      <c r="D730" s="49" t="s">
        <v>14</v>
      </c>
      <c r="E730" s="50">
        <v>1</v>
      </c>
      <c r="F730" s="61" t="s">
        <v>2781</v>
      </c>
      <c r="G730" s="61" t="s">
        <v>2781</v>
      </c>
    </row>
    <row r="731" spans="2:7" x14ac:dyDescent="0.25">
      <c r="B731" s="52">
        <v>729</v>
      </c>
      <c r="C731" s="12" t="s">
        <v>974</v>
      </c>
      <c r="D731" s="49" t="s">
        <v>14</v>
      </c>
      <c r="E731" s="50">
        <v>1</v>
      </c>
      <c r="F731" s="61" t="s">
        <v>2781</v>
      </c>
      <c r="G731" s="61" t="s">
        <v>2781</v>
      </c>
    </row>
    <row r="732" spans="2:7" x14ac:dyDescent="0.25">
      <c r="B732" s="52">
        <v>730</v>
      </c>
      <c r="C732" s="12" t="s">
        <v>975</v>
      </c>
      <c r="D732" s="49" t="s">
        <v>14</v>
      </c>
      <c r="E732" s="50">
        <v>1</v>
      </c>
      <c r="F732" s="61" t="s">
        <v>2781</v>
      </c>
      <c r="G732" s="61" t="s">
        <v>2781</v>
      </c>
    </row>
    <row r="733" spans="2:7" x14ac:dyDescent="0.25">
      <c r="B733" s="52">
        <v>731</v>
      </c>
      <c r="C733" s="12" t="s">
        <v>2199</v>
      </c>
      <c r="D733" s="49" t="s">
        <v>53</v>
      </c>
      <c r="E733" s="50">
        <v>9051.2800000000007</v>
      </c>
      <c r="F733" s="61" t="s">
        <v>2781</v>
      </c>
      <c r="G733" s="61" t="s">
        <v>2781</v>
      </c>
    </row>
    <row r="734" spans="2:7" x14ac:dyDescent="0.25">
      <c r="B734" s="52">
        <v>732</v>
      </c>
      <c r="C734" s="12" t="s">
        <v>2200</v>
      </c>
      <c r="D734" s="49" t="s">
        <v>53</v>
      </c>
      <c r="E734" s="50">
        <v>12412.47</v>
      </c>
      <c r="F734" s="61" t="s">
        <v>2781</v>
      </c>
      <c r="G734" s="61" t="s">
        <v>2781</v>
      </c>
    </row>
    <row r="735" spans="2:7" x14ac:dyDescent="0.25">
      <c r="B735" s="52">
        <v>733</v>
      </c>
      <c r="C735" s="12" t="s">
        <v>2201</v>
      </c>
      <c r="D735" s="49" t="s">
        <v>53</v>
      </c>
      <c r="E735" s="50">
        <v>12412.47</v>
      </c>
      <c r="F735" s="61" t="s">
        <v>2781</v>
      </c>
      <c r="G735" s="61" t="s">
        <v>2781</v>
      </c>
    </row>
    <row r="736" spans="2:7" x14ac:dyDescent="0.25">
      <c r="B736" s="52">
        <v>734</v>
      </c>
      <c r="C736" s="12" t="s">
        <v>2202</v>
      </c>
      <c r="D736" s="49" t="s">
        <v>53</v>
      </c>
      <c r="E736" s="50">
        <v>2726.62</v>
      </c>
      <c r="F736" s="61" t="s">
        <v>2781</v>
      </c>
      <c r="G736" s="61" t="s">
        <v>2781</v>
      </c>
    </row>
    <row r="737" spans="2:7" x14ac:dyDescent="0.25">
      <c r="B737" s="52">
        <v>735</v>
      </c>
      <c r="C737" s="12" t="s">
        <v>2203</v>
      </c>
      <c r="D737" s="49" t="s">
        <v>53</v>
      </c>
      <c r="E737" s="50">
        <v>3392.18</v>
      </c>
      <c r="F737" s="61" t="s">
        <v>2781</v>
      </c>
      <c r="G737" s="61" t="s">
        <v>2781</v>
      </c>
    </row>
    <row r="738" spans="2:7" x14ac:dyDescent="0.25">
      <c r="B738" s="52">
        <v>736</v>
      </c>
      <c r="C738" s="12" t="s">
        <v>2204</v>
      </c>
      <c r="D738" s="49" t="s">
        <v>53</v>
      </c>
      <c r="E738" s="50">
        <v>5320.1</v>
      </c>
      <c r="F738" s="61" t="s">
        <v>2781</v>
      </c>
      <c r="G738" s="61" t="s">
        <v>2781</v>
      </c>
    </row>
    <row r="739" spans="2:7" x14ac:dyDescent="0.25">
      <c r="B739" s="52">
        <v>737</v>
      </c>
      <c r="C739" s="12" t="s">
        <v>2205</v>
      </c>
      <c r="D739" s="49" t="s">
        <v>138</v>
      </c>
      <c r="E739" s="50">
        <v>1</v>
      </c>
      <c r="F739" s="61" t="s">
        <v>2781</v>
      </c>
      <c r="G739" s="61" t="s">
        <v>2781</v>
      </c>
    </row>
    <row r="740" spans="2:7" x14ac:dyDescent="0.25">
      <c r="B740" s="52">
        <v>738</v>
      </c>
      <c r="C740" s="12" t="s">
        <v>2206</v>
      </c>
      <c r="D740" s="49" t="s">
        <v>53</v>
      </c>
      <c r="E740" s="50">
        <v>3005.45</v>
      </c>
      <c r="F740" s="61" t="s">
        <v>2781</v>
      </c>
      <c r="G740" s="61" t="s">
        <v>2781</v>
      </c>
    </row>
    <row r="741" spans="2:7" x14ac:dyDescent="0.25">
      <c r="B741" s="52">
        <v>739</v>
      </c>
      <c r="C741" s="12" t="s">
        <v>2207</v>
      </c>
      <c r="D741" s="49" t="s">
        <v>138</v>
      </c>
      <c r="E741" s="50">
        <v>1</v>
      </c>
      <c r="F741" s="61" t="s">
        <v>2781</v>
      </c>
      <c r="G741" s="61" t="s">
        <v>2781</v>
      </c>
    </row>
    <row r="742" spans="2:7" x14ac:dyDescent="0.25">
      <c r="B742" s="52">
        <v>740</v>
      </c>
      <c r="C742" s="12" t="s">
        <v>2208</v>
      </c>
      <c r="D742" s="49" t="s">
        <v>138</v>
      </c>
      <c r="E742" s="50">
        <v>1</v>
      </c>
      <c r="F742" s="61" t="s">
        <v>2781</v>
      </c>
      <c r="G742" s="61" t="s">
        <v>2781</v>
      </c>
    </row>
    <row r="743" spans="2:7" x14ac:dyDescent="0.25">
      <c r="B743" s="52">
        <v>741</v>
      </c>
      <c r="C743" s="12" t="s">
        <v>2209</v>
      </c>
      <c r="D743" s="49" t="s">
        <v>138</v>
      </c>
      <c r="E743" s="50">
        <v>1</v>
      </c>
      <c r="F743" s="61" t="s">
        <v>2781</v>
      </c>
      <c r="G743" s="61" t="s">
        <v>2781</v>
      </c>
    </row>
    <row r="744" spans="2:7" x14ac:dyDescent="0.25">
      <c r="B744" s="52">
        <v>742</v>
      </c>
      <c r="C744" s="12" t="s">
        <v>2210</v>
      </c>
      <c r="D744" s="49" t="s">
        <v>53</v>
      </c>
      <c r="E744" s="50">
        <v>3945.75</v>
      </c>
      <c r="F744" s="61" t="s">
        <v>2781</v>
      </c>
      <c r="G744" s="61" t="s">
        <v>2781</v>
      </c>
    </row>
    <row r="745" spans="2:7" x14ac:dyDescent="0.25">
      <c r="B745" s="52">
        <v>743</v>
      </c>
      <c r="C745" s="12" t="s">
        <v>2211</v>
      </c>
      <c r="D745" s="49" t="s">
        <v>53</v>
      </c>
      <c r="E745" s="50">
        <v>7532.83</v>
      </c>
      <c r="F745" s="61" t="s">
        <v>2781</v>
      </c>
      <c r="G745" s="61" t="s">
        <v>2781</v>
      </c>
    </row>
    <row r="746" spans="2:7" x14ac:dyDescent="0.25">
      <c r="B746" s="52">
        <v>744</v>
      </c>
      <c r="C746" s="12" t="s">
        <v>2212</v>
      </c>
      <c r="D746" s="49" t="s">
        <v>53</v>
      </c>
      <c r="E746" s="50">
        <v>8562.8799999999992</v>
      </c>
      <c r="F746" s="61" t="s">
        <v>2781</v>
      </c>
      <c r="G746" s="61" t="s">
        <v>2781</v>
      </c>
    </row>
    <row r="747" spans="2:7" x14ac:dyDescent="0.25">
      <c r="B747" s="52">
        <v>745</v>
      </c>
      <c r="C747" s="12" t="s">
        <v>2213</v>
      </c>
      <c r="D747" s="49" t="s">
        <v>53</v>
      </c>
      <c r="E747" s="50">
        <v>10064.83</v>
      </c>
      <c r="F747" s="61" t="s">
        <v>2781</v>
      </c>
      <c r="G747" s="61" t="s">
        <v>2781</v>
      </c>
    </row>
    <row r="748" spans="2:7" x14ac:dyDescent="0.25">
      <c r="B748" s="52">
        <v>746</v>
      </c>
      <c r="C748" s="12" t="s">
        <v>2214</v>
      </c>
      <c r="D748" s="49" t="s">
        <v>53</v>
      </c>
      <c r="E748" s="50">
        <v>14437.5</v>
      </c>
      <c r="F748" s="61" t="s">
        <v>2781</v>
      </c>
      <c r="G748" s="61" t="s">
        <v>2781</v>
      </c>
    </row>
    <row r="749" spans="2:7" x14ac:dyDescent="0.25">
      <c r="B749" s="52">
        <v>747</v>
      </c>
      <c r="C749" s="12" t="s">
        <v>2215</v>
      </c>
      <c r="D749" s="49" t="s">
        <v>53</v>
      </c>
      <c r="E749" s="50">
        <v>19218.310000000001</v>
      </c>
      <c r="F749" s="61" t="s">
        <v>2781</v>
      </c>
      <c r="G749" s="61" t="s">
        <v>2781</v>
      </c>
    </row>
    <row r="750" spans="2:7" x14ac:dyDescent="0.25">
      <c r="B750" s="52">
        <v>748</v>
      </c>
      <c r="C750" s="12" t="s">
        <v>2216</v>
      </c>
      <c r="D750" s="49" t="s">
        <v>53</v>
      </c>
      <c r="E750" s="50">
        <v>24774.880000000001</v>
      </c>
      <c r="F750" s="61" t="s">
        <v>2781</v>
      </c>
      <c r="G750" s="61" t="s">
        <v>2781</v>
      </c>
    </row>
    <row r="751" spans="2:7" x14ac:dyDescent="0.25">
      <c r="B751" s="52">
        <v>749</v>
      </c>
      <c r="C751" s="12" t="s">
        <v>2217</v>
      </c>
      <c r="D751" s="49" t="s">
        <v>53</v>
      </c>
      <c r="E751" s="50">
        <v>31311.06</v>
      </c>
      <c r="F751" s="61" t="s">
        <v>2781</v>
      </c>
      <c r="G751" s="61" t="s">
        <v>2781</v>
      </c>
    </row>
    <row r="752" spans="2:7" x14ac:dyDescent="0.25">
      <c r="B752" s="52">
        <v>750</v>
      </c>
      <c r="C752" s="12" t="s">
        <v>2218</v>
      </c>
      <c r="D752" s="49" t="s">
        <v>53</v>
      </c>
      <c r="E752" s="50">
        <v>37682.82</v>
      </c>
      <c r="F752" s="61" t="s">
        <v>2781</v>
      </c>
      <c r="G752" s="61" t="s">
        <v>2781</v>
      </c>
    </row>
    <row r="753" spans="2:7" x14ac:dyDescent="0.25">
      <c r="B753" s="52">
        <v>751</v>
      </c>
      <c r="C753" s="12" t="s">
        <v>2219</v>
      </c>
      <c r="D753" s="49" t="s">
        <v>53</v>
      </c>
      <c r="E753" s="50">
        <v>16936</v>
      </c>
      <c r="F753" s="61" t="s">
        <v>2781</v>
      </c>
      <c r="G753" s="61" t="s">
        <v>2781</v>
      </c>
    </row>
    <row r="754" spans="2:7" x14ac:dyDescent="0.25">
      <c r="B754" s="52">
        <v>752</v>
      </c>
      <c r="C754" s="12" t="s">
        <v>2220</v>
      </c>
      <c r="D754" s="49" t="s">
        <v>53</v>
      </c>
      <c r="E754" s="50">
        <v>7067</v>
      </c>
      <c r="F754" s="61" t="s">
        <v>2781</v>
      </c>
      <c r="G754" s="61" t="s">
        <v>2781</v>
      </c>
    </row>
    <row r="755" spans="2:7" x14ac:dyDescent="0.25">
      <c r="B755" s="52">
        <v>753</v>
      </c>
      <c r="C755" s="12" t="s">
        <v>2221</v>
      </c>
      <c r="D755" s="49" t="s">
        <v>53</v>
      </c>
      <c r="E755" s="50">
        <v>9996</v>
      </c>
      <c r="F755" s="61" t="s">
        <v>2781</v>
      </c>
      <c r="G755" s="61" t="s">
        <v>2781</v>
      </c>
    </row>
    <row r="756" spans="2:7" x14ac:dyDescent="0.25">
      <c r="B756" s="52">
        <v>754</v>
      </c>
      <c r="C756" s="12" t="s">
        <v>2222</v>
      </c>
      <c r="D756" s="49" t="s">
        <v>53</v>
      </c>
      <c r="E756" s="50">
        <v>14327</v>
      </c>
      <c r="F756" s="61" t="s">
        <v>2781</v>
      </c>
      <c r="G756" s="61" t="s">
        <v>2781</v>
      </c>
    </row>
    <row r="757" spans="2:7" x14ac:dyDescent="0.25">
      <c r="B757" s="52">
        <v>755</v>
      </c>
      <c r="C757" s="12" t="s">
        <v>2223</v>
      </c>
      <c r="D757" s="49" t="s">
        <v>53</v>
      </c>
      <c r="E757" s="50">
        <v>14586.64</v>
      </c>
      <c r="F757" s="61" t="s">
        <v>2781</v>
      </c>
      <c r="G757" s="61" t="s">
        <v>2781</v>
      </c>
    </row>
    <row r="758" spans="2:7" x14ac:dyDescent="0.25">
      <c r="B758" s="52">
        <v>756</v>
      </c>
      <c r="C758" s="12" t="s">
        <v>2225</v>
      </c>
      <c r="D758" s="49" t="s">
        <v>53</v>
      </c>
      <c r="E758" s="50">
        <v>12490</v>
      </c>
      <c r="F758" s="61" t="s">
        <v>2781</v>
      </c>
      <c r="G758" s="61" t="s">
        <v>2781</v>
      </c>
    </row>
    <row r="759" spans="2:7" x14ac:dyDescent="0.25">
      <c r="B759" s="52">
        <v>757</v>
      </c>
      <c r="C759" s="12" t="s">
        <v>2227</v>
      </c>
      <c r="D759" s="49" t="s">
        <v>53</v>
      </c>
      <c r="E759" s="50">
        <v>2837.27</v>
      </c>
      <c r="F759" s="61" t="s">
        <v>2781</v>
      </c>
      <c r="G759" s="61" t="s">
        <v>2781</v>
      </c>
    </row>
    <row r="760" spans="2:7" x14ac:dyDescent="0.25">
      <c r="B760" s="52">
        <v>758</v>
      </c>
      <c r="C760" s="12" t="s">
        <v>2228</v>
      </c>
      <c r="D760" s="49" t="s">
        <v>53</v>
      </c>
      <c r="E760" s="50">
        <v>4146.71</v>
      </c>
      <c r="F760" s="61" t="s">
        <v>2781</v>
      </c>
      <c r="G760" s="61" t="s">
        <v>2781</v>
      </c>
    </row>
    <row r="761" spans="2:7" x14ac:dyDescent="0.25">
      <c r="B761" s="52">
        <v>759</v>
      </c>
      <c r="C761" s="12" t="s">
        <v>2229</v>
      </c>
      <c r="D761" s="49" t="s">
        <v>53</v>
      </c>
      <c r="E761" s="50">
        <v>5454.53</v>
      </c>
      <c r="F761" s="61" t="s">
        <v>2781</v>
      </c>
      <c r="G761" s="61" t="s">
        <v>2781</v>
      </c>
    </row>
    <row r="762" spans="2:7" x14ac:dyDescent="0.25">
      <c r="B762" s="52">
        <v>760</v>
      </c>
      <c r="C762" s="12" t="s">
        <v>1115</v>
      </c>
      <c r="D762" s="49" t="s">
        <v>14</v>
      </c>
      <c r="E762" s="50">
        <v>1</v>
      </c>
      <c r="F762" s="61" t="s">
        <v>2781</v>
      </c>
      <c r="G762" s="61" t="s">
        <v>2781</v>
      </c>
    </row>
    <row r="763" spans="2:7" x14ac:dyDescent="0.25">
      <c r="B763" s="52">
        <v>761</v>
      </c>
      <c r="C763" s="12" t="s">
        <v>1116</v>
      </c>
      <c r="D763" s="49" t="s">
        <v>14</v>
      </c>
      <c r="E763" s="50">
        <v>1</v>
      </c>
      <c r="F763" s="61" t="s">
        <v>2781</v>
      </c>
      <c r="G763" s="61" t="s">
        <v>2781</v>
      </c>
    </row>
    <row r="764" spans="2:7" x14ac:dyDescent="0.25">
      <c r="B764" s="52">
        <v>762</v>
      </c>
      <c r="C764" s="12" t="s">
        <v>1117</v>
      </c>
      <c r="D764" s="49" t="s">
        <v>14</v>
      </c>
      <c r="E764" s="50">
        <v>1</v>
      </c>
      <c r="F764" s="61" t="s">
        <v>2781</v>
      </c>
      <c r="G764" s="61" t="s">
        <v>2781</v>
      </c>
    </row>
    <row r="765" spans="2:7" x14ac:dyDescent="0.25">
      <c r="B765" s="52">
        <v>763</v>
      </c>
      <c r="C765" s="12" t="s">
        <v>1118</v>
      </c>
      <c r="D765" s="49" t="s">
        <v>14</v>
      </c>
      <c r="E765" s="50">
        <v>1</v>
      </c>
      <c r="F765" s="61" t="s">
        <v>2781</v>
      </c>
      <c r="G765" s="61" t="s">
        <v>2781</v>
      </c>
    </row>
    <row r="766" spans="2:7" x14ac:dyDescent="0.25">
      <c r="B766" s="52">
        <v>764</v>
      </c>
      <c r="C766" s="12" t="s">
        <v>1120</v>
      </c>
      <c r="D766" s="49" t="s">
        <v>53</v>
      </c>
      <c r="E766" s="50">
        <v>9051.2800000000007</v>
      </c>
      <c r="F766" s="61" t="s">
        <v>2781</v>
      </c>
      <c r="G766" s="61" t="s">
        <v>2781</v>
      </c>
    </row>
    <row r="767" spans="2:7" x14ac:dyDescent="0.25">
      <c r="B767" s="52">
        <v>765</v>
      </c>
      <c r="C767" s="12" t="s">
        <v>1121</v>
      </c>
      <c r="D767" s="49" t="s">
        <v>53</v>
      </c>
      <c r="E767" s="50">
        <v>12412.47</v>
      </c>
      <c r="F767" s="61" t="s">
        <v>2781</v>
      </c>
      <c r="G767" s="61" t="s">
        <v>2781</v>
      </c>
    </row>
    <row r="768" spans="2:7" x14ac:dyDescent="0.25">
      <c r="B768" s="52">
        <v>766</v>
      </c>
      <c r="C768" s="12" t="s">
        <v>1150</v>
      </c>
      <c r="D768" s="49" t="s">
        <v>53</v>
      </c>
      <c r="E768" s="50">
        <v>12412.47</v>
      </c>
      <c r="F768" s="61" t="s">
        <v>2781</v>
      </c>
      <c r="G768" s="61" t="s">
        <v>2781</v>
      </c>
    </row>
    <row r="769" spans="2:7" x14ac:dyDescent="0.25">
      <c r="B769" s="52">
        <v>767</v>
      </c>
      <c r="C769" s="12" t="s">
        <v>1151</v>
      </c>
      <c r="D769" s="49" t="s">
        <v>53</v>
      </c>
      <c r="E769" s="50">
        <v>2726.62</v>
      </c>
      <c r="F769" s="61" t="s">
        <v>2781</v>
      </c>
      <c r="G769" s="61" t="s">
        <v>2781</v>
      </c>
    </row>
    <row r="770" spans="2:7" x14ac:dyDescent="0.25">
      <c r="B770" s="52">
        <v>768</v>
      </c>
      <c r="C770" s="12" t="s">
        <v>1007</v>
      </c>
      <c r="D770" s="49" t="s">
        <v>53</v>
      </c>
      <c r="E770" s="50">
        <v>3392.18</v>
      </c>
      <c r="F770" s="61" t="s">
        <v>2781</v>
      </c>
      <c r="G770" s="61" t="s">
        <v>2781</v>
      </c>
    </row>
    <row r="771" spans="2:7" x14ac:dyDescent="0.25">
      <c r="B771" s="52">
        <v>769</v>
      </c>
      <c r="C771" s="12" t="s">
        <v>1005</v>
      </c>
      <c r="D771" s="49" t="s">
        <v>53</v>
      </c>
      <c r="E771" s="50">
        <v>5320.1</v>
      </c>
      <c r="F771" s="61" t="s">
        <v>2781</v>
      </c>
      <c r="G771" s="61" t="s">
        <v>2781</v>
      </c>
    </row>
    <row r="772" spans="2:7" x14ac:dyDescent="0.25">
      <c r="B772" s="52">
        <v>770</v>
      </c>
      <c r="C772" s="12" t="s">
        <v>1006</v>
      </c>
      <c r="D772" s="49" t="s">
        <v>138</v>
      </c>
      <c r="E772" s="50">
        <v>1</v>
      </c>
      <c r="F772" s="61" t="s">
        <v>2781</v>
      </c>
      <c r="G772" s="61" t="s">
        <v>2781</v>
      </c>
    </row>
    <row r="773" spans="2:7" x14ac:dyDescent="0.25">
      <c r="B773" s="52">
        <v>771</v>
      </c>
      <c r="C773" s="12" t="s">
        <v>1008</v>
      </c>
      <c r="D773" s="49" t="s">
        <v>53</v>
      </c>
      <c r="E773" s="50">
        <v>3005.45</v>
      </c>
      <c r="F773" s="61" t="s">
        <v>2781</v>
      </c>
      <c r="G773" s="61" t="s">
        <v>2781</v>
      </c>
    </row>
    <row r="774" spans="2:7" x14ac:dyDescent="0.25">
      <c r="B774" s="52">
        <v>772</v>
      </c>
      <c r="C774" s="12" t="s">
        <v>1017</v>
      </c>
      <c r="D774" s="49" t="s">
        <v>138</v>
      </c>
      <c r="E774" s="50">
        <v>1</v>
      </c>
      <c r="F774" s="61" t="s">
        <v>2781</v>
      </c>
      <c r="G774" s="61" t="s">
        <v>2781</v>
      </c>
    </row>
    <row r="775" spans="2:7" x14ac:dyDescent="0.25">
      <c r="B775" s="52">
        <v>773</v>
      </c>
      <c r="C775" s="12" t="s">
        <v>1018</v>
      </c>
      <c r="D775" s="49" t="s">
        <v>138</v>
      </c>
      <c r="E775" s="50">
        <v>1</v>
      </c>
      <c r="F775" s="61" t="s">
        <v>2781</v>
      </c>
      <c r="G775" s="61" t="s">
        <v>2781</v>
      </c>
    </row>
    <row r="776" spans="2:7" x14ac:dyDescent="0.25">
      <c r="B776" s="52">
        <v>774</v>
      </c>
      <c r="C776" s="12" t="s">
        <v>1019</v>
      </c>
      <c r="D776" s="49" t="s">
        <v>138</v>
      </c>
      <c r="E776" s="50">
        <v>1</v>
      </c>
      <c r="F776" s="61" t="s">
        <v>2781</v>
      </c>
      <c r="G776" s="61" t="s">
        <v>2781</v>
      </c>
    </row>
    <row r="777" spans="2:7" x14ac:dyDescent="0.25">
      <c r="B777" s="52">
        <v>775</v>
      </c>
      <c r="C777" s="12" t="s">
        <v>1020</v>
      </c>
      <c r="D777" s="49" t="s">
        <v>53</v>
      </c>
      <c r="E777" s="50">
        <v>3945.75</v>
      </c>
      <c r="F777" s="61" t="s">
        <v>2781</v>
      </c>
      <c r="G777" s="61" t="s">
        <v>2781</v>
      </c>
    </row>
    <row r="778" spans="2:7" x14ac:dyDescent="0.25">
      <c r="B778" s="52">
        <v>776</v>
      </c>
      <c r="C778" s="12" t="s">
        <v>1021</v>
      </c>
      <c r="D778" s="49" t="s">
        <v>53</v>
      </c>
      <c r="E778" s="50">
        <v>7532.83</v>
      </c>
      <c r="F778" s="61" t="s">
        <v>2781</v>
      </c>
      <c r="G778" s="61" t="s">
        <v>2781</v>
      </c>
    </row>
    <row r="779" spans="2:7" x14ac:dyDescent="0.25">
      <c r="B779" s="52">
        <v>777</v>
      </c>
      <c r="C779" s="12" t="s">
        <v>1024</v>
      </c>
      <c r="D779" s="49" t="s">
        <v>53</v>
      </c>
      <c r="E779" s="50">
        <v>8562.8799999999992</v>
      </c>
      <c r="F779" s="61" t="s">
        <v>2781</v>
      </c>
      <c r="G779" s="61" t="s">
        <v>2781</v>
      </c>
    </row>
    <row r="780" spans="2:7" x14ac:dyDescent="0.25">
      <c r="B780" s="52">
        <v>778</v>
      </c>
      <c r="C780" s="12" t="s">
        <v>1025</v>
      </c>
      <c r="D780" s="49" t="s">
        <v>53</v>
      </c>
      <c r="E780" s="50">
        <v>10064.83</v>
      </c>
      <c r="F780" s="61" t="s">
        <v>2781</v>
      </c>
      <c r="G780" s="61" t="s">
        <v>2781</v>
      </c>
    </row>
    <row r="781" spans="2:7" x14ac:dyDescent="0.25">
      <c r="B781" s="52">
        <v>779</v>
      </c>
      <c r="C781" s="12" t="s">
        <v>1026</v>
      </c>
      <c r="D781" s="49" t="s">
        <v>53</v>
      </c>
      <c r="E781" s="50">
        <v>14437.5</v>
      </c>
      <c r="F781" s="61" t="s">
        <v>2781</v>
      </c>
      <c r="G781" s="61" t="s">
        <v>2781</v>
      </c>
    </row>
    <row r="782" spans="2:7" x14ac:dyDescent="0.25">
      <c r="B782" s="52">
        <v>780</v>
      </c>
      <c r="C782" s="12" t="s">
        <v>1055</v>
      </c>
      <c r="D782" s="49" t="s">
        <v>53</v>
      </c>
      <c r="E782" s="50">
        <v>19218.310000000001</v>
      </c>
      <c r="F782" s="61" t="s">
        <v>2781</v>
      </c>
      <c r="G782" s="61" t="s">
        <v>2781</v>
      </c>
    </row>
    <row r="783" spans="2:7" x14ac:dyDescent="0.25">
      <c r="B783" s="52">
        <v>781</v>
      </c>
      <c r="C783" s="12" t="s">
        <v>1057</v>
      </c>
      <c r="D783" s="49" t="s">
        <v>53</v>
      </c>
      <c r="E783" s="50">
        <v>24774.880000000001</v>
      </c>
      <c r="F783" s="61" t="s">
        <v>2781</v>
      </c>
      <c r="G783" s="61" t="s">
        <v>2781</v>
      </c>
    </row>
    <row r="784" spans="2:7" x14ac:dyDescent="0.25">
      <c r="B784" s="52">
        <v>782</v>
      </c>
      <c r="C784" s="12" t="s">
        <v>1058</v>
      </c>
      <c r="D784" s="49" t="s">
        <v>53</v>
      </c>
      <c r="E784" s="50">
        <v>31311.06</v>
      </c>
      <c r="F784" s="61" t="s">
        <v>2781</v>
      </c>
      <c r="G784" s="61" t="s">
        <v>2781</v>
      </c>
    </row>
    <row r="785" spans="2:7" x14ac:dyDescent="0.25">
      <c r="B785" s="52">
        <v>783</v>
      </c>
      <c r="C785" s="12" t="s">
        <v>1059</v>
      </c>
      <c r="D785" s="49" t="s">
        <v>53</v>
      </c>
      <c r="E785" s="50">
        <v>37682.82</v>
      </c>
      <c r="F785" s="61" t="s">
        <v>2781</v>
      </c>
      <c r="G785" s="61" t="s">
        <v>2781</v>
      </c>
    </row>
    <row r="786" spans="2:7" x14ac:dyDescent="0.25">
      <c r="B786" s="52">
        <v>784</v>
      </c>
      <c r="C786" s="12" t="s">
        <v>1069</v>
      </c>
      <c r="D786" s="49" t="s">
        <v>53</v>
      </c>
      <c r="E786" s="50">
        <v>16936</v>
      </c>
      <c r="F786" s="61" t="s">
        <v>2781</v>
      </c>
      <c r="G786" s="61" t="s">
        <v>2781</v>
      </c>
    </row>
    <row r="787" spans="2:7" x14ac:dyDescent="0.25">
      <c r="B787" s="52">
        <v>785</v>
      </c>
      <c r="C787" s="12" t="s">
        <v>1074</v>
      </c>
      <c r="D787" s="49" t="s">
        <v>53</v>
      </c>
      <c r="E787" s="50">
        <v>7067</v>
      </c>
      <c r="F787" s="61" t="s">
        <v>2781</v>
      </c>
      <c r="G787" s="61" t="s">
        <v>2781</v>
      </c>
    </row>
    <row r="788" spans="2:7" x14ac:dyDescent="0.25">
      <c r="B788" s="52">
        <v>786</v>
      </c>
      <c r="C788" s="12" t="s">
        <v>1075</v>
      </c>
      <c r="D788" s="49" t="s">
        <v>53</v>
      </c>
      <c r="E788" s="50">
        <v>9996</v>
      </c>
      <c r="F788" s="61" t="s">
        <v>2781</v>
      </c>
      <c r="G788" s="61" t="s">
        <v>2781</v>
      </c>
    </row>
    <row r="789" spans="2:7" x14ac:dyDescent="0.25">
      <c r="B789" s="52">
        <v>787</v>
      </c>
      <c r="C789" s="12" t="s">
        <v>1079</v>
      </c>
      <c r="D789" s="49" t="s">
        <v>53</v>
      </c>
      <c r="E789" s="50">
        <v>14327</v>
      </c>
      <c r="F789" s="61" t="s">
        <v>2781</v>
      </c>
      <c r="G789" s="61" t="s">
        <v>2781</v>
      </c>
    </row>
    <row r="790" spans="2:7" x14ac:dyDescent="0.25">
      <c r="B790" s="52">
        <v>788</v>
      </c>
      <c r="C790" s="12" t="s">
        <v>1080</v>
      </c>
      <c r="D790" s="49" t="s">
        <v>53</v>
      </c>
      <c r="E790" s="50">
        <v>14586.64</v>
      </c>
      <c r="F790" s="61" t="s">
        <v>2781</v>
      </c>
      <c r="G790" s="61" t="s">
        <v>2781</v>
      </c>
    </row>
    <row r="791" spans="2:7" x14ac:dyDescent="0.25">
      <c r="B791" s="52">
        <v>789</v>
      </c>
      <c r="C791" s="12" t="s">
        <v>2226</v>
      </c>
      <c r="D791" s="49" t="s">
        <v>53</v>
      </c>
      <c r="E791" s="50">
        <v>12490</v>
      </c>
      <c r="F791" s="61" t="s">
        <v>2781</v>
      </c>
      <c r="G791" s="61" t="s">
        <v>2781</v>
      </c>
    </row>
    <row r="792" spans="2:7" x14ac:dyDescent="0.25">
      <c r="B792" s="52">
        <v>790</v>
      </c>
      <c r="C792" s="12" t="s">
        <v>1085</v>
      </c>
      <c r="D792" s="49" t="s">
        <v>53</v>
      </c>
      <c r="E792" s="50">
        <v>2837.27</v>
      </c>
      <c r="F792" s="61" t="s">
        <v>2781</v>
      </c>
      <c r="G792" s="61" t="s">
        <v>2781</v>
      </c>
    </row>
    <row r="793" spans="2:7" x14ac:dyDescent="0.25">
      <c r="B793" s="52">
        <v>791</v>
      </c>
      <c r="C793" s="12" t="s">
        <v>1093</v>
      </c>
      <c r="D793" s="49" t="s">
        <v>53</v>
      </c>
      <c r="E793" s="50">
        <v>4146.71</v>
      </c>
      <c r="F793" s="61" t="s">
        <v>2781</v>
      </c>
      <c r="G793" s="61" t="s">
        <v>2781</v>
      </c>
    </row>
    <row r="794" spans="2:7" x14ac:dyDescent="0.25">
      <c r="B794" s="52">
        <v>792</v>
      </c>
      <c r="C794" s="12" t="s">
        <v>1094</v>
      </c>
      <c r="D794" s="49" t="s">
        <v>53</v>
      </c>
      <c r="E794" s="50">
        <v>5454.53</v>
      </c>
      <c r="F794" s="61" t="s">
        <v>2781</v>
      </c>
      <c r="G794" s="61" t="s">
        <v>2781</v>
      </c>
    </row>
    <row r="795" spans="2:7" x14ac:dyDescent="0.25">
      <c r="B795" s="52">
        <v>793</v>
      </c>
      <c r="C795" s="12" t="s">
        <v>214</v>
      </c>
      <c r="D795" s="49" t="s">
        <v>14</v>
      </c>
      <c r="E795" s="50">
        <v>1</v>
      </c>
      <c r="F795" s="61" t="s">
        <v>2781</v>
      </c>
      <c r="G795" s="61" t="s">
        <v>2781</v>
      </c>
    </row>
    <row r="796" spans="2:7" x14ac:dyDescent="0.25">
      <c r="B796" s="52">
        <v>794</v>
      </c>
      <c r="C796" s="12" t="s">
        <v>215</v>
      </c>
      <c r="D796" s="49" t="s">
        <v>14</v>
      </c>
      <c r="E796" s="50">
        <v>1</v>
      </c>
      <c r="F796" s="61" t="s">
        <v>2781</v>
      </c>
      <c r="G796" s="61" t="s">
        <v>2781</v>
      </c>
    </row>
    <row r="797" spans="2:7" x14ac:dyDescent="0.25">
      <c r="B797" s="52">
        <v>795</v>
      </c>
      <c r="C797" s="12" t="s">
        <v>216</v>
      </c>
      <c r="D797" s="49" t="s">
        <v>14</v>
      </c>
      <c r="E797" s="50">
        <v>1</v>
      </c>
      <c r="F797" s="61" t="s">
        <v>2781</v>
      </c>
      <c r="G797" s="61" t="s">
        <v>2781</v>
      </c>
    </row>
    <row r="798" spans="2:7" x14ac:dyDescent="0.25">
      <c r="B798" s="52">
        <v>796</v>
      </c>
      <c r="C798" s="12" t="s">
        <v>217</v>
      </c>
      <c r="D798" s="49" t="s">
        <v>14</v>
      </c>
      <c r="E798" s="50">
        <v>1</v>
      </c>
      <c r="F798" s="61" t="s">
        <v>2781</v>
      </c>
      <c r="G798" s="61" t="s">
        <v>2781</v>
      </c>
    </row>
    <row r="799" spans="2:7" x14ac:dyDescent="0.25">
      <c r="B799" s="52">
        <v>797</v>
      </c>
      <c r="C799" s="12" t="s">
        <v>222</v>
      </c>
      <c r="D799" s="49" t="s">
        <v>53</v>
      </c>
      <c r="E799" s="50">
        <v>9051.2800000000007</v>
      </c>
      <c r="F799" s="61" t="s">
        <v>2781</v>
      </c>
      <c r="G799" s="61" t="s">
        <v>2781</v>
      </c>
    </row>
    <row r="800" spans="2:7" x14ac:dyDescent="0.25">
      <c r="B800" s="52">
        <v>798</v>
      </c>
      <c r="C800" s="12" t="s">
        <v>224</v>
      </c>
      <c r="D800" s="49" t="s">
        <v>53</v>
      </c>
      <c r="E800" s="50">
        <v>12412.47</v>
      </c>
      <c r="F800" s="61" t="s">
        <v>2781</v>
      </c>
      <c r="G800" s="61" t="s">
        <v>2781</v>
      </c>
    </row>
    <row r="801" spans="2:7" x14ac:dyDescent="0.25">
      <c r="B801" s="52">
        <v>799</v>
      </c>
      <c r="C801" s="12" t="s">
        <v>225</v>
      </c>
      <c r="D801" s="49" t="s">
        <v>53</v>
      </c>
      <c r="E801" s="50">
        <v>12412.47</v>
      </c>
      <c r="F801" s="61" t="s">
        <v>2781</v>
      </c>
      <c r="G801" s="61" t="s">
        <v>2781</v>
      </c>
    </row>
    <row r="802" spans="2:7" x14ac:dyDescent="0.25">
      <c r="B802" s="52">
        <v>800</v>
      </c>
      <c r="C802" s="12" t="s">
        <v>227</v>
      </c>
      <c r="D802" s="49" t="s">
        <v>53</v>
      </c>
      <c r="E802" s="50">
        <v>2726.62</v>
      </c>
      <c r="F802" s="61" t="s">
        <v>2781</v>
      </c>
      <c r="G802" s="61" t="s">
        <v>2781</v>
      </c>
    </row>
    <row r="803" spans="2:7" x14ac:dyDescent="0.25">
      <c r="B803" s="52">
        <v>801</v>
      </c>
      <c r="C803" s="12" t="s">
        <v>228</v>
      </c>
      <c r="D803" s="49" t="s">
        <v>53</v>
      </c>
      <c r="E803" s="50">
        <v>3392.18</v>
      </c>
      <c r="F803" s="61" t="s">
        <v>2781</v>
      </c>
      <c r="G803" s="61" t="s">
        <v>2781</v>
      </c>
    </row>
    <row r="804" spans="2:7" x14ac:dyDescent="0.25">
      <c r="B804" s="52">
        <v>802</v>
      </c>
      <c r="C804" s="12" t="s">
        <v>273</v>
      </c>
      <c r="D804" s="49" t="s">
        <v>53</v>
      </c>
      <c r="E804" s="50">
        <v>5320.1</v>
      </c>
      <c r="F804" s="61" t="s">
        <v>2781</v>
      </c>
      <c r="G804" s="61" t="s">
        <v>2781</v>
      </c>
    </row>
    <row r="805" spans="2:7" x14ac:dyDescent="0.25">
      <c r="B805" s="52">
        <v>803</v>
      </c>
      <c r="C805" s="12" t="s">
        <v>274</v>
      </c>
      <c r="D805" s="49" t="s">
        <v>138</v>
      </c>
      <c r="E805" s="50">
        <v>1</v>
      </c>
      <c r="F805" s="61" t="s">
        <v>2781</v>
      </c>
      <c r="G805" s="61" t="s">
        <v>2781</v>
      </c>
    </row>
    <row r="806" spans="2:7" x14ac:dyDescent="0.25">
      <c r="B806" s="52">
        <v>804</v>
      </c>
      <c r="C806" s="12" t="s">
        <v>275</v>
      </c>
      <c r="D806" s="49" t="s">
        <v>53</v>
      </c>
      <c r="E806" s="50">
        <v>3005.45</v>
      </c>
      <c r="F806" s="61" t="s">
        <v>2781</v>
      </c>
      <c r="G806" s="61" t="s">
        <v>2781</v>
      </c>
    </row>
    <row r="807" spans="2:7" x14ac:dyDescent="0.25">
      <c r="B807" s="52">
        <v>805</v>
      </c>
      <c r="C807" s="12" t="s">
        <v>198</v>
      </c>
      <c r="D807" s="49" t="s">
        <v>138</v>
      </c>
      <c r="E807" s="50">
        <v>1</v>
      </c>
      <c r="F807" s="61" t="s">
        <v>2781</v>
      </c>
      <c r="G807" s="61" t="s">
        <v>2781</v>
      </c>
    </row>
    <row r="808" spans="2:7" x14ac:dyDescent="0.25">
      <c r="B808" s="52">
        <v>806</v>
      </c>
      <c r="C808" s="12" t="s">
        <v>199</v>
      </c>
      <c r="D808" s="49" t="s">
        <v>138</v>
      </c>
      <c r="E808" s="50">
        <v>1</v>
      </c>
      <c r="F808" s="61" t="s">
        <v>2781</v>
      </c>
      <c r="G808" s="61" t="s">
        <v>2781</v>
      </c>
    </row>
    <row r="809" spans="2:7" x14ac:dyDescent="0.25">
      <c r="B809" s="52">
        <v>807</v>
      </c>
      <c r="C809" s="12" t="s">
        <v>200</v>
      </c>
      <c r="D809" s="49" t="s">
        <v>138</v>
      </c>
      <c r="E809" s="50">
        <v>1</v>
      </c>
      <c r="F809" s="61" t="s">
        <v>2781</v>
      </c>
      <c r="G809" s="61" t="s">
        <v>2781</v>
      </c>
    </row>
    <row r="810" spans="2:7" x14ac:dyDescent="0.25">
      <c r="B810" s="52">
        <v>808</v>
      </c>
      <c r="C810" s="12" t="s">
        <v>201</v>
      </c>
      <c r="D810" s="49" t="s">
        <v>53</v>
      </c>
      <c r="E810" s="50">
        <v>3945.75</v>
      </c>
      <c r="F810" s="61" t="s">
        <v>2781</v>
      </c>
      <c r="G810" s="61" t="s">
        <v>2781</v>
      </c>
    </row>
    <row r="811" spans="2:7" x14ac:dyDescent="0.25">
      <c r="B811" s="52">
        <v>809</v>
      </c>
      <c r="C811" s="12" t="s">
        <v>202</v>
      </c>
      <c r="D811" s="49" t="s">
        <v>53</v>
      </c>
      <c r="E811" s="50">
        <v>7532.83</v>
      </c>
      <c r="F811" s="61" t="s">
        <v>2781</v>
      </c>
      <c r="G811" s="61" t="s">
        <v>2781</v>
      </c>
    </row>
    <row r="812" spans="2:7" x14ac:dyDescent="0.25">
      <c r="B812" s="52">
        <v>810</v>
      </c>
      <c r="C812" s="12" t="s">
        <v>203</v>
      </c>
      <c r="D812" s="49" t="s">
        <v>53</v>
      </c>
      <c r="E812" s="50">
        <v>8562.8799999999992</v>
      </c>
      <c r="F812" s="61" t="s">
        <v>2781</v>
      </c>
      <c r="G812" s="61" t="s">
        <v>2781</v>
      </c>
    </row>
    <row r="813" spans="2:7" x14ac:dyDescent="0.25">
      <c r="B813" s="52">
        <v>811</v>
      </c>
      <c r="C813" s="12" t="s">
        <v>211</v>
      </c>
      <c r="D813" s="49" t="s">
        <v>53</v>
      </c>
      <c r="E813" s="50">
        <v>10064.83</v>
      </c>
      <c r="F813" s="61" t="s">
        <v>2781</v>
      </c>
      <c r="G813" s="61" t="s">
        <v>2781</v>
      </c>
    </row>
    <row r="814" spans="2:7" x14ac:dyDescent="0.25">
      <c r="B814" s="52">
        <v>812</v>
      </c>
      <c r="C814" s="12" t="s">
        <v>231</v>
      </c>
      <c r="D814" s="49" t="s">
        <v>53</v>
      </c>
      <c r="E814" s="50">
        <v>14437.5</v>
      </c>
      <c r="F814" s="61" t="s">
        <v>2781</v>
      </c>
      <c r="G814" s="61" t="s">
        <v>2781</v>
      </c>
    </row>
    <row r="815" spans="2:7" x14ac:dyDescent="0.25">
      <c r="B815" s="52">
        <v>813</v>
      </c>
      <c r="C815" s="12" t="s">
        <v>232</v>
      </c>
      <c r="D815" s="49" t="s">
        <v>53</v>
      </c>
      <c r="E815" s="50">
        <v>19218.310000000001</v>
      </c>
      <c r="F815" s="61" t="s">
        <v>2781</v>
      </c>
      <c r="G815" s="61" t="s">
        <v>2781</v>
      </c>
    </row>
    <row r="816" spans="2:7" x14ac:dyDescent="0.25">
      <c r="B816" s="52">
        <v>814</v>
      </c>
      <c r="C816" s="12" t="s">
        <v>233</v>
      </c>
      <c r="D816" s="49" t="s">
        <v>53</v>
      </c>
      <c r="E816" s="50">
        <v>24774.880000000001</v>
      </c>
      <c r="F816" s="61" t="s">
        <v>2781</v>
      </c>
      <c r="G816" s="61" t="s">
        <v>2781</v>
      </c>
    </row>
    <row r="817" spans="2:7" x14ac:dyDescent="0.25">
      <c r="B817" s="52">
        <v>815</v>
      </c>
      <c r="C817" s="12" t="s">
        <v>234</v>
      </c>
      <c r="D817" s="49" t="s">
        <v>53</v>
      </c>
      <c r="E817" s="50">
        <v>31311.06</v>
      </c>
      <c r="F817" s="61" t="s">
        <v>2781</v>
      </c>
      <c r="G817" s="61" t="s">
        <v>2781</v>
      </c>
    </row>
    <row r="818" spans="2:7" x14ac:dyDescent="0.25">
      <c r="B818" s="52">
        <v>816</v>
      </c>
      <c r="C818" s="12" t="s">
        <v>235</v>
      </c>
      <c r="D818" s="49" t="s">
        <v>53</v>
      </c>
      <c r="E818" s="50">
        <v>37682.82</v>
      </c>
      <c r="F818" s="61" t="s">
        <v>2781</v>
      </c>
      <c r="G818" s="61" t="s">
        <v>2781</v>
      </c>
    </row>
    <row r="819" spans="2:7" x14ac:dyDescent="0.25">
      <c r="B819" s="52">
        <v>817</v>
      </c>
      <c r="C819" s="12" t="s">
        <v>236</v>
      </c>
      <c r="D819" s="49" t="s">
        <v>53</v>
      </c>
      <c r="E819" s="50">
        <v>16936</v>
      </c>
      <c r="F819" s="61" t="s">
        <v>2781</v>
      </c>
      <c r="G819" s="61" t="s">
        <v>2781</v>
      </c>
    </row>
    <row r="820" spans="2:7" x14ac:dyDescent="0.25">
      <c r="B820" s="52">
        <v>818</v>
      </c>
      <c r="C820" s="12" t="s">
        <v>250</v>
      </c>
      <c r="D820" s="49" t="s">
        <v>53</v>
      </c>
      <c r="E820" s="50">
        <v>7067</v>
      </c>
      <c r="F820" s="61" t="s">
        <v>2781</v>
      </c>
      <c r="G820" s="61" t="s">
        <v>2781</v>
      </c>
    </row>
    <row r="821" spans="2:7" x14ac:dyDescent="0.25">
      <c r="B821" s="52">
        <v>819</v>
      </c>
      <c r="C821" s="12" t="s">
        <v>251</v>
      </c>
      <c r="D821" s="49" t="s">
        <v>53</v>
      </c>
      <c r="E821" s="50">
        <v>9996</v>
      </c>
      <c r="F821" s="61" t="s">
        <v>2781</v>
      </c>
      <c r="G821" s="61" t="s">
        <v>2781</v>
      </c>
    </row>
    <row r="822" spans="2:7" x14ac:dyDescent="0.25">
      <c r="B822" s="52">
        <v>820</v>
      </c>
      <c r="C822" s="12" t="s">
        <v>254</v>
      </c>
      <c r="D822" s="49" t="s">
        <v>53</v>
      </c>
      <c r="E822" s="50">
        <v>14327</v>
      </c>
      <c r="F822" s="61" t="s">
        <v>2781</v>
      </c>
      <c r="G822" s="61" t="s">
        <v>2781</v>
      </c>
    </row>
    <row r="823" spans="2:7" x14ac:dyDescent="0.25">
      <c r="B823" s="52">
        <v>821</v>
      </c>
      <c r="C823" s="12" t="s">
        <v>255</v>
      </c>
      <c r="D823" s="49" t="s">
        <v>53</v>
      </c>
      <c r="E823" s="50">
        <v>14586.64</v>
      </c>
      <c r="F823" s="61" t="s">
        <v>2781</v>
      </c>
      <c r="G823" s="61" t="s">
        <v>2781</v>
      </c>
    </row>
    <row r="824" spans="2:7" x14ac:dyDescent="0.25">
      <c r="B824" s="52">
        <v>822</v>
      </c>
      <c r="C824" s="12" t="s">
        <v>261</v>
      </c>
      <c r="D824" s="49" t="s">
        <v>53</v>
      </c>
      <c r="E824" s="50">
        <v>12490</v>
      </c>
      <c r="F824" s="61" t="s">
        <v>2781</v>
      </c>
      <c r="G824" s="61" t="s">
        <v>2781</v>
      </c>
    </row>
    <row r="825" spans="2:7" x14ac:dyDescent="0.25">
      <c r="B825" s="52">
        <v>823</v>
      </c>
      <c r="C825" s="12" t="s">
        <v>283</v>
      </c>
      <c r="D825" s="49" t="s">
        <v>53</v>
      </c>
      <c r="E825" s="50">
        <v>2837.27</v>
      </c>
      <c r="F825" s="61" t="s">
        <v>2781</v>
      </c>
      <c r="G825" s="61" t="s">
        <v>2781</v>
      </c>
    </row>
    <row r="826" spans="2:7" x14ac:dyDescent="0.25">
      <c r="B826" s="52">
        <v>824</v>
      </c>
      <c r="C826" s="12" t="s">
        <v>284</v>
      </c>
      <c r="D826" s="49" t="s">
        <v>53</v>
      </c>
      <c r="E826" s="50">
        <v>4146.71</v>
      </c>
      <c r="F826" s="61" t="s">
        <v>2781</v>
      </c>
      <c r="G826" s="61" t="s">
        <v>2781</v>
      </c>
    </row>
    <row r="827" spans="2:7" x14ac:dyDescent="0.25">
      <c r="B827" s="52">
        <v>825</v>
      </c>
      <c r="C827" s="12" t="s">
        <v>287</v>
      </c>
      <c r="D827" s="49" t="s">
        <v>53</v>
      </c>
      <c r="E827" s="50">
        <v>5454.53</v>
      </c>
      <c r="F827" s="61" t="s">
        <v>2781</v>
      </c>
      <c r="G827" s="61" t="s">
        <v>2781</v>
      </c>
    </row>
    <row r="828" spans="2:7" x14ac:dyDescent="0.25">
      <c r="B828" s="52">
        <v>826</v>
      </c>
      <c r="C828" s="12" t="s">
        <v>644</v>
      </c>
      <c r="D828" s="49" t="s">
        <v>14</v>
      </c>
      <c r="E828" s="50">
        <v>1</v>
      </c>
      <c r="F828" s="61" t="s">
        <v>2781</v>
      </c>
      <c r="G828" s="61" t="s">
        <v>2781</v>
      </c>
    </row>
    <row r="829" spans="2:7" x14ac:dyDescent="0.25">
      <c r="B829" s="52">
        <v>827</v>
      </c>
      <c r="C829" s="12" t="s">
        <v>645</v>
      </c>
      <c r="D829" s="49" t="s">
        <v>14</v>
      </c>
      <c r="E829" s="50">
        <v>1</v>
      </c>
      <c r="F829" s="61" t="s">
        <v>2781</v>
      </c>
      <c r="G829" s="61" t="s">
        <v>2781</v>
      </c>
    </row>
    <row r="830" spans="2:7" x14ac:dyDescent="0.25">
      <c r="B830" s="52">
        <v>828</v>
      </c>
      <c r="C830" s="12" t="s">
        <v>646</v>
      </c>
      <c r="D830" s="49" t="s">
        <v>14</v>
      </c>
      <c r="E830" s="50">
        <v>1</v>
      </c>
      <c r="F830" s="61" t="s">
        <v>2781</v>
      </c>
      <c r="G830" s="61" t="s">
        <v>2781</v>
      </c>
    </row>
    <row r="831" spans="2:7" x14ac:dyDescent="0.25">
      <c r="B831" s="52">
        <v>829</v>
      </c>
      <c r="C831" s="12" t="s">
        <v>647</v>
      </c>
      <c r="D831" s="49" t="s">
        <v>14</v>
      </c>
      <c r="E831" s="50">
        <v>1</v>
      </c>
      <c r="F831" s="61" t="s">
        <v>2781</v>
      </c>
      <c r="G831" s="61" t="s">
        <v>2781</v>
      </c>
    </row>
    <row r="832" spans="2:7" x14ac:dyDescent="0.25">
      <c r="B832" s="52">
        <v>830</v>
      </c>
      <c r="C832" s="12" t="s">
        <v>648</v>
      </c>
      <c r="D832" s="49" t="s">
        <v>53</v>
      </c>
      <c r="E832" s="50">
        <v>9051.2800000000007</v>
      </c>
      <c r="F832" s="61" t="s">
        <v>2781</v>
      </c>
      <c r="G832" s="61" t="s">
        <v>2781</v>
      </c>
    </row>
    <row r="833" spans="2:7" x14ac:dyDescent="0.25">
      <c r="B833" s="52">
        <v>831</v>
      </c>
      <c r="C833" s="12" t="s">
        <v>650</v>
      </c>
      <c r="D833" s="49" t="s">
        <v>53</v>
      </c>
      <c r="E833" s="50">
        <v>12412.47</v>
      </c>
      <c r="F833" s="61" t="s">
        <v>2781</v>
      </c>
      <c r="G833" s="61" t="s">
        <v>2781</v>
      </c>
    </row>
    <row r="834" spans="2:7" x14ac:dyDescent="0.25">
      <c r="B834" s="52">
        <v>832</v>
      </c>
      <c r="C834" s="12" t="s">
        <v>651</v>
      </c>
      <c r="D834" s="49" t="s">
        <v>53</v>
      </c>
      <c r="E834" s="50">
        <v>12412.47</v>
      </c>
      <c r="F834" s="61" t="s">
        <v>2781</v>
      </c>
      <c r="G834" s="61" t="s">
        <v>2781</v>
      </c>
    </row>
    <row r="835" spans="2:7" x14ac:dyDescent="0.25">
      <c r="B835" s="52">
        <v>833</v>
      </c>
      <c r="C835" s="12" t="s">
        <v>589</v>
      </c>
      <c r="D835" s="49" t="s">
        <v>53</v>
      </c>
      <c r="E835" s="50">
        <v>2726.62</v>
      </c>
      <c r="F835" s="61" t="s">
        <v>2781</v>
      </c>
      <c r="G835" s="61" t="s">
        <v>2781</v>
      </c>
    </row>
    <row r="836" spans="2:7" x14ac:dyDescent="0.25">
      <c r="B836" s="52">
        <v>834</v>
      </c>
      <c r="C836" s="12" t="s">
        <v>590</v>
      </c>
      <c r="D836" s="49" t="s">
        <v>53</v>
      </c>
      <c r="E836" s="50">
        <v>3392.18</v>
      </c>
      <c r="F836" s="61" t="s">
        <v>2781</v>
      </c>
      <c r="G836" s="61" t="s">
        <v>2781</v>
      </c>
    </row>
    <row r="837" spans="2:7" x14ac:dyDescent="0.25">
      <c r="B837" s="52">
        <v>835</v>
      </c>
      <c r="C837" s="12" t="s">
        <v>591</v>
      </c>
      <c r="D837" s="49" t="s">
        <v>53</v>
      </c>
      <c r="E837" s="50">
        <v>5320.1</v>
      </c>
      <c r="F837" s="61" t="s">
        <v>2781</v>
      </c>
      <c r="G837" s="61" t="s">
        <v>2781</v>
      </c>
    </row>
    <row r="838" spans="2:7" x14ac:dyDescent="0.25">
      <c r="B838" s="52">
        <v>836</v>
      </c>
      <c r="C838" s="12" t="s">
        <v>592</v>
      </c>
      <c r="D838" s="49" t="s">
        <v>138</v>
      </c>
      <c r="E838" s="50">
        <v>1</v>
      </c>
      <c r="F838" s="61" t="s">
        <v>2781</v>
      </c>
      <c r="G838" s="61" t="s">
        <v>2781</v>
      </c>
    </row>
    <row r="839" spans="2:7" x14ac:dyDescent="0.25">
      <c r="B839" s="52">
        <v>837</v>
      </c>
      <c r="C839" s="12" t="s">
        <v>601</v>
      </c>
      <c r="D839" s="49" t="s">
        <v>53</v>
      </c>
      <c r="E839" s="50">
        <v>3005.45</v>
      </c>
      <c r="F839" s="61" t="s">
        <v>2781</v>
      </c>
      <c r="G839" s="61" t="s">
        <v>2781</v>
      </c>
    </row>
    <row r="840" spans="2:7" x14ac:dyDescent="0.25">
      <c r="B840" s="52">
        <v>838</v>
      </c>
      <c r="C840" s="12" t="s">
        <v>602</v>
      </c>
      <c r="D840" s="49" t="s">
        <v>138</v>
      </c>
      <c r="E840" s="50">
        <v>1</v>
      </c>
      <c r="F840" s="61" t="s">
        <v>2781</v>
      </c>
      <c r="G840" s="61" t="s">
        <v>2781</v>
      </c>
    </row>
    <row r="841" spans="2:7" x14ac:dyDescent="0.25">
      <c r="B841" s="52">
        <v>839</v>
      </c>
      <c r="C841" s="12" t="s">
        <v>603</v>
      </c>
      <c r="D841" s="49" t="s">
        <v>138</v>
      </c>
      <c r="E841" s="50">
        <v>1</v>
      </c>
      <c r="F841" s="61" t="s">
        <v>2781</v>
      </c>
      <c r="G841" s="61" t="s">
        <v>2781</v>
      </c>
    </row>
    <row r="842" spans="2:7" x14ac:dyDescent="0.25">
      <c r="B842" s="52">
        <v>840</v>
      </c>
      <c r="C842" s="12" t="s">
        <v>609</v>
      </c>
      <c r="D842" s="49" t="s">
        <v>138</v>
      </c>
      <c r="E842" s="50">
        <v>1</v>
      </c>
      <c r="F842" s="61" t="s">
        <v>2781</v>
      </c>
      <c r="G842" s="61" t="s">
        <v>2781</v>
      </c>
    </row>
    <row r="843" spans="2:7" x14ac:dyDescent="0.25">
      <c r="B843" s="52">
        <v>841</v>
      </c>
      <c r="C843" s="12" t="s">
        <v>633</v>
      </c>
      <c r="D843" s="49" t="s">
        <v>53</v>
      </c>
      <c r="E843" s="50">
        <v>3945.75</v>
      </c>
      <c r="F843" s="61" t="s">
        <v>2781</v>
      </c>
      <c r="G843" s="61" t="s">
        <v>2781</v>
      </c>
    </row>
    <row r="844" spans="2:7" x14ac:dyDescent="0.25">
      <c r="B844" s="52">
        <v>842</v>
      </c>
      <c r="C844" s="12" t="s">
        <v>634</v>
      </c>
      <c r="D844" s="49" t="s">
        <v>53</v>
      </c>
      <c r="E844" s="50">
        <v>7532.83</v>
      </c>
      <c r="F844" s="61" t="s">
        <v>2781</v>
      </c>
      <c r="G844" s="61" t="s">
        <v>2781</v>
      </c>
    </row>
    <row r="845" spans="2:7" x14ac:dyDescent="0.25">
      <c r="B845" s="52">
        <v>843</v>
      </c>
      <c r="C845" s="12" t="s">
        <v>635</v>
      </c>
      <c r="D845" s="49" t="s">
        <v>53</v>
      </c>
      <c r="E845" s="50">
        <v>8562.8799999999992</v>
      </c>
      <c r="F845" s="61" t="s">
        <v>2781</v>
      </c>
      <c r="G845" s="61" t="s">
        <v>2781</v>
      </c>
    </row>
    <row r="846" spans="2:7" x14ac:dyDescent="0.25">
      <c r="B846" s="52">
        <v>844</v>
      </c>
      <c r="C846" s="12" t="s">
        <v>636</v>
      </c>
      <c r="D846" s="49" t="s">
        <v>53</v>
      </c>
      <c r="E846" s="50">
        <v>10064.83</v>
      </c>
      <c r="F846" s="61" t="s">
        <v>2781</v>
      </c>
      <c r="G846" s="61" t="s">
        <v>2781</v>
      </c>
    </row>
    <row r="847" spans="2:7" x14ac:dyDescent="0.25">
      <c r="B847" s="52">
        <v>845</v>
      </c>
      <c r="C847" s="12" t="s">
        <v>637</v>
      </c>
      <c r="D847" s="49" t="s">
        <v>53</v>
      </c>
      <c r="E847" s="50">
        <v>14437.5</v>
      </c>
      <c r="F847" s="61" t="s">
        <v>2781</v>
      </c>
      <c r="G847" s="61" t="s">
        <v>2781</v>
      </c>
    </row>
    <row r="848" spans="2:7" x14ac:dyDescent="0.25">
      <c r="B848" s="52">
        <v>846</v>
      </c>
      <c r="C848" s="12" t="s">
        <v>638</v>
      </c>
      <c r="D848" s="49" t="s">
        <v>53</v>
      </c>
      <c r="E848" s="50">
        <v>19218.310000000001</v>
      </c>
      <c r="F848" s="61" t="s">
        <v>2781</v>
      </c>
      <c r="G848" s="61" t="s">
        <v>2781</v>
      </c>
    </row>
    <row r="849" spans="2:7" x14ac:dyDescent="0.25">
      <c r="B849" s="52">
        <v>847</v>
      </c>
      <c r="C849" s="12" t="s">
        <v>649</v>
      </c>
      <c r="D849" s="49" t="s">
        <v>53</v>
      </c>
      <c r="E849" s="50">
        <v>24774.880000000001</v>
      </c>
      <c r="F849" s="61" t="s">
        <v>2781</v>
      </c>
      <c r="G849" s="61" t="s">
        <v>2781</v>
      </c>
    </row>
    <row r="850" spans="2:7" x14ac:dyDescent="0.25">
      <c r="B850" s="52">
        <v>848</v>
      </c>
      <c r="C850" s="12" t="s">
        <v>660</v>
      </c>
      <c r="D850" s="49" t="s">
        <v>53</v>
      </c>
      <c r="E850" s="50">
        <v>31311.06</v>
      </c>
      <c r="F850" s="61" t="s">
        <v>2781</v>
      </c>
      <c r="G850" s="61" t="s">
        <v>2781</v>
      </c>
    </row>
    <row r="851" spans="2:7" x14ac:dyDescent="0.25">
      <c r="B851" s="52">
        <v>849</v>
      </c>
      <c r="C851" s="12" t="s">
        <v>661</v>
      </c>
      <c r="D851" s="49" t="s">
        <v>53</v>
      </c>
      <c r="E851" s="50">
        <v>37682.82</v>
      </c>
      <c r="F851" s="61" t="s">
        <v>2781</v>
      </c>
      <c r="G851" s="61" t="s">
        <v>2781</v>
      </c>
    </row>
    <row r="852" spans="2:7" x14ac:dyDescent="0.25">
      <c r="B852" s="52">
        <v>850</v>
      </c>
      <c r="C852" s="12" t="s">
        <v>663</v>
      </c>
      <c r="D852" s="49" t="s">
        <v>53</v>
      </c>
      <c r="E852" s="50">
        <v>16936</v>
      </c>
      <c r="F852" s="61" t="s">
        <v>2781</v>
      </c>
      <c r="G852" s="61" t="s">
        <v>2781</v>
      </c>
    </row>
    <row r="853" spans="2:7" x14ac:dyDescent="0.25">
      <c r="B853" s="52">
        <v>851</v>
      </c>
      <c r="C853" s="12" t="s">
        <v>674</v>
      </c>
      <c r="D853" s="49" t="s">
        <v>53</v>
      </c>
      <c r="E853" s="50">
        <v>7067</v>
      </c>
      <c r="F853" s="61" t="s">
        <v>2781</v>
      </c>
      <c r="G853" s="61" t="s">
        <v>2781</v>
      </c>
    </row>
    <row r="854" spans="2:7" x14ac:dyDescent="0.25">
      <c r="B854" s="52">
        <v>852</v>
      </c>
      <c r="C854" s="12" t="s">
        <v>679</v>
      </c>
      <c r="D854" s="49" t="s">
        <v>53</v>
      </c>
      <c r="E854" s="50">
        <v>9996</v>
      </c>
      <c r="F854" s="61" t="s">
        <v>2781</v>
      </c>
      <c r="G854" s="61" t="s">
        <v>2781</v>
      </c>
    </row>
    <row r="855" spans="2:7" x14ac:dyDescent="0.25">
      <c r="B855" s="52">
        <v>853</v>
      </c>
      <c r="C855" s="12" t="s">
        <v>680</v>
      </c>
      <c r="D855" s="49" t="s">
        <v>53</v>
      </c>
      <c r="E855" s="50">
        <v>14327</v>
      </c>
      <c r="F855" s="61" t="s">
        <v>2781</v>
      </c>
      <c r="G855" s="61" t="s">
        <v>2781</v>
      </c>
    </row>
    <row r="856" spans="2:7" x14ac:dyDescent="0.25">
      <c r="B856" s="52">
        <v>854</v>
      </c>
      <c r="C856" s="12" t="s">
        <v>681</v>
      </c>
      <c r="D856" s="49" t="s">
        <v>53</v>
      </c>
      <c r="E856" s="50">
        <v>14586.64</v>
      </c>
      <c r="F856" s="61" t="s">
        <v>2781</v>
      </c>
      <c r="G856" s="61" t="s">
        <v>2781</v>
      </c>
    </row>
    <row r="857" spans="2:7" x14ac:dyDescent="0.25">
      <c r="B857" s="52">
        <v>855</v>
      </c>
      <c r="C857" s="12" t="s">
        <v>2255</v>
      </c>
      <c r="D857" s="49" t="s">
        <v>53</v>
      </c>
      <c r="E857" s="50">
        <v>12490</v>
      </c>
      <c r="F857" s="61" t="s">
        <v>2781</v>
      </c>
      <c r="G857" s="61" t="s">
        <v>2781</v>
      </c>
    </row>
    <row r="858" spans="2:7" x14ac:dyDescent="0.25">
      <c r="B858" s="52">
        <v>856</v>
      </c>
      <c r="C858" s="12" t="s">
        <v>682</v>
      </c>
      <c r="D858" s="49" t="s">
        <v>53</v>
      </c>
      <c r="E858" s="50">
        <v>2837.27</v>
      </c>
      <c r="F858" s="61" t="s">
        <v>2781</v>
      </c>
      <c r="G858" s="61" t="s">
        <v>2781</v>
      </c>
    </row>
    <row r="859" spans="2:7" x14ac:dyDescent="0.25">
      <c r="B859" s="52">
        <v>857</v>
      </c>
      <c r="C859" s="12" t="s">
        <v>683</v>
      </c>
      <c r="D859" s="49" t="s">
        <v>53</v>
      </c>
      <c r="E859" s="50">
        <v>4146.71</v>
      </c>
      <c r="F859" s="61" t="s">
        <v>2781</v>
      </c>
      <c r="G859" s="61" t="s">
        <v>2781</v>
      </c>
    </row>
    <row r="860" spans="2:7" x14ac:dyDescent="0.25">
      <c r="B860" s="52">
        <v>858</v>
      </c>
      <c r="C860" s="12" t="s">
        <v>684</v>
      </c>
      <c r="D860" s="49" t="s">
        <v>53</v>
      </c>
      <c r="E860" s="50">
        <v>5454.53</v>
      </c>
      <c r="F860" s="61" t="s">
        <v>2781</v>
      </c>
      <c r="G860" s="61" t="s">
        <v>2781</v>
      </c>
    </row>
    <row r="861" spans="2:7" x14ac:dyDescent="0.25">
      <c r="B861" s="52">
        <v>859</v>
      </c>
      <c r="C861" s="12" t="s">
        <v>1322</v>
      </c>
      <c r="D861" s="49" t="s">
        <v>14</v>
      </c>
      <c r="E861" s="50">
        <v>1</v>
      </c>
      <c r="F861" s="61" t="s">
        <v>2781</v>
      </c>
      <c r="G861" s="61" t="s">
        <v>2781</v>
      </c>
    </row>
    <row r="862" spans="2:7" x14ac:dyDescent="0.25">
      <c r="B862" s="52">
        <v>860</v>
      </c>
      <c r="C862" s="12" t="s">
        <v>1323</v>
      </c>
      <c r="D862" s="49" t="s">
        <v>14</v>
      </c>
      <c r="E862" s="50">
        <v>1</v>
      </c>
      <c r="F862" s="61" t="s">
        <v>2781</v>
      </c>
      <c r="G862" s="61" t="s">
        <v>2781</v>
      </c>
    </row>
    <row r="863" spans="2:7" x14ac:dyDescent="0.25">
      <c r="B863" s="52">
        <v>861</v>
      </c>
      <c r="C863" s="12" t="s">
        <v>1324</v>
      </c>
      <c r="D863" s="49" t="s">
        <v>14</v>
      </c>
      <c r="E863" s="50">
        <v>1</v>
      </c>
      <c r="F863" s="61" t="s">
        <v>2781</v>
      </c>
      <c r="G863" s="61" t="s">
        <v>2781</v>
      </c>
    </row>
    <row r="864" spans="2:7" x14ac:dyDescent="0.25">
      <c r="B864" s="52">
        <v>862</v>
      </c>
      <c r="C864" s="12" t="s">
        <v>1325</v>
      </c>
      <c r="D864" s="49" t="s">
        <v>14</v>
      </c>
      <c r="E864" s="50">
        <v>1</v>
      </c>
      <c r="F864" s="61" t="s">
        <v>2781</v>
      </c>
      <c r="G864" s="61" t="s">
        <v>2781</v>
      </c>
    </row>
    <row r="865" spans="2:7" x14ac:dyDescent="0.25">
      <c r="B865" s="52">
        <v>863</v>
      </c>
      <c r="C865" s="12" t="s">
        <v>1330</v>
      </c>
      <c r="D865" s="49" t="s">
        <v>53</v>
      </c>
      <c r="E865" s="50">
        <v>9051.2800000000007</v>
      </c>
      <c r="F865" s="61" t="s">
        <v>2781</v>
      </c>
      <c r="G865" s="61" t="s">
        <v>2781</v>
      </c>
    </row>
    <row r="866" spans="2:7" x14ac:dyDescent="0.25">
      <c r="B866" s="52">
        <v>864</v>
      </c>
      <c r="C866" s="12" t="s">
        <v>1375</v>
      </c>
      <c r="D866" s="49" t="s">
        <v>53</v>
      </c>
      <c r="E866" s="50">
        <v>12412.47</v>
      </c>
      <c r="F866" s="61" t="s">
        <v>2781</v>
      </c>
      <c r="G866" s="61" t="s">
        <v>2781</v>
      </c>
    </row>
    <row r="867" spans="2:7" x14ac:dyDescent="0.25">
      <c r="B867" s="52">
        <v>865</v>
      </c>
      <c r="C867" s="12" t="s">
        <v>1376</v>
      </c>
      <c r="D867" s="49" t="s">
        <v>53</v>
      </c>
      <c r="E867" s="50">
        <v>12412.47</v>
      </c>
      <c r="F867" s="61" t="s">
        <v>2781</v>
      </c>
      <c r="G867" s="61" t="s">
        <v>2781</v>
      </c>
    </row>
    <row r="868" spans="2:7" x14ac:dyDescent="0.25">
      <c r="B868" s="52">
        <v>866</v>
      </c>
      <c r="C868" s="12" t="s">
        <v>1331</v>
      </c>
      <c r="D868" s="49" t="s">
        <v>53</v>
      </c>
      <c r="E868" s="50">
        <v>2726.62</v>
      </c>
      <c r="F868" s="61" t="s">
        <v>2781</v>
      </c>
      <c r="G868" s="61" t="s">
        <v>2781</v>
      </c>
    </row>
    <row r="869" spans="2:7" x14ac:dyDescent="0.25">
      <c r="B869" s="52">
        <v>867</v>
      </c>
      <c r="C869" s="12" t="s">
        <v>1377</v>
      </c>
      <c r="D869" s="49" t="s">
        <v>53</v>
      </c>
      <c r="E869" s="50">
        <v>3392.18</v>
      </c>
      <c r="F869" s="61" t="s">
        <v>2781</v>
      </c>
      <c r="G869" s="61" t="s">
        <v>2781</v>
      </c>
    </row>
    <row r="870" spans="2:7" x14ac:dyDescent="0.25">
      <c r="B870" s="52">
        <v>868</v>
      </c>
      <c r="C870" s="12" t="s">
        <v>1378</v>
      </c>
      <c r="D870" s="49" t="s">
        <v>53</v>
      </c>
      <c r="E870" s="50">
        <v>5320.1</v>
      </c>
      <c r="F870" s="61" t="s">
        <v>2781</v>
      </c>
      <c r="G870" s="61" t="s">
        <v>2781</v>
      </c>
    </row>
    <row r="871" spans="2:7" x14ac:dyDescent="0.25">
      <c r="B871" s="52">
        <v>869</v>
      </c>
      <c r="C871" s="12" t="s">
        <v>1379</v>
      </c>
      <c r="D871" s="49" t="s">
        <v>138</v>
      </c>
      <c r="E871" s="50">
        <v>1</v>
      </c>
      <c r="F871" s="61" t="s">
        <v>2781</v>
      </c>
      <c r="G871" s="61" t="s">
        <v>2781</v>
      </c>
    </row>
    <row r="872" spans="2:7" x14ac:dyDescent="0.25">
      <c r="B872" s="52">
        <v>870</v>
      </c>
      <c r="C872" s="12" t="s">
        <v>1380</v>
      </c>
      <c r="D872" s="49" t="s">
        <v>53</v>
      </c>
      <c r="E872" s="50">
        <v>3005.45</v>
      </c>
      <c r="F872" s="61" t="s">
        <v>2781</v>
      </c>
      <c r="G872" s="61" t="s">
        <v>2781</v>
      </c>
    </row>
    <row r="873" spans="2:7" x14ac:dyDescent="0.25">
      <c r="B873" s="52">
        <v>871</v>
      </c>
      <c r="C873" s="12" t="s">
        <v>1406</v>
      </c>
      <c r="D873" s="49" t="s">
        <v>138</v>
      </c>
      <c r="E873" s="50">
        <v>1</v>
      </c>
      <c r="F873" s="61" t="s">
        <v>2781</v>
      </c>
      <c r="G873" s="61" t="s">
        <v>2781</v>
      </c>
    </row>
    <row r="874" spans="2:7" x14ac:dyDescent="0.25">
      <c r="B874" s="52">
        <v>872</v>
      </c>
      <c r="C874" s="12" t="s">
        <v>1407</v>
      </c>
      <c r="D874" s="49" t="s">
        <v>138</v>
      </c>
      <c r="E874" s="50">
        <v>1</v>
      </c>
      <c r="F874" s="61" t="s">
        <v>2781</v>
      </c>
      <c r="G874" s="61" t="s">
        <v>2781</v>
      </c>
    </row>
    <row r="875" spans="2:7" x14ac:dyDescent="0.25">
      <c r="B875" s="52">
        <v>873</v>
      </c>
      <c r="C875" s="12" t="s">
        <v>1408</v>
      </c>
      <c r="D875" s="49" t="s">
        <v>138</v>
      </c>
      <c r="E875" s="50">
        <v>1</v>
      </c>
      <c r="F875" s="61" t="s">
        <v>2781</v>
      </c>
      <c r="G875" s="61" t="s">
        <v>2781</v>
      </c>
    </row>
    <row r="876" spans="2:7" x14ac:dyDescent="0.25">
      <c r="B876" s="52">
        <v>874</v>
      </c>
      <c r="C876" s="12" t="s">
        <v>1409</v>
      </c>
      <c r="D876" s="49" t="s">
        <v>53</v>
      </c>
      <c r="E876" s="50">
        <v>3945.75</v>
      </c>
      <c r="F876" s="61" t="s">
        <v>2781</v>
      </c>
      <c r="G876" s="61" t="s">
        <v>2781</v>
      </c>
    </row>
    <row r="877" spans="2:7" x14ac:dyDescent="0.25">
      <c r="B877" s="52">
        <v>875</v>
      </c>
      <c r="C877" s="12" t="s">
        <v>1410</v>
      </c>
      <c r="D877" s="49" t="s">
        <v>53</v>
      </c>
      <c r="E877" s="50">
        <v>7532.83</v>
      </c>
      <c r="F877" s="51" t="s">
        <v>2787</v>
      </c>
      <c r="G877" s="51" t="s">
        <v>111</v>
      </c>
    </row>
    <row r="878" spans="2:7" x14ac:dyDescent="0.25">
      <c r="B878" s="52">
        <v>876</v>
      </c>
      <c r="C878" s="12" t="s">
        <v>1411</v>
      </c>
      <c r="D878" s="49" t="s">
        <v>53</v>
      </c>
      <c r="E878" s="50">
        <v>8562.8799999999992</v>
      </c>
      <c r="F878" s="51" t="s">
        <v>2787</v>
      </c>
      <c r="G878" s="51" t="s">
        <v>111</v>
      </c>
    </row>
    <row r="879" spans="2:7" x14ac:dyDescent="0.25">
      <c r="B879" s="52">
        <v>877</v>
      </c>
      <c r="C879" s="12" t="s">
        <v>1412</v>
      </c>
      <c r="D879" s="49" t="s">
        <v>53</v>
      </c>
      <c r="E879" s="50">
        <v>10064.83</v>
      </c>
      <c r="F879" s="51" t="s">
        <v>2788</v>
      </c>
      <c r="G879" s="51" t="s">
        <v>111</v>
      </c>
    </row>
    <row r="880" spans="2:7" x14ac:dyDescent="0.25">
      <c r="B880" s="52">
        <v>878</v>
      </c>
      <c r="C880" s="12" t="s">
        <v>1519</v>
      </c>
      <c r="D880" s="49" t="s">
        <v>53</v>
      </c>
      <c r="E880" s="50">
        <v>14437.5</v>
      </c>
      <c r="F880" s="51" t="s">
        <v>159</v>
      </c>
      <c r="G880" s="51" t="s">
        <v>111</v>
      </c>
    </row>
    <row r="881" spans="2:7" x14ac:dyDescent="0.25">
      <c r="B881" s="52">
        <v>879</v>
      </c>
      <c r="C881" s="12" t="s">
        <v>1520</v>
      </c>
      <c r="D881" s="49" t="s">
        <v>53</v>
      </c>
      <c r="E881" s="50">
        <v>19218.310000000001</v>
      </c>
      <c r="F881" s="51" t="s">
        <v>159</v>
      </c>
      <c r="G881" s="51" t="s">
        <v>111</v>
      </c>
    </row>
    <row r="882" spans="2:7" x14ac:dyDescent="0.25">
      <c r="B882" s="52">
        <v>880</v>
      </c>
      <c r="C882" s="12" t="s">
        <v>1521</v>
      </c>
      <c r="D882" s="49" t="s">
        <v>53</v>
      </c>
      <c r="E882" s="50">
        <v>24774.880000000001</v>
      </c>
      <c r="F882" s="51" t="s">
        <v>159</v>
      </c>
      <c r="G882" s="51" t="s">
        <v>120</v>
      </c>
    </row>
    <row r="883" spans="2:7" x14ac:dyDescent="0.25">
      <c r="B883" s="52">
        <v>881</v>
      </c>
      <c r="C883" s="12" t="s">
        <v>1528</v>
      </c>
      <c r="D883" s="49" t="s">
        <v>53</v>
      </c>
      <c r="E883" s="50">
        <v>31311.06</v>
      </c>
      <c r="F883" s="51" t="s">
        <v>268</v>
      </c>
      <c r="G883" s="51" t="s">
        <v>120</v>
      </c>
    </row>
    <row r="884" spans="2:7" x14ac:dyDescent="0.25">
      <c r="B884" s="52">
        <v>882</v>
      </c>
      <c r="C884" s="12" t="s">
        <v>1568</v>
      </c>
      <c r="D884" s="49" t="s">
        <v>53</v>
      </c>
      <c r="E884" s="50">
        <v>37682.82</v>
      </c>
      <c r="F884" s="51" t="s">
        <v>268</v>
      </c>
      <c r="G884" s="51" t="s">
        <v>120</v>
      </c>
    </row>
    <row r="885" spans="2:7" x14ac:dyDescent="0.25">
      <c r="B885" s="52">
        <v>883</v>
      </c>
      <c r="C885" s="12" t="s">
        <v>1304</v>
      </c>
      <c r="D885" s="49" t="s">
        <v>53</v>
      </c>
      <c r="E885" s="50">
        <v>16936</v>
      </c>
      <c r="F885" s="51" t="s">
        <v>2788</v>
      </c>
      <c r="G885" s="51" t="s">
        <v>120</v>
      </c>
    </row>
    <row r="886" spans="2:7" x14ac:dyDescent="0.25">
      <c r="B886" s="52">
        <v>884</v>
      </c>
      <c r="C886" s="12" t="s">
        <v>1306</v>
      </c>
      <c r="D886" s="49" t="s">
        <v>53</v>
      </c>
      <c r="E886" s="50">
        <v>7067</v>
      </c>
      <c r="F886" s="61" t="s">
        <v>2781</v>
      </c>
      <c r="G886" s="61" t="s">
        <v>2781</v>
      </c>
    </row>
    <row r="887" spans="2:7" x14ac:dyDescent="0.25">
      <c r="B887" s="52">
        <v>885</v>
      </c>
      <c r="C887" s="12" t="s">
        <v>1307</v>
      </c>
      <c r="D887" s="49" t="s">
        <v>53</v>
      </c>
      <c r="E887" s="50">
        <v>9996</v>
      </c>
      <c r="F887" s="61" t="s">
        <v>2781</v>
      </c>
      <c r="G887" s="61" t="s">
        <v>2781</v>
      </c>
    </row>
    <row r="888" spans="2:7" x14ac:dyDescent="0.25">
      <c r="B888" s="52">
        <v>886</v>
      </c>
      <c r="C888" s="12" t="s">
        <v>1308</v>
      </c>
      <c r="D888" s="49" t="s">
        <v>53</v>
      </c>
      <c r="E888" s="50">
        <v>14327</v>
      </c>
      <c r="F888" s="61" t="s">
        <v>2781</v>
      </c>
      <c r="G888" s="61" t="s">
        <v>2781</v>
      </c>
    </row>
    <row r="889" spans="2:7" x14ac:dyDescent="0.25">
      <c r="B889" s="52">
        <v>887</v>
      </c>
      <c r="C889" s="12" t="s">
        <v>1309</v>
      </c>
      <c r="D889" s="49" t="s">
        <v>53</v>
      </c>
      <c r="E889" s="50">
        <v>14586.64</v>
      </c>
      <c r="F889" s="61" t="s">
        <v>2781</v>
      </c>
      <c r="G889" s="61" t="s">
        <v>2781</v>
      </c>
    </row>
    <row r="890" spans="2:7" x14ac:dyDescent="0.25">
      <c r="B890" s="52">
        <v>888</v>
      </c>
      <c r="C890" s="12" t="s">
        <v>1310</v>
      </c>
      <c r="D890" s="49" t="s">
        <v>53</v>
      </c>
      <c r="E890" s="50">
        <v>12490</v>
      </c>
      <c r="F890" s="61" t="s">
        <v>2781</v>
      </c>
      <c r="G890" s="61" t="s">
        <v>2781</v>
      </c>
    </row>
    <row r="891" spans="2:7" x14ac:dyDescent="0.25">
      <c r="B891" s="52">
        <v>889</v>
      </c>
      <c r="C891" s="12" t="s">
        <v>1332</v>
      </c>
      <c r="D891" s="49" t="s">
        <v>53</v>
      </c>
      <c r="E891" s="50">
        <v>2837.27</v>
      </c>
      <c r="F891" s="61" t="s">
        <v>2781</v>
      </c>
      <c r="G891" s="61" t="s">
        <v>2781</v>
      </c>
    </row>
    <row r="892" spans="2:7" x14ac:dyDescent="0.25">
      <c r="B892" s="52">
        <v>890</v>
      </c>
      <c r="C892" s="12" t="s">
        <v>1333</v>
      </c>
      <c r="D892" s="49" t="s">
        <v>53</v>
      </c>
      <c r="E892" s="50">
        <v>4146.71</v>
      </c>
      <c r="F892" s="61" t="s">
        <v>2781</v>
      </c>
      <c r="G892" s="61" t="s">
        <v>2781</v>
      </c>
    </row>
    <row r="893" spans="2:7" x14ac:dyDescent="0.25">
      <c r="B893" s="52">
        <v>891</v>
      </c>
      <c r="C893" s="12" t="s">
        <v>1334</v>
      </c>
      <c r="D893" s="49" t="s">
        <v>53</v>
      </c>
      <c r="E893" s="50">
        <v>5454.53</v>
      </c>
      <c r="F893" s="61" t="s">
        <v>2781</v>
      </c>
      <c r="G893" s="61" t="s">
        <v>2781</v>
      </c>
    </row>
    <row r="894" spans="2:7" x14ac:dyDescent="0.25">
      <c r="B894" s="52">
        <v>892</v>
      </c>
      <c r="C894" s="12" t="s">
        <v>1744</v>
      </c>
      <c r="D894" s="49" t="s">
        <v>14</v>
      </c>
      <c r="E894" s="50">
        <v>1</v>
      </c>
      <c r="F894" s="51" t="s">
        <v>2783</v>
      </c>
      <c r="G894" s="51" t="s">
        <v>207</v>
      </c>
    </row>
    <row r="895" spans="2:7" x14ac:dyDescent="0.25">
      <c r="B895" s="52">
        <v>893</v>
      </c>
      <c r="C895" s="12" t="s">
        <v>1745</v>
      </c>
      <c r="D895" s="49" t="s">
        <v>14</v>
      </c>
      <c r="E895" s="50">
        <v>1</v>
      </c>
      <c r="F895" s="51" t="s">
        <v>2783</v>
      </c>
      <c r="G895" s="51" t="s">
        <v>207</v>
      </c>
    </row>
    <row r="896" spans="2:7" x14ac:dyDescent="0.25">
      <c r="B896" s="52">
        <v>894</v>
      </c>
      <c r="C896" s="12" t="s">
        <v>1746</v>
      </c>
      <c r="D896" s="49" t="s">
        <v>14</v>
      </c>
      <c r="E896" s="50">
        <v>1</v>
      </c>
      <c r="F896" s="51" t="s">
        <v>2783</v>
      </c>
      <c r="G896" s="51" t="s">
        <v>207</v>
      </c>
    </row>
    <row r="897" spans="2:7" x14ac:dyDescent="0.25">
      <c r="B897" s="52">
        <v>895</v>
      </c>
      <c r="C897" s="12" t="s">
        <v>1747</v>
      </c>
      <c r="D897" s="49" t="s">
        <v>14</v>
      </c>
      <c r="E897" s="50">
        <v>1</v>
      </c>
      <c r="F897" s="51" t="s">
        <v>2783</v>
      </c>
      <c r="G897" s="51" t="s">
        <v>207</v>
      </c>
    </row>
    <row r="898" spans="2:7" x14ac:dyDescent="0.25">
      <c r="B898" s="52">
        <v>896</v>
      </c>
      <c r="C898" s="12" t="s">
        <v>1755</v>
      </c>
      <c r="D898" s="49" t="s">
        <v>53</v>
      </c>
      <c r="E898" s="50">
        <v>9051.2800000000007</v>
      </c>
      <c r="F898" s="51" t="s">
        <v>2785</v>
      </c>
      <c r="G898" s="51" t="s">
        <v>207</v>
      </c>
    </row>
    <row r="899" spans="2:7" x14ac:dyDescent="0.25">
      <c r="B899" s="52">
        <v>897</v>
      </c>
      <c r="C899" s="12" t="s">
        <v>1756</v>
      </c>
      <c r="D899" s="49" t="s">
        <v>53</v>
      </c>
      <c r="E899" s="50">
        <v>12412.47</v>
      </c>
      <c r="F899" s="51" t="s">
        <v>205</v>
      </c>
      <c r="G899" s="51" t="s">
        <v>207</v>
      </c>
    </row>
    <row r="900" spans="2:7" x14ac:dyDescent="0.25">
      <c r="B900" s="52">
        <v>898</v>
      </c>
      <c r="C900" s="12" t="s">
        <v>1769</v>
      </c>
      <c r="D900" s="49" t="s">
        <v>53</v>
      </c>
      <c r="E900" s="50">
        <v>12412.47</v>
      </c>
      <c r="F900" s="51" t="s">
        <v>205</v>
      </c>
      <c r="G900" s="51" t="s">
        <v>207</v>
      </c>
    </row>
    <row r="901" spans="2:7" x14ac:dyDescent="0.25">
      <c r="B901" s="52">
        <v>899</v>
      </c>
      <c r="C901" s="12" t="s">
        <v>1770</v>
      </c>
      <c r="D901" s="49" t="s">
        <v>53</v>
      </c>
      <c r="E901" s="50">
        <v>2726.62</v>
      </c>
      <c r="F901" s="61" t="s">
        <v>2781</v>
      </c>
      <c r="G901" s="51" t="s">
        <v>207</v>
      </c>
    </row>
    <row r="902" spans="2:7" x14ac:dyDescent="0.25">
      <c r="B902" s="52">
        <v>900</v>
      </c>
      <c r="C902" s="12" t="s">
        <v>1771</v>
      </c>
      <c r="D902" s="49" t="s">
        <v>53</v>
      </c>
      <c r="E902" s="50">
        <v>3392.18</v>
      </c>
      <c r="F902" s="61" t="s">
        <v>2781</v>
      </c>
      <c r="G902" s="51" t="s">
        <v>207</v>
      </c>
    </row>
    <row r="903" spans="2:7" x14ac:dyDescent="0.25">
      <c r="B903" s="52">
        <v>901</v>
      </c>
      <c r="C903" s="12" t="s">
        <v>1783</v>
      </c>
      <c r="D903" s="49" t="s">
        <v>53</v>
      </c>
      <c r="E903" s="50">
        <v>5320.1</v>
      </c>
      <c r="F903" s="61" t="s">
        <v>2781</v>
      </c>
      <c r="G903" s="51" t="s">
        <v>207</v>
      </c>
    </row>
    <row r="904" spans="2:7" x14ac:dyDescent="0.25">
      <c r="B904" s="52">
        <v>902</v>
      </c>
      <c r="C904" s="12" t="s">
        <v>1784</v>
      </c>
      <c r="D904" s="49" t="s">
        <v>138</v>
      </c>
      <c r="E904" s="50">
        <v>1</v>
      </c>
      <c r="F904" s="61" t="s">
        <v>2781</v>
      </c>
      <c r="G904" s="61" t="s">
        <v>2781</v>
      </c>
    </row>
    <row r="905" spans="2:7" x14ac:dyDescent="0.25">
      <c r="B905" s="52">
        <v>903</v>
      </c>
      <c r="C905" s="12" t="s">
        <v>1785</v>
      </c>
      <c r="D905" s="49" t="s">
        <v>53</v>
      </c>
      <c r="E905" s="50">
        <v>3005.45</v>
      </c>
      <c r="F905" s="61" t="s">
        <v>2781</v>
      </c>
      <c r="G905" s="61" t="s">
        <v>2781</v>
      </c>
    </row>
    <row r="906" spans="2:7" x14ac:dyDescent="0.25">
      <c r="B906" s="52">
        <v>904</v>
      </c>
      <c r="C906" s="12" t="s">
        <v>1786</v>
      </c>
      <c r="D906" s="49" t="s">
        <v>138</v>
      </c>
      <c r="E906" s="50">
        <v>1</v>
      </c>
      <c r="F906" s="61" t="s">
        <v>2781</v>
      </c>
      <c r="G906" s="61" t="s">
        <v>2781</v>
      </c>
    </row>
    <row r="907" spans="2:7" x14ac:dyDescent="0.25">
      <c r="B907" s="52">
        <v>905</v>
      </c>
      <c r="C907" s="12" t="s">
        <v>1787</v>
      </c>
      <c r="D907" s="49" t="s">
        <v>138</v>
      </c>
      <c r="E907" s="50">
        <v>1</v>
      </c>
      <c r="F907" s="61" t="s">
        <v>2781</v>
      </c>
      <c r="G907" s="61" t="s">
        <v>2781</v>
      </c>
    </row>
    <row r="908" spans="2:7" x14ac:dyDescent="0.25">
      <c r="B908" s="52">
        <v>906</v>
      </c>
      <c r="C908" s="12" t="s">
        <v>1788</v>
      </c>
      <c r="D908" s="49" t="s">
        <v>138</v>
      </c>
      <c r="E908" s="50">
        <v>1</v>
      </c>
      <c r="F908" s="61" t="s">
        <v>2781</v>
      </c>
      <c r="G908" s="61" t="s">
        <v>2781</v>
      </c>
    </row>
    <row r="909" spans="2:7" x14ac:dyDescent="0.25">
      <c r="B909" s="52">
        <v>907</v>
      </c>
      <c r="C909" s="12" t="s">
        <v>1789</v>
      </c>
      <c r="D909" s="49" t="s">
        <v>53</v>
      </c>
      <c r="E909" s="50">
        <v>3945.75</v>
      </c>
      <c r="F909" s="51" t="s">
        <v>213</v>
      </c>
      <c r="G909" s="51" t="s">
        <v>111</v>
      </c>
    </row>
    <row r="910" spans="2:7" x14ac:dyDescent="0.25">
      <c r="B910" s="52">
        <v>908</v>
      </c>
      <c r="C910" s="12" t="s">
        <v>1794</v>
      </c>
      <c r="D910" s="49" t="s">
        <v>53</v>
      </c>
      <c r="E910" s="50">
        <v>7532.83</v>
      </c>
      <c r="F910" s="51" t="s">
        <v>2787</v>
      </c>
      <c r="G910" s="51" t="s">
        <v>111</v>
      </c>
    </row>
    <row r="911" spans="2:7" x14ac:dyDescent="0.25">
      <c r="B911" s="52">
        <v>909</v>
      </c>
      <c r="C911" s="12" t="s">
        <v>1795</v>
      </c>
      <c r="D911" s="49" t="s">
        <v>53</v>
      </c>
      <c r="E911" s="50">
        <v>8562.8799999999992</v>
      </c>
      <c r="F911" s="51" t="s">
        <v>2787</v>
      </c>
      <c r="G911" s="51" t="s">
        <v>111</v>
      </c>
    </row>
    <row r="912" spans="2:7" x14ac:dyDescent="0.25">
      <c r="B912" s="52">
        <v>910</v>
      </c>
      <c r="C912" s="12" t="s">
        <v>1810</v>
      </c>
      <c r="D912" s="49" t="s">
        <v>53</v>
      </c>
      <c r="E912" s="50">
        <v>10064.83</v>
      </c>
      <c r="F912" s="51" t="s">
        <v>213</v>
      </c>
      <c r="G912" s="51" t="s">
        <v>111</v>
      </c>
    </row>
    <row r="913" spans="2:7" x14ac:dyDescent="0.25">
      <c r="B913" s="52">
        <v>911</v>
      </c>
      <c r="C913" s="12" t="s">
        <v>1689</v>
      </c>
      <c r="D913" s="49" t="s">
        <v>53</v>
      </c>
      <c r="E913" s="50">
        <v>14437.5</v>
      </c>
      <c r="F913" s="51" t="s">
        <v>2787</v>
      </c>
      <c r="G913" s="51" t="s">
        <v>111</v>
      </c>
    </row>
    <row r="914" spans="2:7" x14ac:dyDescent="0.25">
      <c r="B914" s="52">
        <v>912</v>
      </c>
      <c r="C914" s="12" t="s">
        <v>1704</v>
      </c>
      <c r="D914" s="49" t="s">
        <v>53</v>
      </c>
      <c r="E914" s="50">
        <v>19218.310000000001</v>
      </c>
      <c r="F914" s="51" t="s">
        <v>2787</v>
      </c>
      <c r="G914" s="51" t="s">
        <v>111</v>
      </c>
    </row>
    <row r="915" spans="2:7" x14ac:dyDescent="0.25">
      <c r="B915" s="52">
        <v>913</v>
      </c>
      <c r="C915" s="12" t="s">
        <v>1705</v>
      </c>
      <c r="D915" s="49" t="s">
        <v>53</v>
      </c>
      <c r="E915" s="50">
        <v>24774.880000000001</v>
      </c>
      <c r="F915" s="51" t="s">
        <v>268</v>
      </c>
      <c r="G915" s="51" t="s">
        <v>120</v>
      </c>
    </row>
    <row r="916" spans="2:7" x14ac:dyDescent="0.25">
      <c r="B916" s="52">
        <v>914</v>
      </c>
      <c r="C916" s="12" t="s">
        <v>1706</v>
      </c>
      <c r="D916" s="49" t="s">
        <v>53</v>
      </c>
      <c r="E916" s="50">
        <v>31311.06</v>
      </c>
      <c r="F916" s="51" t="s">
        <v>268</v>
      </c>
      <c r="G916" s="51" t="s">
        <v>120</v>
      </c>
    </row>
    <row r="917" spans="2:7" x14ac:dyDescent="0.25">
      <c r="B917" s="52">
        <v>915</v>
      </c>
      <c r="C917" s="12" t="s">
        <v>1707</v>
      </c>
      <c r="D917" s="49" t="s">
        <v>53</v>
      </c>
      <c r="E917" s="50">
        <v>37682.82</v>
      </c>
      <c r="F917" s="51" t="s">
        <v>268</v>
      </c>
      <c r="G917" s="51" t="s">
        <v>120</v>
      </c>
    </row>
    <row r="918" spans="2:7" x14ac:dyDescent="0.25">
      <c r="B918" s="52">
        <v>916</v>
      </c>
      <c r="C918" s="12" t="s">
        <v>1708</v>
      </c>
      <c r="D918" s="49" t="s">
        <v>53</v>
      </c>
      <c r="E918" s="50">
        <v>16936</v>
      </c>
      <c r="F918" s="51" t="s">
        <v>2788</v>
      </c>
      <c r="G918" s="51" t="s">
        <v>120</v>
      </c>
    </row>
    <row r="919" spans="2:7" x14ac:dyDescent="0.25">
      <c r="B919" s="52">
        <v>917</v>
      </c>
      <c r="C919" s="12" t="s">
        <v>1714</v>
      </c>
      <c r="D919" s="49" t="s">
        <v>53</v>
      </c>
      <c r="E919" s="50">
        <v>7067</v>
      </c>
      <c r="F919" s="51" t="s">
        <v>2787</v>
      </c>
      <c r="G919" s="51" t="s">
        <v>111</v>
      </c>
    </row>
    <row r="920" spans="2:7" x14ac:dyDescent="0.25">
      <c r="B920" s="52">
        <v>918</v>
      </c>
      <c r="C920" s="12" t="s">
        <v>1791</v>
      </c>
      <c r="D920" s="49" t="s">
        <v>53</v>
      </c>
      <c r="E920" s="50">
        <v>9996</v>
      </c>
      <c r="F920" s="51" t="s">
        <v>2784</v>
      </c>
      <c r="G920" s="51" t="s">
        <v>120</v>
      </c>
    </row>
    <row r="921" spans="2:7" x14ac:dyDescent="0.25">
      <c r="B921" s="52">
        <v>919</v>
      </c>
      <c r="C921" s="12" t="s">
        <v>1792</v>
      </c>
      <c r="D921" s="49" t="s">
        <v>53</v>
      </c>
      <c r="E921" s="50">
        <v>14327</v>
      </c>
      <c r="F921" s="51" t="s">
        <v>2788</v>
      </c>
      <c r="G921" s="51" t="s">
        <v>120</v>
      </c>
    </row>
    <row r="922" spans="2:7" x14ac:dyDescent="0.25">
      <c r="B922" s="52">
        <v>920</v>
      </c>
      <c r="C922" s="12" t="s">
        <v>1830</v>
      </c>
      <c r="D922" s="49" t="s">
        <v>53</v>
      </c>
      <c r="E922" s="50">
        <v>14586.64</v>
      </c>
      <c r="F922" s="51" t="s">
        <v>205</v>
      </c>
      <c r="G922" s="51" t="s">
        <v>207</v>
      </c>
    </row>
    <row r="923" spans="2:7" x14ac:dyDescent="0.25">
      <c r="B923" s="52">
        <v>921</v>
      </c>
      <c r="C923" s="12" t="s">
        <v>1831</v>
      </c>
      <c r="D923" s="49" t="s">
        <v>53</v>
      </c>
      <c r="E923" s="50">
        <v>12490</v>
      </c>
      <c r="F923" s="51" t="s">
        <v>205</v>
      </c>
      <c r="G923" s="51" t="s">
        <v>207</v>
      </c>
    </row>
    <row r="924" spans="2:7" x14ac:dyDescent="0.25">
      <c r="B924" s="52">
        <v>922</v>
      </c>
      <c r="C924" s="12" t="s">
        <v>1832</v>
      </c>
      <c r="D924" s="49" t="s">
        <v>53</v>
      </c>
      <c r="E924" s="50">
        <v>2837.27</v>
      </c>
      <c r="F924" s="61" t="s">
        <v>2781</v>
      </c>
      <c r="G924" s="51" t="s">
        <v>207</v>
      </c>
    </row>
    <row r="925" spans="2:7" x14ac:dyDescent="0.25">
      <c r="B925" s="52">
        <v>923</v>
      </c>
      <c r="C925" s="12" t="s">
        <v>1833</v>
      </c>
      <c r="D925" s="49" t="s">
        <v>53</v>
      </c>
      <c r="E925" s="50">
        <v>4146.71</v>
      </c>
      <c r="F925" s="61" t="s">
        <v>2781</v>
      </c>
      <c r="G925" s="51" t="s">
        <v>207</v>
      </c>
    </row>
    <row r="926" spans="2:7" x14ac:dyDescent="0.25">
      <c r="B926" s="52">
        <v>924</v>
      </c>
      <c r="C926" s="12" t="s">
        <v>1834</v>
      </c>
      <c r="D926" s="49" t="s">
        <v>53</v>
      </c>
      <c r="E926" s="50">
        <v>5454.53</v>
      </c>
      <c r="F926" s="61" t="s">
        <v>2781</v>
      </c>
      <c r="G926" s="51" t="s">
        <v>207</v>
      </c>
    </row>
    <row r="927" spans="2:7" x14ac:dyDescent="0.25">
      <c r="B927" s="52">
        <v>925</v>
      </c>
      <c r="C927" s="12" t="s">
        <v>978</v>
      </c>
      <c r="D927" s="49" t="s">
        <v>14</v>
      </c>
      <c r="E927" s="50">
        <v>1</v>
      </c>
      <c r="F927" s="61" t="s">
        <v>2781</v>
      </c>
      <c r="G927" s="61" t="s">
        <v>2781</v>
      </c>
    </row>
    <row r="928" spans="2:7" x14ac:dyDescent="0.25">
      <c r="B928" s="52">
        <v>926</v>
      </c>
      <c r="C928" s="12" t="s">
        <v>983</v>
      </c>
      <c r="D928" s="49" t="s">
        <v>14</v>
      </c>
      <c r="E928" s="50">
        <v>1</v>
      </c>
      <c r="F928" s="61" t="s">
        <v>2781</v>
      </c>
      <c r="G928" s="61" t="s">
        <v>2781</v>
      </c>
    </row>
    <row r="929" spans="2:7" x14ac:dyDescent="0.25">
      <c r="B929" s="52">
        <v>927</v>
      </c>
      <c r="C929" s="12" t="s">
        <v>984</v>
      </c>
      <c r="D929" s="49" t="s">
        <v>14</v>
      </c>
      <c r="E929" s="50">
        <v>1</v>
      </c>
      <c r="F929" s="61" t="s">
        <v>2781</v>
      </c>
      <c r="G929" s="61" t="s">
        <v>2781</v>
      </c>
    </row>
    <row r="930" spans="2:7" x14ac:dyDescent="0.25">
      <c r="B930" s="52">
        <v>928</v>
      </c>
      <c r="C930" s="12" t="s">
        <v>985</v>
      </c>
      <c r="D930" s="49" t="s">
        <v>14</v>
      </c>
      <c r="E930" s="50">
        <v>1</v>
      </c>
      <c r="F930" s="61" t="s">
        <v>2781</v>
      </c>
      <c r="G930" s="61" t="s">
        <v>2781</v>
      </c>
    </row>
    <row r="931" spans="2:7" x14ac:dyDescent="0.25">
      <c r="B931" s="52">
        <v>929</v>
      </c>
      <c r="C931" s="12" t="s">
        <v>2230</v>
      </c>
      <c r="D931" s="49" t="s">
        <v>53</v>
      </c>
      <c r="E931" s="50">
        <v>9051.2800000000007</v>
      </c>
      <c r="F931" s="61" t="s">
        <v>2781</v>
      </c>
      <c r="G931" s="61" t="s">
        <v>2781</v>
      </c>
    </row>
    <row r="932" spans="2:7" x14ac:dyDescent="0.25">
      <c r="B932" s="52">
        <v>930</v>
      </c>
      <c r="C932" s="12" t="s">
        <v>2231</v>
      </c>
      <c r="D932" s="49" t="s">
        <v>53</v>
      </c>
      <c r="E932" s="50">
        <v>12412.47</v>
      </c>
      <c r="F932" s="61" t="s">
        <v>2781</v>
      </c>
      <c r="G932" s="61" t="s">
        <v>2781</v>
      </c>
    </row>
    <row r="933" spans="2:7" x14ac:dyDescent="0.25">
      <c r="B933" s="52">
        <v>931</v>
      </c>
      <c r="C933" s="12" t="s">
        <v>2232</v>
      </c>
      <c r="D933" s="49" t="s">
        <v>53</v>
      </c>
      <c r="E933" s="50">
        <v>12412.47</v>
      </c>
      <c r="F933" s="61" t="s">
        <v>2781</v>
      </c>
      <c r="G933" s="61" t="s">
        <v>2781</v>
      </c>
    </row>
    <row r="934" spans="2:7" x14ac:dyDescent="0.25">
      <c r="B934" s="52">
        <v>932</v>
      </c>
      <c r="C934" s="12" t="s">
        <v>2233</v>
      </c>
      <c r="D934" s="49" t="s">
        <v>53</v>
      </c>
      <c r="E934" s="50">
        <v>2726.62</v>
      </c>
      <c r="F934" s="61" t="s">
        <v>2781</v>
      </c>
      <c r="G934" s="61" t="s">
        <v>2781</v>
      </c>
    </row>
    <row r="935" spans="2:7" x14ac:dyDescent="0.25">
      <c r="B935" s="52">
        <v>933</v>
      </c>
      <c r="C935" s="12" t="s">
        <v>2234</v>
      </c>
      <c r="D935" s="49" t="s">
        <v>53</v>
      </c>
      <c r="E935" s="50">
        <v>3392.18</v>
      </c>
      <c r="F935" s="61" t="s">
        <v>2781</v>
      </c>
      <c r="G935" s="61" t="s">
        <v>2781</v>
      </c>
    </row>
    <row r="936" spans="2:7" x14ac:dyDescent="0.25">
      <c r="B936" s="52">
        <v>934</v>
      </c>
      <c r="C936" s="12" t="s">
        <v>2235</v>
      </c>
      <c r="D936" s="49" t="s">
        <v>53</v>
      </c>
      <c r="E936" s="50">
        <v>5320.1</v>
      </c>
      <c r="F936" s="61" t="s">
        <v>2781</v>
      </c>
      <c r="G936" s="61" t="s">
        <v>2781</v>
      </c>
    </row>
    <row r="937" spans="2:7" x14ac:dyDescent="0.25">
      <c r="B937" s="52">
        <v>935</v>
      </c>
      <c r="C937" s="12" t="s">
        <v>2236</v>
      </c>
      <c r="D937" s="49" t="s">
        <v>138</v>
      </c>
      <c r="E937" s="50">
        <v>1</v>
      </c>
      <c r="F937" s="61" t="s">
        <v>2781</v>
      </c>
      <c r="G937" s="61" t="s">
        <v>2781</v>
      </c>
    </row>
    <row r="938" spans="2:7" x14ac:dyDescent="0.25">
      <c r="B938" s="52">
        <v>936</v>
      </c>
      <c r="C938" s="12" t="s">
        <v>2237</v>
      </c>
      <c r="D938" s="49" t="s">
        <v>53</v>
      </c>
      <c r="E938" s="50">
        <v>3005.45</v>
      </c>
      <c r="F938" s="61" t="s">
        <v>2781</v>
      </c>
      <c r="G938" s="61" t="s">
        <v>2781</v>
      </c>
    </row>
    <row r="939" spans="2:7" x14ac:dyDescent="0.25">
      <c r="B939" s="52">
        <v>937</v>
      </c>
      <c r="C939" s="12" t="s">
        <v>2238</v>
      </c>
      <c r="D939" s="49" t="s">
        <v>138</v>
      </c>
      <c r="E939" s="50">
        <v>1</v>
      </c>
      <c r="F939" s="61" t="s">
        <v>2781</v>
      </c>
      <c r="G939" s="61" t="s">
        <v>2781</v>
      </c>
    </row>
    <row r="940" spans="2:7" x14ac:dyDescent="0.25">
      <c r="B940" s="52">
        <v>938</v>
      </c>
      <c r="C940" s="12" t="s">
        <v>2239</v>
      </c>
      <c r="D940" s="49" t="s">
        <v>138</v>
      </c>
      <c r="E940" s="50">
        <v>1</v>
      </c>
      <c r="F940" s="61" t="s">
        <v>2781</v>
      </c>
      <c r="G940" s="61" t="s">
        <v>2781</v>
      </c>
    </row>
    <row r="941" spans="2:7" x14ac:dyDescent="0.25">
      <c r="B941" s="52">
        <v>939</v>
      </c>
      <c r="C941" s="12" t="s">
        <v>2240</v>
      </c>
      <c r="D941" s="49" t="s">
        <v>138</v>
      </c>
      <c r="E941" s="50">
        <v>1</v>
      </c>
      <c r="F941" s="61" t="s">
        <v>2781</v>
      </c>
      <c r="G941" s="61" t="s">
        <v>2781</v>
      </c>
    </row>
    <row r="942" spans="2:7" x14ac:dyDescent="0.25">
      <c r="B942" s="52">
        <v>940</v>
      </c>
      <c r="C942" s="12" t="s">
        <v>2241</v>
      </c>
      <c r="D942" s="49" t="s">
        <v>53</v>
      </c>
      <c r="E942" s="50">
        <v>3945.75</v>
      </c>
      <c r="F942" s="61" t="s">
        <v>2781</v>
      </c>
      <c r="G942" s="61" t="s">
        <v>2781</v>
      </c>
    </row>
    <row r="943" spans="2:7" x14ac:dyDescent="0.25">
      <c r="B943" s="52">
        <v>941</v>
      </c>
      <c r="C943" s="12" t="s">
        <v>2242</v>
      </c>
      <c r="D943" s="49" t="s">
        <v>53</v>
      </c>
      <c r="E943" s="50">
        <v>7532.83</v>
      </c>
      <c r="F943" s="61" t="s">
        <v>2781</v>
      </c>
      <c r="G943" s="61" t="s">
        <v>2781</v>
      </c>
    </row>
    <row r="944" spans="2:7" x14ac:dyDescent="0.25">
      <c r="B944" s="52">
        <v>942</v>
      </c>
      <c r="C944" s="12" t="s">
        <v>2243</v>
      </c>
      <c r="D944" s="49" t="s">
        <v>53</v>
      </c>
      <c r="E944" s="50">
        <v>8562.8799999999992</v>
      </c>
      <c r="F944" s="61" t="s">
        <v>2781</v>
      </c>
      <c r="G944" s="61" t="s">
        <v>2781</v>
      </c>
    </row>
    <row r="945" spans="2:7" x14ac:dyDescent="0.25">
      <c r="B945" s="52">
        <v>943</v>
      </c>
      <c r="C945" s="12" t="s">
        <v>2244</v>
      </c>
      <c r="D945" s="49" t="s">
        <v>53</v>
      </c>
      <c r="E945" s="50">
        <v>10064.83</v>
      </c>
      <c r="F945" s="61" t="s">
        <v>2781</v>
      </c>
      <c r="G945" s="61" t="s">
        <v>2781</v>
      </c>
    </row>
    <row r="946" spans="2:7" x14ac:dyDescent="0.25">
      <c r="B946" s="52">
        <v>944</v>
      </c>
      <c r="C946" s="12" t="s">
        <v>2245</v>
      </c>
      <c r="D946" s="49" t="s">
        <v>53</v>
      </c>
      <c r="E946" s="50">
        <v>14437.5</v>
      </c>
      <c r="F946" s="61" t="s">
        <v>2781</v>
      </c>
      <c r="G946" s="61" t="s">
        <v>2781</v>
      </c>
    </row>
    <row r="947" spans="2:7" x14ac:dyDescent="0.25">
      <c r="B947" s="52">
        <v>945</v>
      </c>
      <c r="C947" s="12" t="s">
        <v>2246</v>
      </c>
      <c r="D947" s="49" t="s">
        <v>53</v>
      </c>
      <c r="E947" s="50">
        <v>19218.310000000001</v>
      </c>
      <c r="F947" s="61" t="s">
        <v>2781</v>
      </c>
      <c r="G947" s="61" t="s">
        <v>2781</v>
      </c>
    </row>
    <row r="948" spans="2:7" x14ac:dyDescent="0.25">
      <c r="B948" s="52">
        <v>946</v>
      </c>
      <c r="C948" s="12" t="s">
        <v>2247</v>
      </c>
      <c r="D948" s="49" t="s">
        <v>53</v>
      </c>
      <c r="E948" s="50">
        <v>24774.880000000001</v>
      </c>
      <c r="F948" s="61" t="s">
        <v>2781</v>
      </c>
      <c r="G948" s="61" t="s">
        <v>2781</v>
      </c>
    </row>
    <row r="949" spans="2:7" x14ac:dyDescent="0.25">
      <c r="B949" s="52">
        <v>947</v>
      </c>
      <c r="C949" s="12" t="s">
        <v>2248</v>
      </c>
      <c r="D949" s="49" t="s">
        <v>53</v>
      </c>
      <c r="E949" s="50">
        <v>31311.06</v>
      </c>
      <c r="F949" s="61" t="s">
        <v>2781</v>
      </c>
      <c r="G949" s="61" t="s">
        <v>2781</v>
      </c>
    </row>
    <row r="950" spans="2:7" x14ac:dyDescent="0.25">
      <c r="B950" s="52">
        <v>948</v>
      </c>
      <c r="C950" s="12" t="s">
        <v>2249</v>
      </c>
      <c r="D950" s="49" t="s">
        <v>53</v>
      </c>
      <c r="E950" s="50">
        <v>37682.82</v>
      </c>
      <c r="F950" s="61" t="s">
        <v>2781</v>
      </c>
      <c r="G950" s="61" t="s">
        <v>2781</v>
      </c>
    </row>
    <row r="951" spans="2:7" x14ac:dyDescent="0.25">
      <c r="B951" s="52">
        <v>949</v>
      </c>
      <c r="C951" s="12" t="s">
        <v>2250</v>
      </c>
      <c r="D951" s="49" t="s">
        <v>53</v>
      </c>
      <c r="E951" s="50">
        <v>16936</v>
      </c>
      <c r="F951" s="61" t="s">
        <v>2781</v>
      </c>
      <c r="G951" s="61" t="s">
        <v>2781</v>
      </c>
    </row>
    <row r="952" spans="2:7" x14ac:dyDescent="0.25">
      <c r="B952" s="52">
        <v>950</v>
      </c>
      <c r="C952" s="12" t="s">
        <v>2251</v>
      </c>
      <c r="D952" s="49" t="s">
        <v>53</v>
      </c>
      <c r="E952" s="50">
        <v>7067</v>
      </c>
      <c r="F952" s="61" t="s">
        <v>2781</v>
      </c>
      <c r="G952" s="61" t="s">
        <v>2781</v>
      </c>
    </row>
    <row r="953" spans="2:7" x14ac:dyDescent="0.25">
      <c r="B953" s="52">
        <v>951</v>
      </c>
      <c r="C953" s="12" t="s">
        <v>2252</v>
      </c>
      <c r="D953" s="49" t="s">
        <v>53</v>
      </c>
      <c r="E953" s="50">
        <v>9996</v>
      </c>
      <c r="F953" s="61" t="s">
        <v>2781</v>
      </c>
      <c r="G953" s="61" t="s">
        <v>2781</v>
      </c>
    </row>
    <row r="954" spans="2:7" x14ac:dyDescent="0.25">
      <c r="B954" s="52">
        <v>952</v>
      </c>
      <c r="C954" s="12" t="s">
        <v>2253</v>
      </c>
      <c r="D954" s="49" t="s">
        <v>53</v>
      </c>
      <c r="E954" s="50">
        <v>14327</v>
      </c>
      <c r="F954" s="61" t="s">
        <v>2781</v>
      </c>
      <c r="G954" s="61" t="s">
        <v>2781</v>
      </c>
    </row>
    <row r="955" spans="2:7" x14ac:dyDescent="0.25">
      <c r="B955" s="52">
        <v>953</v>
      </c>
      <c r="C955" s="12" t="s">
        <v>2254</v>
      </c>
      <c r="D955" s="49" t="s">
        <v>53</v>
      </c>
      <c r="E955" s="50">
        <v>14586.64</v>
      </c>
      <c r="F955" s="61" t="s">
        <v>2781</v>
      </c>
      <c r="G955" s="61" t="s">
        <v>2781</v>
      </c>
    </row>
    <row r="956" spans="2:7" x14ac:dyDescent="0.25">
      <c r="B956" s="52">
        <v>954</v>
      </c>
      <c r="C956" s="12" t="s">
        <v>2256</v>
      </c>
      <c r="D956" s="49" t="s">
        <v>53</v>
      </c>
      <c r="E956" s="50">
        <v>12490</v>
      </c>
      <c r="F956" s="61" t="s">
        <v>2781</v>
      </c>
      <c r="G956" s="61" t="s">
        <v>2781</v>
      </c>
    </row>
    <row r="957" spans="2:7" x14ac:dyDescent="0.25">
      <c r="B957" s="52">
        <v>955</v>
      </c>
      <c r="C957" s="12" t="s">
        <v>2258</v>
      </c>
      <c r="D957" s="49" t="s">
        <v>53</v>
      </c>
      <c r="E957" s="50">
        <v>2837.27</v>
      </c>
      <c r="F957" s="61" t="s">
        <v>2781</v>
      </c>
      <c r="G957" s="61" t="s">
        <v>2781</v>
      </c>
    </row>
    <row r="958" spans="2:7" x14ac:dyDescent="0.25">
      <c r="B958" s="52">
        <v>956</v>
      </c>
      <c r="C958" s="12" t="s">
        <v>2259</v>
      </c>
      <c r="D958" s="49" t="s">
        <v>53</v>
      </c>
      <c r="E958" s="50">
        <v>4146.71</v>
      </c>
      <c r="F958" s="61" t="s">
        <v>2781</v>
      </c>
      <c r="G958" s="61" t="s">
        <v>2781</v>
      </c>
    </row>
    <row r="959" spans="2:7" x14ac:dyDescent="0.25">
      <c r="B959" s="52">
        <v>957</v>
      </c>
      <c r="C959" s="12" t="s">
        <v>2260</v>
      </c>
      <c r="D959" s="49" t="s">
        <v>53</v>
      </c>
      <c r="E959" s="50">
        <v>5454.53</v>
      </c>
      <c r="F959" s="61" t="s">
        <v>2781</v>
      </c>
      <c r="G959" s="61" t="s">
        <v>2781</v>
      </c>
    </row>
    <row r="960" spans="2:7" x14ac:dyDescent="0.25">
      <c r="B960" s="52">
        <v>958</v>
      </c>
      <c r="C960" s="12" t="s">
        <v>1102</v>
      </c>
      <c r="D960" s="49" t="s">
        <v>14</v>
      </c>
      <c r="E960" s="50">
        <v>1</v>
      </c>
      <c r="F960" s="61" t="s">
        <v>2781</v>
      </c>
      <c r="G960" s="61" t="s">
        <v>2781</v>
      </c>
    </row>
    <row r="961" spans="2:7" x14ac:dyDescent="0.25">
      <c r="B961" s="52">
        <v>959</v>
      </c>
      <c r="C961" s="12" t="s">
        <v>1103</v>
      </c>
      <c r="D961" s="49" t="s">
        <v>14</v>
      </c>
      <c r="E961" s="50">
        <v>1</v>
      </c>
      <c r="F961" s="61" t="s">
        <v>2781</v>
      </c>
      <c r="G961" s="61" t="s">
        <v>2781</v>
      </c>
    </row>
    <row r="962" spans="2:7" x14ac:dyDescent="0.25">
      <c r="B962" s="52">
        <v>960</v>
      </c>
      <c r="C962" s="12" t="s">
        <v>1122</v>
      </c>
      <c r="D962" s="49" t="s">
        <v>14</v>
      </c>
      <c r="E962" s="50">
        <v>1</v>
      </c>
      <c r="F962" s="61" t="s">
        <v>2781</v>
      </c>
      <c r="G962" s="61" t="s">
        <v>2781</v>
      </c>
    </row>
    <row r="963" spans="2:7" x14ac:dyDescent="0.25">
      <c r="B963" s="52">
        <v>961</v>
      </c>
      <c r="C963" s="12" t="s">
        <v>1123</v>
      </c>
      <c r="D963" s="49" t="s">
        <v>14</v>
      </c>
      <c r="E963" s="50">
        <v>1</v>
      </c>
      <c r="F963" s="61" t="s">
        <v>2781</v>
      </c>
      <c r="G963" s="61" t="s">
        <v>2781</v>
      </c>
    </row>
    <row r="964" spans="2:7" x14ac:dyDescent="0.25">
      <c r="B964" s="52">
        <v>962</v>
      </c>
      <c r="C964" s="12" t="s">
        <v>1124</v>
      </c>
      <c r="D964" s="49" t="s">
        <v>53</v>
      </c>
      <c r="E964" s="50">
        <v>9051.2800000000007</v>
      </c>
      <c r="F964" s="61" t="s">
        <v>2781</v>
      </c>
      <c r="G964" s="61" t="s">
        <v>2781</v>
      </c>
    </row>
    <row r="965" spans="2:7" x14ac:dyDescent="0.25">
      <c r="B965" s="52">
        <v>963</v>
      </c>
      <c r="C965" s="12" t="s">
        <v>1125</v>
      </c>
      <c r="D965" s="49" t="s">
        <v>53</v>
      </c>
      <c r="E965" s="50">
        <v>12412.47</v>
      </c>
      <c r="F965" s="61" t="s">
        <v>2781</v>
      </c>
      <c r="G965" s="61" t="s">
        <v>2781</v>
      </c>
    </row>
    <row r="966" spans="2:7" x14ac:dyDescent="0.25">
      <c r="B966" s="52">
        <v>964</v>
      </c>
      <c r="C966" s="12" t="s">
        <v>1126</v>
      </c>
      <c r="D966" s="49" t="s">
        <v>53</v>
      </c>
      <c r="E966" s="50">
        <v>12412.47</v>
      </c>
      <c r="F966" s="61" t="s">
        <v>2781</v>
      </c>
      <c r="G966" s="61" t="s">
        <v>2781</v>
      </c>
    </row>
    <row r="967" spans="2:7" x14ac:dyDescent="0.25">
      <c r="B967" s="52">
        <v>965</v>
      </c>
      <c r="C967" s="12" t="s">
        <v>1138</v>
      </c>
      <c r="D967" s="49" t="s">
        <v>53</v>
      </c>
      <c r="E967" s="50">
        <v>2726.62</v>
      </c>
      <c r="F967" s="61" t="s">
        <v>2781</v>
      </c>
      <c r="G967" s="61" t="s">
        <v>2781</v>
      </c>
    </row>
    <row r="968" spans="2:7" x14ac:dyDescent="0.25">
      <c r="B968" s="52">
        <v>966</v>
      </c>
      <c r="C968" s="12" t="s">
        <v>1146</v>
      </c>
      <c r="D968" s="49" t="s">
        <v>53</v>
      </c>
      <c r="E968" s="50">
        <v>3392.18</v>
      </c>
      <c r="F968" s="61" t="s">
        <v>2781</v>
      </c>
      <c r="G968" s="61" t="s">
        <v>2781</v>
      </c>
    </row>
    <row r="969" spans="2:7" x14ac:dyDescent="0.25">
      <c r="B969" s="52">
        <v>967</v>
      </c>
      <c r="C969" s="12" t="s">
        <v>1147</v>
      </c>
      <c r="D969" s="49" t="s">
        <v>53</v>
      </c>
      <c r="E969" s="50">
        <v>5320.1</v>
      </c>
      <c r="F969" s="61" t="s">
        <v>2781</v>
      </c>
      <c r="G969" s="61" t="s">
        <v>2781</v>
      </c>
    </row>
    <row r="970" spans="2:7" x14ac:dyDescent="0.25">
      <c r="B970" s="52">
        <v>968</v>
      </c>
      <c r="C970" s="12" t="s">
        <v>1156</v>
      </c>
      <c r="D970" s="49" t="s">
        <v>138</v>
      </c>
      <c r="E970" s="50">
        <v>1</v>
      </c>
      <c r="F970" s="61" t="s">
        <v>2781</v>
      </c>
      <c r="G970" s="61" t="s">
        <v>2781</v>
      </c>
    </row>
    <row r="971" spans="2:7" x14ac:dyDescent="0.25">
      <c r="B971" s="52">
        <v>969</v>
      </c>
      <c r="C971" s="12" t="s">
        <v>1157</v>
      </c>
      <c r="D971" s="49" t="s">
        <v>53</v>
      </c>
      <c r="E971" s="50">
        <v>3005.45</v>
      </c>
      <c r="F971" s="61" t="s">
        <v>2781</v>
      </c>
      <c r="G971" s="61" t="s">
        <v>2781</v>
      </c>
    </row>
    <row r="972" spans="2:7" x14ac:dyDescent="0.25">
      <c r="B972" s="52">
        <v>970</v>
      </c>
      <c r="C972" s="12" t="s">
        <v>1158</v>
      </c>
      <c r="D972" s="49" t="s">
        <v>138</v>
      </c>
      <c r="E972" s="50">
        <v>1</v>
      </c>
      <c r="F972" s="61" t="s">
        <v>2781</v>
      </c>
      <c r="G972" s="61" t="s">
        <v>2781</v>
      </c>
    </row>
    <row r="973" spans="2:7" x14ac:dyDescent="0.25">
      <c r="B973" s="52">
        <v>971</v>
      </c>
      <c r="C973" s="12" t="s">
        <v>1022</v>
      </c>
      <c r="D973" s="49" t="s">
        <v>138</v>
      </c>
      <c r="E973" s="50">
        <v>1</v>
      </c>
      <c r="F973" s="61" t="s">
        <v>2781</v>
      </c>
      <c r="G973" s="61" t="s">
        <v>2781</v>
      </c>
    </row>
    <row r="974" spans="2:7" x14ac:dyDescent="0.25">
      <c r="B974" s="52">
        <v>972</v>
      </c>
      <c r="C974" s="12" t="s">
        <v>1023</v>
      </c>
      <c r="D974" s="49" t="s">
        <v>138</v>
      </c>
      <c r="E974" s="50">
        <v>1</v>
      </c>
      <c r="F974" s="61" t="s">
        <v>2781</v>
      </c>
      <c r="G974" s="61" t="s">
        <v>2781</v>
      </c>
    </row>
    <row r="975" spans="2:7" x14ac:dyDescent="0.25">
      <c r="B975" s="52">
        <v>973</v>
      </c>
      <c r="C975" s="12" t="s">
        <v>1027</v>
      </c>
      <c r="D975" s="49" t="s">
        <v>53</v>
      </c>
      <c r="E975" s="50">
        <v>3945.75</v>
      </c>
      <c r="F975" s="61" t="s">
        <v>2781</v>
      </c>
      <c r="G975" s="61" t="s">
        <v>2781</v>
      </c>
    </row>
    <row r="976" spans="2:7" x14ac:dyDescent="0.25">
      <c r="B976" s="52">
        <v>974</v>
      </c>
      <c r="C976" s="12" t="s">
        <v>1028</v>
      </c>
      <c r="D976" s="49" t="s">
        <v>53</v>
      </c>
      <c r="E976" s="50">
        <v>7532.83</v>
      </c>
      <c r="F976" s="61" t="s">
        <v>2781</v>
      </c>
      <c r="G976" s="61" t="s">
        <v>2781</v>
      </c>
    </row>
    <row r="977" spans="2:7" x14ac:dyDescent="0.25">
      <c r="B977" s="52">
        <v>975</v>
      </c>
      <c r="C977" s="12" t="s">
        <v>1029</v>
      </c>
      <c r="D977" s="49" t="s">
        <v>53</v>
      </c>
      <c r="E977" s="50">
        <v>8562.8799999999992</v>
      </c>
      <c r="F977" s="61" t="s">
        <v>2781</v>
      </c>
      <c r="G977" s="61" t="s">
        <v>2781</v>
      </c>
    </row>
    <row r="978" spans="2:7" x14ac:dyDescent="0.25">
      <c r="B978" s="52">
        <v>976</v>
      </c>
      <c r="C978" s="12" t="s">
        <v>1038</v>
      </c>
      <c r="D978" s="49" t="s">
        <v>53</v>
      </c>
      <c r="E978" s="50">
        <v>10064.83</v>
      </c>
      <c r="F978" s="61" t="s">
        <v>2781</v>
      </c>
      <c r="G978" s="61" t="s">
        <v>2781</v>
      </c>
    </row>
    <row r="979" spans="2:7" x14ac:dyDescent="0.25">
      <c r="B979" s="52">
        <v>977</v>
      </c>
      <c r="C979" s="12" t="s">
        <v>1039</v>
      </c>
      <c r="D979" s="49" t="s">
        <v>53</v>
      </c>
      <c r="E979" s="50">
        <v>14437.5</v>
      </c>
      <c r="F979" s="61" t="s">
        <v>2781</v>
      </c>
      <c r="G979" s="61" t="s">
        <v>2781</v>
      </c>
    </row>
    <row r="980" spans="2:7" x14ac:dyDescent="0.25">
      <c r="B980" s="52">
        <v>978</v>
      </c>
      <c r="C980" s="12" t="s">
        <v>1040</v>
      </c>
      <c r="D980" s="49" t="s">
        <v>53</v>
      </c>
      <c r="E980" s="50">
        <v>19218.310000000001</v>
      </c>
      <c r="F980" s="61" t="s">
        <v>2781</v>
      </c>
      <c r="G980" s="61" t="s">
        <v>2781</v>
      </c>
    </row>
    <row r="981" spans="2:7" x14ac:dyDescent="0.25">
      <c r="B981" s="52">
        <v>979</v>
      </c>
      <c r="C981" s="12" t="s">
        <v>1041</v>
      </c>
      <c r="D981" s="49" t="s">
        <v>53</v>
      </c>
      <c r="E981" s="50">
        <v>24774.880000000001</v>
      </c>
      <c r="F981" s="61" t="s">
        <v>2781</v>
      </c>
      <c r="G981" s="61" t="s">
        <v>2781</v>
      </c>
    </row>
    <row r="982" spans="2:7" x14ac:dyDescent="0.25">
      <c r="B982" s="52">
        <v>980</v>
      </c>
      <c r="C982" s="12" t="s">
        <v>1050</v>
      </c>
      <c r="D982" s="49" t="s">
        <v>53</v>
      </c>
      <c r="E982" s="50">
        <v>31311.06</v>
      </c>
      <c r="F982" s="61" t="s">
        <v>2781</v>
      </c>
      <c r="G982" s="61" t="s">
        <v>2781</v>
      </c>
    </row>
    <row r="983" spans="2:7" x14ac:dyDescent="0.25">
      <c r="B983" s="52">
        <v>981</v>
      </c>
      <c r="C983" s="12" t="s">
        <v>1051</v>
      </c>
      <c r="D983" s="49" t="s">
        <v>53</v>
      </c>
      <c r="E983" s="50">
        <v>37682.82</v>
      </c>
      <c r="F983" s="61" t="s">
        <v>2781</v>
      </c>
      <c r="G983" s="61" t="s">
        <v>2781</v>
      </c>
    </row>
    <row r="984" spans="2:7" x14ac:dyDescent="0.25">
      <c r="B984" s="52">
        <v>982</v>
      </c>
      <c r="C984" s="12" t="s">
        <v>1054</v>
      </c>
      <c r="D984" s="49" t="s">
        <v>53</v>
      </c>
      <c r="E984" s="50">
        <v>16936</v>
      </c>
      <c r="F984" s="61" t="s">
        <v>2781</v>
      </c>
      <c r="G984" s="61" t="s">
        <v>2781</v>
      </c>
    </row>
    <row r="985" spans="2:7" x14ac:dyDescent="0.25">
      <c r="B985" s="52">
        <v>983</v>
      </c>
      <c r="C985" s="12" t="s">
        <v>1112</v>
      </c>
      <c r="D985" s="49" t="s">
        <v>53</v>
      </c>
      <c r="E985" s="50">
        <v>7067</v>
      </c>
      <c r="F985" s="61" t="s">
        <v>2781</v>
      </c>
      <c r="G985" s="61" t="s">
        <v>2781</v>
      </c>
    </row>
    <row r="986" spans="2:7" x14ac:dyDescent="0.25">
      <c r="B986" s="52">
        <v>984</v>
      </c>
      <c r="C986" s="12" t="s">
        <v>1148</v>
      </c>
      <c r="D986" s="49" t="s">
        <v>53</v>
      </c>
      <c r="E986" s="50">
        <v>9996</v>
      </c>
      <c r="F986" s="61" t="s">
        <v>2781</v>
      </c>
      <c r="G986" s="61" t="s">
        <v>2781</v>
      </c>
    </row>
    <row r="987" spans="2:7" x14ac:dyDescent="0.25">
      <c r="B987" s="52">
        <v>985</v>
      </c>
      <c r="C987" s="12" t="s">
        <v>1149</v>
      </c>
      <c r="D987" s="49" t="s">
        <v>53</v>
      </c>
      <c r="E987" s="50">
        <v>14327</v>
      </c>
      <c r="F987" s="61" t="s">
        <v>2781</v>
      </c>
      <c r="G987" s="61" t="s">
        <v>2781</v>
      </c>
    </row>
    <row r="988" spans="2:7" x14ac:dyDescent="0.25">
      <c r="B988" s="52">
        <v>986</v>
      </c>
      <c r="C988" s="12" t="s">
        <v>1152</v>
      </c>
      <c r="D988" s="49" t="s">
        <v>53</v>
      </c>
      <c r="E988" s="50">
        <v>14586.64</v>
      </c>
      <c r="F988" s="61" t="s">
        <v>2781</v>
      </c>
      <c r="G988" s="61" t="s">
        <v>2781</v>
      </c>
    </row>
    <row r="989" spans="2:7" x14ac:dyDescent="0.25">
      <c r="B989" s="52">
        <v>987</v>
      </c>
      <c r="C989" s="12" t="s">
        <v>2257</v>
      </c>
      <c r="D989" s="49" t="s">
        <v>53</v>
      </c>
      <c r="E989" s="50">
        <v>12490</v>
      </c>
      <c r="F989" s="61" t="s">
        <v>2781</v>
      </c>
      <c r="G989" s="61" t="s">
        <v>2781</v>
      </c>
    </row>
    <row r="990" spans="2:7" x14ac:dyDescent="0.25">
      <c r="B990" s="52">
        <v>988</v>
      </c>
      <c r="C990" s="12" t="s">
        <v>1153</v>
      </c>
      <c r="D990" s="49" t="s">
        <v>53</v>
      </c>
      <c r="E990" s="50">
        <v>2837.27</v>
      </c>
      <c r="F990" s="61" t="s">
        <v>2781</v>
      </c>
      <c r="G990" s="61" t="s">
        <v>2781</v>
      </c>
    </row>
    <row r="991" spans="2:7" x14ac:dyDescent="0.25">
      <c r="B991" s="52">
        <v>989</v>
      </c>
      <c r="C991" s="12" t="s">
        <v>1172</v>
      </c>
      <c r="D991" s="49" t="s">
        <v>53</v>
      </c>
      <c r="E991" s="50">
        <v>4146.71</v>
      </c>
      <c r="F991" s="61" t="s">
        <v>2781</v>
      </c>
      <c r="G991" s="61" t="s">
        <v>2781</v>
      </c>
    </row>
    <row r="992" spans="2:7" x14ac:dyDescent="0.25">
      <c r="B992" s="52">
        <v>990</v>
      </c>
      <c r="C992" s="12" t="s">
        <v>1173</v>
      </c>
      <c r="D992" s="49" t="s">
        <v>53</v>
      </c>
      <c r="E992" s="50">
        <v>5454.53</v>
      </c>
      <c r="F992" s="61" t="s">
        <v>2781</v>
      </c>
      <c r="G992" s="61" t="s">
        <v>2781</v>
      </c>
    </row>
    <row r="993" spans="2:7" x14ac:dyDescent="0.25">
      <c r="B993" s="52">
        <v>991</v>
      </c>
      <c r="C993" s="12" t="s">
        <v>325</v>
      </c>
      <c r="D993" s="49" t="s">
        <v>14</v>
      </c>
      <c r="E993" s="50">
        <v>1</v>
      </c>
      <c r="F993" s="61" t="s">
        <v>2781</v>
      </c>
      <c r="G993" s="61" t="s">
        <v>2781</v>
      </c>
    </row>
    <row r="994" spans="2:7" x14ac:dyDescent="0.25">
      <c r="B994" s="52">
        <v>992</v>
      </c>
      <c r="C994" s="12" t="s">
        <v>326</v>
      </c>
      <c r="D994" s="49" t="s">
        <v>14</v>
      </c>
      <c r="E994" s="50">
        <v>1</v>
      </c>
      <c r="F994" s="61" t="s">
        <v>2781</v>
      </c>
      <c r="G994" s="61" t="s">
        <v>2781</v>
      </c>
    </row>
    <row r="995" spans="2:7" x14ac:dyDescent="0.25">
      <c r="B995" s="52">
        <v>993</v>
      </c>
      <c r="C995" s="12" t="s">
        <v>339</v>
      </c>
      <c r="D995" s="49" t="s">
        <v>14</v>
      </c>
      <c r="E995" s="50">
        <v>1</v>
      </c>
      <c r="F995" s="61" t="s">
        <v>2781</v>
      </c>
      <c r="G995" s="61" t="s">
        <v>2781</v>
      </c>
    </row>
    <row r="996" spans="2:7" x14ac:dyDescent="0.25">
      <c r="B996" s="52">
        <v>994</v>
      </c>
      <c r="C996" s="12" t="s">
        <v>340</v>
      </c>
      <c r="D996" s="49" t="s">
        <v>14</v>
      </c>
      <c r="E996" s="50">
        <v>1</v>
      </c>
      <c r="F996" s="61" t="s">
        <v>2781</v>
      </c>
      <c r="G996" s="61" t="s">
        <v>2781</v>
      </c>
    </row>
    <row r="997" spans="2:7" x14ac:dyDescent="0.25">
      <c r="B997" s="52">
        <v>995</v>
      </c>
      <c r="C997" s="12" t="s">
        <v>341</v>
      </c>
      <c r="D997" s="49" t="s">
        <v>53</v>
      </c>
      <c r="E997" s="50">
        <v>9051.2800000000007</v>
      </c>
      <c r="F997" s="61" t="s">
        <v>2781</v>
      </c>
      <c r="G997" s="61" t="s">
        <v>2781</v>
      </c>
    </row>
    <row r="998" spans="2:7" x14ac:dyDescent="0.25">
      <c r="B998" s="52">
        <v>996</v>
      </c>
      <c r="C998" s="12" t="s">
        <v>342</v>
      </c>
      <c r="D998" s="49" t="s">
        <v>53</v>
      </c>
      <c r="E998" s="50">
        <v>12412.47</v>
      </c>
      <c r="F998" s="61" t="s">
        <v>2781</v>
      </c>
      <c r="G998" s="61" t="s">
        <v>2781</v>
      </c>
    </row>
    <row r="999" spans="2:7" x14ac:dyDescent="0.25">
      <c r="B999" s="52">
        <v>997</v>
      </c>
      <c r="C999" s="12" t="s">
        <v>346</v>
      </c>
      <c r="D999" s="49" t="s">
        <v>53</v>
      </c>
      <c r="E999" s="50">
        <v>12412.47</v>
      </c>
      <c r="F999" s="61" t="s">
        <v>2781</v>
      </c>
      <c r="G999" s="61" t="s">
        <v>2781</v>
      </c>
    </row>
    <row r="1000" spans="2:7" x14ac:dyDescent="0.25">
      <c r="B1000" s="52">
        <v>998</v>
      </c>
      <c r="C1000" s="12" t="s">
        <v>347</v>
      </c>
      <c r="D1000" s="49" t="s">
        <v>53</v>
      </c>
      <c r="E1000" s="50">
        <v>2726.62</v>
      </c>
      <c r="F1000" s="61" t="s">
        <v>2781</v>
      </c>
      <c r="G1000" s="61" t="s">
        <v>2781</v>
      </c>
    </row>
    <row r="1001" spans="2:7" x14ac:dyDescent="0.25">
      <c r="B1001" s="52">
        <v>999</v>
      </c>
      <c r="C1001" s="12" t="s">
        <v>390</v>
      </c>
      <c r="D1001" s="49" t="s">
        <v>53</v>
      </c>
      <c r="E1001" s="50">
        <v>3392.18</v>
      </c>
      <c r="F1001" s="61" t="s">
        <v>2781</v>
      </c>
      <c r="G1001" s="61" t="s">
        <v>2781</v>
      </c>
    </row>
    <row r="1002" spans="2:7" x14ac:dyDescent="0.25">
      <c r="B1002" s="52">
        <v>1000</v>
      </c>
      <c r="C1002" s="12" t="s">
        <v>391</v>
      </c>
      <c r="D1002" s="49" t="s">
        <v>53</v>
      </c>
      <c r="E1002" s="50">
        <v>5320.1</v>
      </c>
      <c r="F1002" s="61" t="s">
        <v>2781</v>
      </c>
      <c r="G1002" s="61" t="s">
        <v>2781</v>
      </c>
    </row>
    <row r="1003" spans="2:7" x14ac:dyDescent="0.25">
      <c r="B1003" s="52">
        <v>1001</v>
      </c>
      <c r="C1003" s="12" t="s">
        <v>392</v>
      </c>
      <c r="D1003" s="49" t="s">
        <v>138</v>
      </c>
      <c r="E1003" s="50">
        <v>1</v>
      </c>
      <c r="F1003" s="61" t="s">
        <v>2781</v>
      </c>
      <c r="G1003" s="61" t="s">
        <v>2781</v>
      </c>
    </row>
    <row r="1004" spans="2:7" x14ac:dyDescent="0.25">
      <c r="B1004" s="52">
        <v>1002</v>
      </c>
      <c r="C1004" s="12" t="s">
        <v>393</v>
      </c>
      <c r="D1004" s="49" t="s">
        <v>53</v>
      </c>
      <c r="E1004" s="50">
        <v>3005.45</v>
      </c>
      <c r="F1004" s="61" t="s">
        <v>2781</v>
      </c>
      <c r="G1004" s="61" t="s">
        <v>2781</v>
      </c>
    </row>
    <row r="1005" spans="2:7" x14ac:dyDescent="0.25">
      <c r="B1005" s="52">
        <v>1003</v>
      </c>
      <c r="C1005" s="12" t="s">
        <v>218</v>
      </c>
      <c r="D1005" s="49" t="s">
        <v>138</v>
      </c>
      <c r="E1005" s="50">
        <v>1</v>
      </c>
      <c r="F1005" s="61" t="s">
        <v>2781</v>
      </c>
      <c r="G1005" s="61" t="s">
        <v>2781</v>
      </c>
    </row>
    <row r="1006" spans="2:7" x14ac:dyDescent="0.25">
      <c r="B1006" s="52">
        <v>1004</v>
      </c>
      <c r="C1006" s="12" t="s">
        <v>219</v>
      </c>
      <c r="D1006" s="49" t="s">
        <v>138</v>
      </c>
      <c r="E1006" s="50">
        <v>1</v>
      </c>
      <c r="F1006" s="61" t="s">
        <v>2781</v>
      </c>
      <c r="G1006" s="61" t="s">
        <v>2781</v>
      </c>
    </row>
    <row r="1007" spans="2:7" x14ac:dyDescent="0.25">
      <c r="B1007" s="52">
        <v>1005</v>
      </c>
      <c r="C1007" s="12" t="s">
        <v>220</v>
      </c>
      <c r="D1007" s="49" t="s">
        <v>138</v>
      </c>
      <c r="E1007" s="50">
        <v>1</v>
      </c>
      <c r="F1007" s="61" t="s">
        <v>2781</v>
      </c>
      <c r="G1007" s="61" t="s">
        <v>2781</v>
      </c>
    </row>
    <row r="1008" spans="2:7" x14ac:dyDescent="0.25">
      <c r="B1008" s="52">
        <v>1006</v>
      </c>
      <c r="C1008" s="12" t="s">
        <v>221</v>
      </c>
      <c r="D1008" s="49" t="s">
        <v>53</v>
      </c>
      <c r="E1008" s="50">
        <v>3945.75</v>
      </c>
      <c r="F1008" s="61" t="s">
        <v>2781</v>
      </c>
      <c r="G1008" s="61" t="s">
        <v>2781</v>
      </c>
    </row>
    <row r="1009" spans="2:7" x14ac:dyDescent="0.25">
      <c r="B1009" s="52">
        <v>1007</v>
      </c>
      <c r="C1009" s="12" t="s">
        <v>226</v>
      </c>
      <c r="D1009" s="49" t="s">
        <v>53</v>
      </c>
      <c r="E1009" s="50">
        <v>7532.83</v>
      </c>
      <c r="F1009" s="61" t="s">
        <v>2781</v>
      </c>
      <c r="G1009" s="61" t="s">
        <v>2781</v>
      </c>
    </row>
    <row r="1010" spans="2:7" x14ac:dyDescent="0.25">
      <c r="B1010" s="52">
        <v>1008</v>
      </c>
      <c r="C1010" s="12" t="s">
        <v>229</v>
      </c>
      <c r="D1010" s="49" t="s">
        <v>53</v>
      </c>
      <c r="E1010" s="50">
        <v>8562.8799999999992</v>
      </c>
      <c r="F1010" s="61" t="s">
        <v>2781</v>
      </c>
      <c r="G1010" s="61" t="s">
        <v>2781</v>
      </c>
    </row>
    <row r="1011" spans="2:7" x14ac:dyDescent="0.25">
      <c r="B1011" s="52">
        <v>1009</v>
      </c>
      <c r="C1011" s="12" t="s">
        <v>230</v>
      </c>
      <c r="D1011" s="49" t="s">
        <v>53</v>
      </c>
      <c r="E1011" s="50">
        <v>10064.83</v>
      </c>
      <c r="F1011" s="61" t="s">
        <v>2781</v>
      </c>
      <c r="G1011" s="61" t="s">
        <v>2781</v>
      </c>
    </row>
    <row r="1012" spans="2:7" x14ac:dyDescent="0.25">
      <c r="B1012" s="52">
        <v>1010</v>
      </c>
      <c r="C1012" s="12" t="s">
        <v>237</v>
      </c>
      <c r="D1012" s="49" t="s">
        <v>53</v>
      </c>
      <c r="E1012" s="50">
        <v>14437.5</v>
      </c>
      <c r="F1012" s="61" t="s">
        <v>2781</v>
      </c>
      <c r="G1012" s="61" t="s">
        <v>2781</v>
      </c>
    </row>
    <row r="1013" spans="2:7" x14ac:dyDescent="0.25">
      <c r="B1013" s="52">
        <v>1011</v>
      </c>
      <c r="C1013" s="12" t="s">
        <v>242</v>
      </c>
      <c r="D1013" s="49" t="s">
        <v>53</v>
      </c>
      <c r="E1013" s="50">
        <v>19218.310000000001</v>
      </c>
      <c r="F1013" s="61" t="s">
        <v>2781</v>
      </c>
      <c r="G1013" s="61" t="s">
        <v>2781</v>
      </c>
    </row>
    <row r="1014" spans="2:7" x14ac:dyDescent="0.25">
      <c r="B1014" s="52">
        <v>1012</v>
      </c>
      <c r="C1014" s="12" t="s">
        <v>244</v>
      </c>
      <c r="D1014" s="49" t="s">
        <v>53</v>
      </c>
      <c r="E1014" s="50">
        <v>24774.880000000001</v>
      </c>
      <c r="F1014" s="61" t="s">
        <v>2781</v>
      </c>
      <c r="G1014" s="61" t="s">
        <v>2781</v>
      </c>
    </row>
    <row r="1015" spans="2:7" x14ac:dyDescent="0.25">
      <c r="B1015" s="52">
        <v>1013</v>
      </c>
      <c r="C1015" s="12" t="s">
        <v>245</v>
      </c>
      <c r="D1015" s="49" t="s">
        <v>53</v>
      </c>
      <c r="E1015" s="50">
        <v>31311.06</v>
      </c>
      <c r="F1015" s="61" t="s">
        <v>2781</v>
      </c>
      <c r="G1015" s="61" t="s">
        <v>2781</v>
      </c>
    </row>
    <row r="1016" spans="2:7" x14ac:dyDescent="0.25">
      <c r="B1016" s="52">
        <v>1014</v>
      </c>
      <c r="C1016" s="12" t="s">
        <v>246</v>
      </c>
      <c r="D1016" s="49" t="s">
        <v>53</v>
      </c>
      <c r="E1016" s="50">
        <v>37682.82</v>
      </c>
      <c r="F1016" s="61" t="s">
        <v>2781</v>
      </c>
      <c r="G1016" s="61" t="s">
        <v>2781</v>
      </c>
    </row>
    <row r="1017" spans="2:7" x14ac:dyDescent="0.25">
      <c r="B1017" s="52">
        <v>1015</v>
      </c>
      <c r="C1017" s="12" t="s">
        <v>247</v>
      </c>
      <c r="D1017" s="49" t="s">
        <v>53</v>
      </c>
      <c r="E1017" s="50">
        <v>16936</v>
      </c>
      <c r="F1017" s="61" t="s">
        <v>2781</v>
      </c>
      <c r="G1017" s="61" t="s">
        <v>2781</v>
      </c>
    </row>
    <row r="1018" spans="2:7" x14ac:dyDescent="0.25">
      <c r="B1018" s="52">
        <v>1016</v>
      </c>
      <c r="C1018" s="12" t="s">
        <v>256</v>
      </c>
      <c r="D1018" s="49" t="s">
        <v>53</v>
      </c>
      <c r="E1018" s="50">
        <v>7067</v>
      </c>
      <c r="F1018" s="61" t="s">
        <v>2781</v>
      </c>
      <c r="G1018" s="61" t="s">
        <v>2781</v>
      </c>
    </row>
    <row r="1019" spans="2:7" x14ac:dyDescent="0.25">
      <c r="B1019" s="52">
        <v>1017</v>
      </c>
      <c r="C1019" s="12" t="s">
        <v>257</v>
      </c>
      <c r="D1019" s="49" t="s">
        <v>53</v>
      </c>
      <c r="E1019" s="50">
        <v>9996</v>
      </c>
      <c r="F1019" s="61" t="s">
        <v>2781</v>
      </c>
      <c r="G1019" s="61" t="s">
        <v>2781</v>
      </c>
    </row>
    <row r="1020" spans="2:7" x14ac:dyDescent="0.25">
      <c r="B1020" s="52">
        <v>1018</v>
      </c>
      <c r="C1020" s="12" t="s">
        <v>258</v>
      </c>
      <c r="D1020" s="49" t="s">
        <v>53</v>
      </c>
      <c r="E1020" s="50">
        <v>14327</v>
      </c>
      <c r="F1020" s="61" t="s">
        <v>2781</v>
      </c>
      <c r="G1020" s="61" t="s">
        <v>2781</v>
      </c>
    </row>
    <row r="1021" spans="2:7" x14ac:dyDescent="0.25">
      <c r="B1021" s="52">
        <v>1019</v>
      </c>
      <c r="C1021" s="12" t="s">
        <v>259</v>
      </c>
      <c r="D1021" s="49" t="s">
        <v>53</v>
      </c>
      <c r="E1021" s="50">
        <v>14586.64</v>
      </c>
      <c r="F1021" s="61" t="s">
        <v>2781</v>
      </c>
      <c r="G1021" s="61" t="s">
        <v>2781</v>
      </c>
    </row>
    <row r="1022" spans="2:7" x14ac:dyDescent="0.25">
      <c r="B1022" s="52">
        <v>1020</v>
      </c>
      <c r="C1022" s="12" t="s">
        <v>260</v>
      </c>
      <c r="D1022" s="49" t="s">
        <v>53</v>
      </c>
      <c r="E1022" s="50">
        <v>12490</v>
      </c>
      <c r="F1022" s="61" t="s">
        <v>2781</v>
      </c>
      <c r="G1022" s="61" t="s">
        <v>2781</v>
      </c>
    </row>
    <row r="1023" spans="2:7" x14ac:dyDescent="0.25">
      <c r="B1023" s="52">
        <v>1021</v>
      </c>
      <c r="C1023" s="12" t="s">
        <v>357</v>
      </c>
      <c r="D1023" s="49" t="s">
        <v>53</v>
      </c>
      <c r="E1023" s="50">
        <v>2837.27</v>
      </c>
      <c r="F1023" s="61" t="s">
        <v>2781</v>
      </c>
      <c r="G1023" s="61" t="s">
        <v>2781</v>
      </c>
    </row>
    <row r="1024" spans="2:7" x14ac:dyDescent="0.25">
      <c r="B1024" s="52">
        <v>1022</v>
      </c>
      <c r="C1024" s="12" t="s">
        <v>412</v>
      </c>
      <c r="D1024" s="49" t="s">
        <v>53</v>
      </c>
      <c r="E1024" s="50">
        <v>4146.71</v>
      </c>
      <c r="F1024" s="61" t="s">
        <v>2781</v>
      </c>
      <c r="G1024" s="61" t="s">
        <v>2781</v>
      </c>
    </row>
    <row r="1025" spans="2:7" x14ac:dyDescent="0.25">
      <c r="B1025" s="52">
        <v>1023</v>
      </c>
      <c r="C1025" s="12" t="s">
        <v>413</v>
      </c>
      <c r="D1025" s="49" t="s">
        <v>53</v>
      </c>
      <c r="E1025" s="50">
        <v>5454.53</v>
      </c>
      <c r="F1025" s="61" t="s">
        <v>2781</v>
      </c>
      <c r="G1025" s="61" t="s">
        <v>2781</v>
      </c>
    </row>
    <row r="1026" spans="2:7" x14ac:dyDescent="0.25">
      <c r="B1026" s="52">
        <v>1024</v>
      </c>
      <c r="C1026" s="12" t="s">
        <v>685</v>
      </c>
      <c r="D1026" s="49" t="s">
        <v>14</v>
      </c>
      <c r="E1026" s="50">
        <v>1</v>
      </c>
      <c r="F1026" s="61" t="s">
        <v>2781</v>
      </c>
      <c r="G1026" s="61" t="s">
        <v>2781</v>
      </c>
    </row>
    <row r="1027" spans="2:7" x14ac:dyDescent="0.25">
      <c r="B1027" s="52">
        <v>1025</v>
      </c>
      <c r="C1027" s="12" t="s">
        <v>686</v>
      </c>
      <c r="D1027" s="49" t="s">
        <v>14</v>
      </c>
      <c r="E1027" s="50">
        <v>1</v>
      </c>
      <c r="F1027" s="61" t="s">
        <v>2781</v>
      </c>
      <c r="G1027" s="61" t="s">
        <v>2781</v>
      </c>
    </row>
    <row r="1028" spans="2:7" x14ac:dyDescent="0.25">
      <c r="B1028" s="52">
        <v>1026</v>
      </c>
      <c r="C1028" s="12" t="s">
        <v>692</v>
      </c>
      <c r="D1028" s="49" t="s">
        <v>14</v>
      </c>
      <c r="E1028" s="50">
        <v>1</v>
      </c>
      <c r="F1028" s="61" t="s">
        <v>2781</v>
      </c>
      <c r="G1028" s="61" t="s">
        <v>2781</v>
      </c>
    </row>
    <row r="1029" spans="2:7" x14ac:dyDescent="0.25">
      <c r="B1029" s="52">
        <v>1027</v>
      </c>
      <c r="C1029" s="12" t="s">
        <v>702</v>
      </c>
      <c r="D1029" s="49" t="s">
        <v>14</v>
      </c>
      <c r="E1029" s="50">
        <v>1</v>
      </c>
      <c r="F1029" s="61" t="s">
        <v>2781</v>
      </c>
      <c r="G1029" s="61" t="s">
        <v>2781</v>
      </c>
    </row>
    <row r="1030" spans="2:7" x14ac:dyDescent="0.25">
      <c r="B1030" s="52">
        <v>1028</v>
      </c>
      <c r="C1030" s="12" t="s">
        <v>704</v>
      </c>
      <c r="D1030" s="49" t="s">
        <v>53</v>
      </c>
      <c r="E1030" s="50">
        <v>9051.2800000000007</v>
      </c>
      <c r="F1030" s="61" t="s">
        <v>2781</v>
      </c>
      <c r="G1030" s="61" t="s">
        <v>2781</v>
      </c>
    </row>
    <row r="1031" spans="2:7" x14ac:dyDescent="0.25">
      <c r="B1031" s="52">
        <v>1029</v>
      </c>
      <c r="C1031" s="12" t="s">
        <v>705</v>
      </c>
      <c r="D1031" s="49" t="s">
        <v>53</v>
      </c>
      <c r="E1031" s="50">
        <v>12412.47</v>
      </c>
      <c r="F1031" s="61" t="s">
        <v>2781</v>
      </c>
      <c r="G1031" s="61" t="s">
        <v>2781</v>
      </c>
    </row>
    <row r="1032" spans="2:7" x14ac:dyDescent="0.25">
      <c r="B1032" s="52">
        <v>1030</v>
      </c>
      <c r="C1032" s="12" t="s">
        <v>706</v>
      </c>
      <c r="D1032" s="49" t="s">
        <v>53</v>
      </c>
      <c r="E1032" s="50">
        <v>12412.47</v>
      </c>
      <c r="F1032" s="61" t="s">
        <v>2781</v>
      </c>
      <c r="G1032" s="61" t="s">
        <v>2781</v>
      </c>
    </row>
    <row r="1033" spans="2:7" x14ac:dyDescent="0.25">
      <c r="B1033" s="52">
        <v>1031</v>
      </c>
      <c r="C1033" s="12" t="s">
        <v>715</v>
      </c>
      <c r="D1033" s="49" t="s">
        <v>53</v>
      </c>
      <c r="E1033" s="50">
        <v>2726.62</v>
      </c>
      <c r="F1033" s="61" t="s">
        <v>2781</v>
      </c>
      <c r="G1033" s="61" t="s">
        <v>2781</v>
      </c>
    </row>
    <row r="1034" spans="2:7" x14ac:dyDescent="0.25">
      <c r="B1034" s="52">
        <v>1032</v>
      </c>
      <c r="C1034" s="12" t="s">
        <v>716</v>
      </c>
      <c r="D1034" s="49" t="s">
        <v>53</v>
      </c>
      <c r="E1034" s="50">
        <v>3392.18</v>
      </c>
      <c r="F1034" s="61" t="s">
        <v>2781</v>
      </c>
      <c r="G1034" s="61" t="s">
        <v>2781</v>
      </c>
    </row>
    <row r="1035" spans="2:7" x14ac:dyDescent="0.25">
      <c r="B1035" s="52">
        <v>1033</v>
      </c>
      <c r="C1035" s="12" t="s">
        <v>717</v>
      </c>
      <c r="D1035" s="49" t="s">
        <v>53</v>
      </c>
      <c r="E1035" s="50">
        <v>5320.1</v>
      </c>
      <c r="F1035" s="61" t="s">
        <v>2781</v>
      </c>
      <c r="G1035" s="61" t="s">
        <v>2781</v>
      </c>
    </row>
    <row r="1036" spans="2:7" x14ac:dyDescent="0.25">
      <c r="B1036" s="52">
        <v>1034</v>
      </c>
      <c r="C1036" s="12" t="s">
        <v>723</v>
      </c>
      <c r="D1036" s="49" t="s">
        <v>138</v>
      </c>
      <c r="E1036" s="50">
        <v>1</v>
      </c>
      <c r="F1036" s="61" t="s">
        <v>2781</v>
      </c>
      <c r="G1036" s="61" t="s">
        <v>2781</v>
      </c>
    </row>
    <row r="1037" spans="2:7" x14ac:dyDescent="0.25">
      <c r="B1037" s="52">
        <v>1035</v>
      </c>
      <c r="C1037" s="12" t="s">
        <v>738</v>
      </c>
      <c r="D1037" s="49" t="s">
        <v>53</v>
      </c>
      <c r="E1037" s="50">
        <v>3005.45</v>
      </c>
      <c r="F1037" s="61" t="s">
        <v>2781</v>
      </c>
      <c r="G1037" s="61" t="s">
        <v>2781</v>
      </c>
    </row>
    <row r="1038" spans="2:7" x14ac:dyDescent="0.25">
      <c r="B1038" s="52">
        <v>1036</v>
      </c>
      <c r="C1038" s="12" t="s">
        <v>610</v>
      </c>
      <c r="D1038" s="49" t="s">
        <v>138</v>
      </c>
      <c r="E1038" s="50">
        <v>1</v>
      </c>
      <c r="F1038" s="61" t="s">
        <v>2781</v>
      </c>
      <c r="G1038" s="61" t="s">
        <v>2781</v>
      </c>
    </row>
    <row r="1039" spans="2:7" x14ac:dyDescent="0.25">
      <c r="B1039" s="52">
        <v>1037</v>
      </c>
      <c r="C1039" s="12" t="s">
        <v>620</v>
      </c>
      <c r="D1039" s="49" t="s">
        <v>138</v>
      </c>
      <c r="E1039" s="50">
        <v>1</v>
      </c>
      <c r="F1039" s="61" t="s">
        <v>2781</v>
      </c>
      <c r="G1039" s="61" t="s">
        <v>2781</v>
      </c>
    </row>
    <row r="1040" spans="2:7" x14ac:dyDescent="0.25">
      <c r="B1040" s="52">
        <v>1038</v>
      </c>
      <c r="C1040" s="12" t="s">
        <v>621</v>
      </c>
      <c r="D1040" s="49" t="s">
        <v>138</v>
      </c>
      <c r="E1040" s="50">
        <v>1</v>
      </c>
      <c r="F1040" s="61" t="s">
        <v>2781</v>
      </c>
      <c r="G1040" s="61" t="s">
        <v>2781</v>
      </c>
    </row>
    <row r="1041" spans="2:7" x14ac:dyDescent="0.25">
      <c r="B1041" s="52">
        <v>1039</v>
      </c>
      <c r="C1041" s="12" t="s">
        <v>622</v>
      </c>
      <c r="D1041" s="49" t="s">
        <v>53</v>
      </c>
      <c r="E1041" s="50">
        <v>3945.75</v>
      </c>
      <c r="F1041" s="61" t="s">
        <v>2781</v>
      </c>
      <c r="G1041" s="61" t="s">
        <v>2781</v>
      </c>
    </row>
    <row r="1042" spans="2:7" x14ac:dyDescent="0.25">
      <c r="B1042" s="52">
        <v>1040</v>
      </c>
      <c r="C1042" s="12" t="s">
        <v>623</v>
      </c>
      <c r="D1042" s="49" t="s">
        <v>53</v>
      </c>
      <c r="E1042" s="50">
        <v>7532.83</v>
      </c>
      <c r="F1042" s="61" t="s">
        <v>2781</v>
      </c>
      <c r="G1042" s="61" t="s">
        <v>2781</v>
      </c>
    </row>
    <row r="1043" spans="2:7" x14ac:dyDescent="0.25">
      <c r="B1043" s="52">
        <v>1041</v>
      </c>
      <c r="C1043" s="12" t="s">
        <v>624</v>
      </c>
      <c r="D1043" s="49" t="s">
        <v>53</v>
      </c>
      <c r="E1043" s="50">
        <v>8562.8799999999992</v>
      </c>
      <c r="F1043" s="61" t="s">
        <v>2781</v>
      </c>
      <c r="G1043" s="61" t="s">
        <v>2781</v>
      </c>
    </row>
    <row r="1044" spans="2:7" x14ac:dyDescent="0.25">
      <c r="B1044" s="52">
        <v>1042</v>
      </c>
      <c r="C1044" s="12" t="s">
        <v>625</v>
      </c>
      <c r="D1044" s="49" t="s">
        <v>53</v>
      </c>
      <c r="E1044" s="50">
        <v>10064.83</v>
      </c>
      <c r="F1044" s="61" t="s">
        <v>2781</v>
      </c>
      <c r="G1044" s="61" t="s">
        <v>2781</v>
      </c>
    </row>
    <row r="1045" spans="2:7" x14ac:dyDescent="0.25">
      <c r="B1045" s="52">
        <v>1043</v>
      </c>
      <c r="C1045" s="12" t="s">
        <v>626</v>
      </c>
      <c r="D1045" s="49" t="s">
        <v>53</v>
      </c>
      <c r="E1045" s="50">
        <v>14437.5</v>
      </c>
      <c r="F1045" s="61" t="s">
        <v>2781</v>
      </c>
      <c r="G1045" s="61" t="s">
        <v>2781</v>
      </c>
    </row>
    <row r="1046" spans="2:7" x14ac:dyDescent="0.25">
      <c r="B1046" s="52">
        <v>1044</v>
      </c>
      <c r="C1046" s="12" t="s">
        <v>627</v>
      </c>
      <c r="D1046" s="49" t="s">
        <v>53</v>
      </c>
      <c r="E1046" s="50">
        <v>19218.310000000001</v>
      </c>
      <c r="F1046" s="61" t="s">
        <v>2781</v>
      </c>
      <c r="G1046" s="61" t="s">
        <v>2781</v>
      </c>
    </row>
    <row r="1047" spans="2:7" x14ac:dyDescent="0.25">
      <c r="B1047" s="52">
        <v>1045</v>
      </c>
      <c r="C1047" s="12" t="s">
        <v>629</v>
      </c>
      <c r="D1047" s="49" t="s">
        <v>53</v>
      </c>
      <c r="E1047" s="50">
        <v>24774.880000000001</v>
      </c>
      <c r="F1047" s="61" t="s">
        <v>2781</v>
      </c>
      <c r="G1047" s="61" t="s">
        <v>2781</v>
      </c>
    </row>
    <row r="1048" spans="2:7" x14ac:dyDescent="0.25">
      <c r="B1048" s="52">
        <v>1046</v>
      </c>
      <c r="C1048" s="12" t="s">
        <v>911</v>
      </c>
      <c r="D1048" s="49" t="s">
        <v>53</v>
      </c>
      <c r="E1048" s="50">
        <v>31311.06</v>
      </c>
      <c r="F1048" s="61" t="s">
        <v>2781</v>
      </c>
      <c r="G1048" s="61" t="s">
        <v>2781</v>
      </c>
    </row>
    <row r="1049" spans="2:7" x14ac:dyDescent="0.25">
      <c r="B1049" s="52">
        <v>1047</v>
      </c>
      <c r="C1049" s="12" t="s">
        <v>912</v>
      </c>
      <c r="D1049" s="49" t="s">
        <v>53</v>
      </c>
      <c r="E1049" s="50">
        <v>37682.82</v>
      </c>
      <c r="F1049" s="61" t="s">
        <v>2781</v>
      </c>
      <c r="G1049" s="61" t="s">
        <v>2781</v>
      </c>
    </row>
    <row r="1050" spans="2:7" x14ac:dyDescent="0.25">
      <c r="B1050" s="52">
        <v>1048</v>
      </c>
      <c r="C1050" s="12" t="s">
        <v>913</v>
      </c>
      <c r="D1050" s="49" t="s">
        <v>53</v>
      </c>
      <c r="E1050" s="50">
        <v>16936</v>
      </c>
      <c r="F1050" s="61" t="s">
        <v>2781</v>
      </c>
      <c r="G1050" s="61" t="s">
        <v>2781</v>
      </c>
    </row>
    <row r="1051" spans="2:7" x14ac:dyDescent="0.25">
      <c r="B1051" s="52">
        <v>1049</v>
      </c>
      <c r="C1051" s="12" t="s">
        <v>914</v>
      </c>
      <c r="D1051" s="49" t="s">
        <v>53</v>
      </c>
      <c r="E1051" s="50">
        <v>7067</v>
      </c>
      <c r="F1051" s="61" t="s">
        <v>2781</v>
      </c>
      <c r="G1051" s="61" t="s">
        <v>2781</v>
      </c>
    </row>
    <row r="1052" spans="2:7" x14ac:dyDescent="0.25">
      <c r="B1052" s="52">
        <v>1050</v>
      </c>
      <c r="C1052" s="12" t="s">
        <v>915</v>
      </c>
      <c r="D1052" s="49" t="s">
        <v>53</v>
      </c>
      <c r="E1052" s="50">
        <v>9996</v>
      </c>
      <c r="F1052" s="61" t="s">
        <v>2781</v>
      </c>
      <c r="G1052" s="61" t="s">
        <v>2781</v>
      </c>
    </row>
    <row r="1053" spans="2:7" x14ac:dyDescent="0.25">
      <c r="B1053" s="52">
        <v>1051</v>
      </c>
      <c r="C1053" s="12" t="s">
        <v>916</v>
      </c>
      <c r="D1053" s="49" t="s">
        <v>53</v>
      </c>
      <c r="E1053" s="50">
        <v>14327</v>
      </c>
      <c r="F1053" s="61" t="s">
        <v>2781</v>
      </c>
      <c r="G1053" s="61" t="s">
        <v>2781</v>
      </c>
    </row>
    <row r="1054" spans="2:7" x14ac:dyDescent="0.25">
      <c r="B1054" s="52">
        <v>1052</v>
      </c>
      <c r="C1054" s="12" t="s">
        <v>917</v>
      </c>
      <c r="D1054" s="49" t="s">
        <v>53</v>
      </c>
      <c r="E1054" s="50">
        <v>14586.64</v>
      </c>
      <c r="F1054" s="61" t="s">
        <v>2781</v>
      </c>
      <c r="G1054" s="61" t="s">
        <v>2781</v>
      </c>
    </row>
    <row r="1055" spans="2:7" x14ac:dyDescent="0.25">
      <c r="B1055" s="52">
        <v>1053</v>
      </c>
      <c r="C1055" s="12" t="s">
        <v>2286</v>
      </c>
      <c r="D1055" s="49" t="s">
        <v>53</v>
      </c>
      <c r="E1055" s="50">
        <v>12490</v>
      </c>
      <c r="F1055" s="61" t="s">
        <v>2781</v>
      </c>
      <c r="G1055" s="61" t="s">
        <v>2781</v>
      </c>
    </row>
    <row r="1056" spans="2:7" x14ac:dyDescent="0.25">
      <c r="B1056" s="52">
        <v>1054</v>
      </c>
      <c r="C1056" s="12" t="s">
        <v>918</v>
      </c>
      <c r="D1056" s="49" t="s">
        <v>53</v>
      </c>
      <c r="E1056" s="50">
        <v>2837.27</v>
      </c>
      <c r="F1056" s="61" t="s">
        <v>2781</v>
      </c>
      <c r="G1056" s="61" t="s">
        <v>2781</v>
      </c>
    </row>
    <row r="1057" spans="2:7" x14ac:dyDescent="0.25">
      <c r="B1057" s="52">
        <v>1055</v>
      </c>
      <c r="C1057" s="12" t="s">
        <v>919</v>
      </c>
      <c r="D1057" s="49" t="s">
        <v>53</v>
      </c>
      <c r="E1057" s="50">
        <v>4146.71</v>
      </c>
      <c r="F1057" s="61" t="s">
        <v>2781</v>
      </c>
      <c r="G1057" s="61" t="s">
        <v>2781</v>
      </c>
    </row>
    <row r="1058" spans="2:7" x14ac:dyDescent="0.25">
      <c r="B1058" s="52">
        <v>1056</v>
      </c>
      <c r="C1058" s="12" t="s">
        <v>920</v>
      </c>
      <c r="D1058" s="49" t="s">
        <v>53</v>
      </c>
      <c r="E1058" s="50">
        <v>5454.53</v>
      </c>
      <c r="F1058" s="61" t="s">
        <v>2781</v>
      </c>
      <c r="G1058" s="61" t="s">
        <v>2781</v>
      </c>
    </row>
    <row r="1059" spans="2:7" x14ac:dyDescent="0.25">
      <c r="B1059" s="52">
        <v>1057</v>
      </c>
      <c r="C1059" s="12" t="s">
        <v>1335</v>
      </c>
      <c r="D1059" s="49" t="s">
        <v>14</v>
      </c>
      <c r="E1059" s="50">
        <v>1</v>
      </c>
      <c r="F1059" s="61" t="s">
        <v>2781</v>
      </c>
      <c r="G1059" s="61" t="s">
        <v>2781</v>
      </c>
    </row>
    <row r="1060" spans="2:7" x14ac:dyDescent="0.25">
      <c r="B1060" s="52">
        <v>1058</v>
      </c>
      <c r="C1060" s="12" t="s">
        <v>1338</v>
      </c>
      <c r="D1060" s="49" t="s">
        <v>14</v>
      </c>
      <c r="E1060" s="50">
        <v>1</v>
      </c>
      <c r="F1060" s="61" t="s">
        <v>2781</v>
      </c>
      <c r="G1060" s="61" t="s">
        <v>2781</v>
      </c>
    </row>
    <row r="1061" spans="2:7" x14ac:dyDescent="0.25">
      <c r="B1061" s="52">
        <v>1059</v>
      </c>
      <c r="C1061" s="12" t="s">
        <v>1339</v>
      </c>
      <c r="D1061" s="49" t="s">
        <v>14</v>
      </c>
      <c r="E1061" s="50">
        <v>1</v>
      </c>
      <c r="F1061" s="61" t="s">
        <v>2781</v>
      </c>
      <c r="G1061" s="61" t="s">
        <v>2781</v>
      </c>
    </row>
    <row r="1062" spans="2:7" x14ac:dyDescent="0.25">
      <c r="B1062" s="52">
        <v>1060</v>
      </c>
      <c r="C1062" s="12" t="s">
        <v>1340</v>
      </c>
      <c r="D1062" s="49" t="s">
        <v>14</v>
      </c>
      <c r="E1062" s="50">
        <v>1</v>
      </c>
      <c r="F1062" s="61" t="s">
        <v>2781</v>
      </c>
      <c r="G1062" s="61" t="s">
        <v>2781</v>
      </c>
    </row>
    <row r="1063" spans="2:7" x14ac:dyDescent="0.25">
      <c r="B1063" s="52">
        <v>1061</v>
      </c>
      <c r="C1063" s="12" t="s">
        <v>1341</v>
      </c>
      <c r="D1063" s="49" t="s">
        <v>53</v>
      </c>
      <c r="E1063" s="50">
        <v>9051.2800000000007</v>
      </c>
      <c r="F1063" s="61" t="s">
        <v>2781</v>
      </c>
      <c r="G1063" s="61" t="s">
        <v>2781</v>
      </c>
    </row>
    <row r="1064" spans="2:7" x14ac:dyDescent="0.25">
      <c r="B1064" s="52">
        <v>1062</v>
      </c>
      <c r="C1064" s="12" t="s">
        <v>1344</v>
      </c>
      <c r="D1064" s="49" t="s">
        <v>53</v>
      </c>
      <c r="E1064" s="50">
        <v>12412.47</v>
      </c>
      <c r="F1064" s="61" t="s">
        <v>2781</v>
      </c>
      <c r="G1064" s="61" t="s">
        <v>2781</v>
      </c>
    </row>
    <row r="1065" spans="2:7" x14ac:dyDescent="0.25">
      <c r="B1065" s="52">
        <v>1063</v>
      </c>
      <c r="C1065" s="12" t="s">
        <v>1348</v>
      </c>
      <c r="D1065" s="49" t="s">
        <v>53</v>
      </c>
      <c r="E1065" s="50">
        <v>12412.47</v>
      </c>
      <c r="F1065" s="61" t="s">
        <v>2781</v>
      </c>
      <c r="G1065" s="61" t="s">
        <v>2781</v>
      </c>
    </row>
    <row r="1066" spans="2:7" x14ac:dyDescent="0.25">
      <c r="B1066" s="52">
        <v>1064</v>
      </c>
      <c r="C1066" s="12" t="s">
        <v>1349</v>
      </c>
      <c r="D1066" s="49" t="s">
        <v>53</v>
      </c>
      <c r="E1066" s="50">
        <v>2726.62</v>
      </c>
      <c r="F1066" s="61" t="s">
        <v>2781</v>
      </c>
      <c r="G1066" s="61" t="s">
        <v>2781</v>
      </c>
    </row>
    <row r="1067" spans="2:7" x14ac:dyDescent="0.25">
      <c r="B1067" s="52">
        <v>1065</v>
      </c>
      <c r="C1067" s="12" t="s">
        <v>1355</v>
      </c>
      <c r="D1067" s="49" t="s">
        <v>53</v>
      </c>
      <c r="E1067" s="50">
        <v>3392.18</v>
      </c>
      <c r="F1067" s="61" t="s">
        <v>2781</v>
      </c>
      <c r="G1067" s="61" t="s">
        <v>2781</v>
      </c>
    </row>
    <row r="1068" spans="2:7" x14ac:dyDescent="0.25">
      <c r="B1068" s="52">
        <v>1066</v>
      </c>
      <c r="C1068" s="12" t="s">
        <v>1356</v>
      </c>
      <c r="D1068" s="49" t="s">
        <v>53</v>
      </c>
      <c r="E1068" s="50">
        <v>5320.1</v>
      </c>
      <c r="F1068" s="61" t="s">
        <v>2781</v>
      </c>
      <c r="G1068" s="61" t="s">
        <v>2781</v>
      </c>
    </row>
    <row r="1069" spans="2:7" x14ac:dyDescent="0.25">
      <c r="B1069" s="52">
        <v>1067</v>
      </c>
      <c r="C1069" s="12" t="s">
        <v>1357</v>
      </c>
      <c r="D1069" s="49" t="s">
        <v>138</v>
      </c>
      <c r="E1069" s="50">
        <v>1</v>
      </c>
      <c r="F1069" s="61" t="s">
        <v>2781</v>
      </c>
      <c r="G1069" s="61" t="s">
        <v>2781</v>
      </c>
    </row>
    <row r="1070" spans="2:7" x14ac:dyDescent="0.25">
      <c r="B1070" s="52">
        <v>1068</v>
      </c>
      <c r="C1070" s="12" t="s">
        <v>1358</v>
      </c>
      <c r="D1070" s="49" t="s">
        <v>53</v>
      </c>
      <c r="E1070" s="50">
        <v>3005.45</v>
      </c>
      <c r="F1070" s="61" t="s">
        <v>2781</v>
      </c>
      <c r="G1070" s="61" t="s">
        <v>2781</v>
      </c>
    </row>
    <row r="1071" spans="2:7" x14ac:dyDescent="0.25">
      <c r="B1071" s="52">
        <v>1069</v>
      </c>
      <c r="C1071" s="12" t="s">
        <v>1386</v>
      </c>
      <c r="D1071" s="49" t="s">
        <v>138</v>
      </c>
      <c r="E1071" s="50">
        <v>1</v>
      </c>
      <c r="F1071" s="61" t="s">
        <v>2781</v>
      </c>
      <c r="G1071" s="61" t="s">
        <v>2781</v>
      </c>
    </row>
    <row r="1072" spans="2:7" x14ac:dyDescent="0.25">
      <c r="B1072" s="52">
        <v>1070</v>
      </c>
      <c r="C1072" s="12" t="s">
        <v>1387</v>
      </c>
      <c r="D1072" s="49" t="s">
        <v>138</v>
      </c>
      <c r="E1072" s="50">
        <v>1</v>
      </c>
      <c r="F1072" s="61" t="s">
        <v>2781</v>
      </c>
      <c r="G1072" s="61" t="s">
        <v>2781</v>
      </c>
    </row>
    <row r="1073" spans="2:7" x14ac:dyDescent="0.25">
      <c r="B1073" s="52">
        <v>1071</v>
      </c>
      <c r="C1073" s="12" t="s">
        <v>1402</v>
      </c>
      <c r="D1073" s="49" t="s">
        <v>138</v>
      </c>
      <c r="E1073" s="50">
        <v>1</v>
      </c>
      <c r="F1073" s="61" t="s">
        <v>2781</v>
      </c>
      <c r="G1073" s="61" t="s">
        <v>2781</v>
      </c>
    </row>
    <row r="1074" spans="2:7" x14ac:dyDescent="0.25">
      <c r="B1074" s="52">
        <v>1072</v>
      </c>
      <c r="C1074" s="12" t="s">
        <v>1403</v>
      </c>
      <c r="D1074" s="49" t="s">
        <v>53</v>
      </c>
      <c r="E1074" s="50">
        <v>3945.75</v>
      </c>
      <c r="F1074" s="61" t="s">
        <v>2781</v>
      </c>
      <c r="G1074" s="61" t="s">
        <v>2781</v>
      </c>
    </row>
    <row r="1075" spans="2:7" x14ac:dyDescent="0.25">
      <c r="B1075" s="52">
        <v>1073</v>
      </c>
      <c r="C1075" s="12" t="s">
        <v>1420</v>
      </c>
      <c r="D1075" s="49" t="s">
        <v>53</v>
      </c>
      <c r="E1075" s="50">
        <v>7532.83</v>
      </c>
      <c r="F1075" s="61" t="s">
        <v>2781</v>
      </c>
      <c r="G1075" s="61" t="s">
        <v>2781</v>
      </c>
    </row>
    <row r="1076" spans="2:7" x14ac:dyDescent="0.25">
      <c r="B1076" s="52">
        <v>1074</v>
      </c>
      <c r="C1076" s="12" t="s">
        <v>1421</v>
      </c>
      <c r="D1076" s="49" t="s">
        <v>53</v>
      </c>
      <c r="E1076" s="50">
        <v>8562.8799999999992</v>
      </c>
      <c r="F1076" s="61" t="s">
        <v>2781</v>
      </c>
      <c r="G1076" s="61" t="s">
        <v>2781</v>
      </c>
    </row>
    <row r="1077" spans="2:7" x14ac:dyDescent="0.25">
      <c r="B1077" s="52">
        <v>1075</v>
      </c>
      <c r="C1077" s="12" t="s">
        <v>1350</v>
      </c>
      <c r="D1077" s="49" t="s">
        <v>53</v>
      </c>
      <c r="E1077" s="50">
        <v>10064.83</v>
      </c>
      <c r="F1077" s="61" t="s">
        <v>2781</v>
      </c>
      <c r="G1077" s="61" t="s">
        <v>2781</v>
      </c>
    </row>
    <row r="1078" spans="2:7" x14ac:dyDescent="0.25">
      <c r="B1078" s="52">
        <v>1076</v>
      </c>
      <c r="C1078" s="12" t="s">
        <v>1351</v>
      </c>
      <c r="D1078" s="49" t="s">
        <v>53</v>
      </c>
      <c r="E1078" s="50">
        <v>14437.5</v>
      </c>
      <c r="F1078" s="61" t="s">
        <v>2781</v>
      </c>
      <c r="G1078" s="61" t="s">
        <v>2781</v>
      </c>
    </row>
    <row r="1079" spans="2:7" x14ac:dyDescent="0.25">
      <c r="B1079" s="52">
        <v>1077</v>
      </c>
      <c r="C1079" s="12" t="s">
        <v>1352</v>
      </c>
      <c r="D1079" s="49" t="s">
        <v>53</v>
      </c>
      <c r="E1079" s="50">
        <v>19218.310000000001</v>
      </c>
      <c r="F1079" s="61" t="s">
        <v>2781</v>
      </c>
      <c r="G1079" s="61" t="s">
        <v>2781</v>
      </c>
    </row>
    <row r="1080" spans="2:7" x14ac:dyDescent="0.25">
      <c r="B1080" s="52">
        <v>1078</v>
      </c>
      <c r="C1080" s="12" t="s">
        <v>1353</v>
      </c>
      <c r="D1080" s="49" t="s">
        <v>53</v>
      </c>
      <c r="E1080" s="50">
        <v>24774.880000000001</v>
      </c>
      <c r="F1080" s="61" t="s">
        <v>2781</v>
      </c>
      <c r="G1080" s="61" t="s">
        <v>2781</v>
      </c>
    </row>
    <row r="1081" spans="2:7" x14ac:dyDescent="0.25">
      <c r="B1081" s="52">
        <v>1079</v>
      </c>
      <c r="C1081" s="12" t="s">
        <v>1354</v>
      </c>
      <c r="D1081" s="49" t="s">
        <v>53</v>
      </c>
      <c r="E1081" s="50">
        <v>31311.06</v>
      </c>
      <c r="F1081" s="61" t="s">
        <v>2781</v>
      </c>
      <c r="G1081" s="61" t="s">
        <v>2781</v>
      </c>
    </row>
    <row r="1082" spans="2:7" x14ac:dyDescent="0.25">
      <c r="B1082" s="52">
        <v>1080</v>
      </c>
      <c r="C1082" s="12" t="s">
        <v>1368</v>
      </c>
      <c r="D1082" s="49" t="s">
        <v>53</v>
      </c>
      <c r="E1082" s="50">
        <v>37682.82</v>
      </c>
      <c r="F1082" s="61" t="s">
        <v>2781</v>
      </c>
      <c r="G1082" s="61" t="s">
        <v>2781</v>
      </c>
    </row>
    <row r="1083" spans="2:7" x14ac:dyDescent="0.25">
      <c r="B1083" s="52">
        <v>1081</v>
      </c>
      <c r="C1083" s="12" t="s">
        <v>1369</v>
      </c>
      <c r="D1083" s="49" t="s">
        <v>53</v>
      </c>
      <c r="E1083" s="50">
        <v>16936</v>
      </c>
      <c r="F1083" s="61" t="s">
        <v>2781</v>
      </c>
      <c r="G1083" s="61" t="s">
        <v>2781</v>
      </c>
    </row>
    <row r="1084" spans="2:7" x14ac:dyDescent="0.25">
      <c r="B1084" s="52">
        <v>1082</v>
      </c>
      <c r="C1084" s="12" t="s">
        <v>1370</v>
      </c>
      <c r="D1084" s="49" t="s">
        <v>53</v>
      </c>
      <c r="E1084" s="50">
        <v>7067</v>
      </c>
      <c r="F1084" s="61" t="s">
        <v>2781</v>
      </c>
      <c r="G1084" s="61" t="s">
        <v>2781</v>
      </c>
    </row>
    <row r="1085" spans="2:7" x14ac:dyDescent="0.25">
      <c r="B1085" s="52">
        <v>1083</v>
      </c>
      <c r="C1085" s="12" t="s">
        <v>1371</v>
      </c>
      <c r="D1085" s="49" t="s">
        <v>53</v>
      </c>
      <c r="E1085" s="50">
        <v>9996</v>
      </c>
      <c r="F1085" s="61" t="s">
        <v>2781</v>
      </c>
      <c r="G1085" s="61" t="s">
        <v>2781</v>
      </c>
    </row>
    <row r="1086" spans="2:7" x14ac:dyDescent="0.25">
      <c r="B1086" s="52">
        <v>1084</v>
      </c>
      <c r="C1086" s="12" t="s">
        <v>1372</v>
      </c>
      <c r="D1086" s="49" t="s">
        <v>53</v>
      </c>
      <c r="E1086" s="50">
        <v>14327</v>
      </c>
      <c r="F1086" s="61" t="s">
        <v>2781</v>
      </c>
      <c r="G1086" s="61" t="s">
        <v>2781</v>
      </c>
    </row>
    <row r="1087" spans="2:7" x14ac:dyDescent="0.25">
      <c r="B1087" s="52">
        <v>1085</v>
      </c>
      <c r="C1087" s="12" t="s">
        <v>1373</v>
      </c>
      <c r="D1087" s="49" t="s">
        <v>53</v>
      </c>
      <c r="E1087" s="50">
        <v>14586.64</v>
      </c>
      <c r="F1087" s="61" t="s">
        <v>2781</v>
      </c>
      <c r="G1087" s="61" t="s">
        <v>2781</v>
      </c>
    </row>
    <row r="1088" spans="2:7" x14ac:dyDescent="0.25">
      <c r="B1088" s="52">
        <v>1086</v>
      </c>
      <c r="C1088" s="12" t="s">
        <v>1413</v>
      </c>
      <c r="D1088" s="49" t="s">
        <v>53</v>
      </c>
      <c r="E1088" s="50">
        <v>12490</v>
      </c>
      <c r="F1088" s="61" t="s">
        <v>2781</v>
      </c>
      <c r="G1088" s="61" t="s">
        <v>2781</v>
      </c>
    </row>
    <row r="1089" spans="2:7" x14ac:dyDescent="0.25">
      <c r="B1089" s="52">
        <v>1087</v>
      </c>
      <c r="C1089" s="12" t="s">
        <v>1414</v>
      </c>
      <c r="D1089" s="49" t="s">
        <v>53</v>
      </c>
      <c r="E1089" s="50">
        <v>2837.27</v>
      </c>
      <c r="F1089" s="61" t="s">
        <v>2781</v>
      </c>
      <c r="G1089" s="61" t="s">
        <v>2781</v>
      </c>
    </row>
    <row r="1090" spans="2:7" x14ac:dyDescent="0.25">
      <c r="B1090" s="52">
        <v>1088</v>
      </c>
      <c r="C1090" s="12" t="s">
        <v>1415</v>
      </c>
      <c r="D1090" s="49" t="s">
        <v>53</v>
      </c>
      <c r="E1090" s="50">
        <v>4146.71</v>
      </c>
      <c r="F1090" s="61" t="s">
        <v>2781</v>
      </c>
      <c r="G1090" s="61" t="s">
        <v>2781</v>
      </c>
    </row>
    <row r="1091" spans="2:7" x14ac:dyDescent="0.25">
      <c r="B1091" s="52">
        <v>1089</v>
      </c>
      <c r="C1091" s="12" t="s">
        <v>1425</v>
      </c>
      <c r="D1091" s="49" t="s">
        <v>53</v>
      </c>
      <c r="E1091" s="50">
        <v>5454.53</v>
      </c>
      <c r="F1091" s="61" t="s">
        <v>2781</v>
      </c>
      <c r="G1091" s="61" t="s">
        <v>2781</v>
      </c>
    </row>
    <row r="1092" spans="2:7" x14ac:dyDescent="0.25">
      <c r="B1092" s="52">
        <v>1090</v>
      </c>
      <c r="C1092" s="12" t="s">
        <v>1835</v>
      </c>
      <c r="D1092" s="49" t="s">
        <v>14</v>
      </c>
      <c r="E1092" s="50">
        <v>1</v>
      </c>
      <c r="F1092" s="51" t="s">
        <v>281</v>
      </c>
      <c r="G1092" s="51" t="s">
        <v>207</v>
      </c>
    </row>
    <row r="1093" spans="2:7" x14ac:dyDescent="0.25">
      <c r="B1093" s="52">
        <v>1091</v>
      </c>
      <c r="C1093" s="12" t="s">
        <v>1840</v>
      </c>
      <c r="D1093" s="49" t="s">
        <v>14</v>
      </c>
      <c r="E1093" s="50">
        <v>1</v>
      </c>
      <c r="F1093" s="51" t="s">
        <v>2783</v>
      </c>
      <c r="G1093" s="51" t="s">
        <v>207</v>
      </c>
    </row>
    <row r="1094" spans="2:7" x14ac:dyDescent="0.25">
      <c r="B1094" s="52">
        <v>1092</v>
      </c>
      <c r="C1094" s="12" t="s">
        <v>1841</v>
      </c>
      <c r="D1094" s="49" t="s">
        <v>14</v>
      </c>
      <c r="E1094" s="50">
        <v>1</v>
      </c>
      <c r="F1094" s="51" t="s">
        <v>2783</v>
      </c>
      <c r="G1094" s="51" t="s">
        <v>207</v>
      </c>
    </row>
    <row r="1095" spans="2:7" x14ac:dyDescent="0.25">
      <c r="B1095" s="52">
        <v>1093</v>
      </c>
      <c r="C1095" s="12" t="s">
        <v>1848</v>
      </c>
      <c r="D1095" s="49" t="s">
        <v>14</v>
      </c>
      <c r="E1095" s="50">
        <v>1</v>
      </c>
      <c r="F1095" s="51" t="s">
        <v>2783</v>
      </c>
      <c r="G1095" s="51" t="s">
        <v>207</v>
      </c>
    </row>
    <row r="1096" spans="2:7" x14ac:dyDescent="0.25">
      <c r="B1096" s="52">
        <v>1094</v>
      </c>
      <c r="C1096" s="12" t="s">
        <v>1850</v>
      </c>
      <c r="D1096" s="49" t="s">
        <v>53</v>
      </c>
      <c r="E1096" s="50">
        <v>9051.2800000000007</v>
      </c>
      <c r="F1096" s="51" t="s">
        <v>2785</v>
      </c>
      <c r="G1096" s="51" t="s">
        <v>207</v>
      </c>
    </row>
    <row r="1097" spans="2:7" x14ac:dyDescent="0.25">
      <c r="B1097" s="52">
        <v>1095</v>
      </c>
      <c r="C1097" s="12" t="s">
        <v>1851</v>
      </c>
      <c r="D1097" s="49" t="s">
        <v>53</v>
      </c>
      <c r="E1097" s="50">
        <v>12412.47</v>
      </c>
      <c r="F1097" s="51" t="s">
        <v>205</v>
      </c>
      <c r="G1097" s="51" t="s">
        <v>207</v>
      </c>
    </row>
    <row r="1098" spans="2:7" x14ac:dyDescent="0.25">
      <c r="B1098" s="52">
        <v>1096</v>
      </c>
      <c r="C1098" s="12" t="s">
        <v>1852</v>
      </c>
      <c r="D1098" s="49" t="s">
        <v>53</v>
      </c>
      <c r="E1098" s="50">
        <v>12412.47</v>
      </c>
      <c r="F1098" s="51" t="s">
        <v>205</v>
      </c>
      <c r="G1098" s="51" t="s">
        <v>207</v>
      </c>
    </row>
    <row r="1099" spans="2:7" x14ac:dyDescent="0.25">
      <c r="B1099" s="52">
        <v>1097</v>
      </c>
      <c r="C1099" s="12" t="s">
        <v>1855</v>
      </c>
      <c r="D1099" s="49" t="s">
        <v>53</v>
      </c>
      <c r="E1099" s="50">
        <v>2726.62</v>
      </c>
      <c r="F1099" s="61" t="s">
        <v>2781</v>
      </c>
      <c r="G1099" s="51" t="s">
        <v>207</v>
      </c>
    </row>
    <row r="1100" spans="2:7" x14ac:dyDescent="0.25">
      <c r="B1100" s="52">
        <v>1098</v>
      </c>
      <c r="C1100" s="12" t="s">
        <v>1856</v>
      </c>
      <c r="D1100" s="49" t="s">
        <v>53</v>
      </c>
      <c r="E1100" s="50">
        <v>3392.18</v>
      </c>
      <c r="F1100" s="61" t="s">
        <v>2781</v>
      </c>
      <c r="G1100" s="51" t="s">
        <v>207</v>
      </c>
    </row>
    <row r="1101" spans="2:7" x14ac:dyDescent="0.25">
      <c r="B1101" s="52">
        <v>1099</v>
      </c>
      <c r="C1101" s="12" t="s">
        <v>1857</v>
      </c>
      <c r="D1101" s="49" t="s">
        <v>53</v>
      </c>
      <c r="E1101" s="50">
        <v>5320.1</v>
      </c>
      <c r="F1101" s="61" t="s">
        <v>2781</v>
      </c>
      <c r="G1101" s="51" t="s">
        <v>207</v>
      </c>
    </row>
    <row r="1102" spans="2:7" x14ac:dyDescent="0.25">
      <c r="B1102" s="52">
        <v>1100</v>
      </c>
      <c r="C1102" s="12" t="s">
        <v>1864</v>
      </c>
      <c r="D1102" s="49" t="s">
        <v>138</v>
      </c>
      <c r="E1102" s="50">
        <v>1</v>
      </c>
      <c r="F1102" s="61" t="s">
        <v>2781</v>
      </c>
      <c r="G1102" s="61" t="s">
        <v>2781</v>
      </c>
    </row>
    <row r="1103" spans="2:7" x14ac:dyDescent="0.25">
      <c r="B1103" s="52">
        <v>1101</v>
      </c>
      <c r="C1103" s="12" t="s">
        <v>1865</v>
      </c>
      <c r="D1103" s="49" t="s">
        <v>53</v>
      </c>
      <c r="E1103" s="50">
        <v>3005.45</v>
      </c>
      <c r="F1103" s="61" t="s">
        <v>2781</v>
      </c>
      <c r="G1103" s="61" t="s">
        <v>2781</v>
      </c>
    </row>
    <row r="1104" spans="2:7" x14ac:dyDescent="0.25">
      <c r="B1104" s="52">
        <v>1102</v>
      </c>
      <c r="C1104" s="12" t="s">
        <v>1866</v>
      </c>
      <c r="D1104" s="49" t="s">
        <v>138</v>
      </c>
      <c r="E1104" s="50">
        <v>1</v>
      </c>
      <c r="F1104" s="61" t="s">
        <v>2781</v>
      </c>
      <c r="G1104" s="61" t="s">
        <v>2781</v>
      </c>
    </row>
    <row r="1105" spans="2:7" x14ac:dyDescent="0.25">
      <c r="B1105" s="52">
        <v>1103</v>
      </c>
      <c r="C1105" s="12" t="s">
        <v>1873</v>
      </c>
      <c r="D1105" s="49" t="s">
        <v>138</v>
      </c>
      <c r="E1105" s="50">
        <v>1</v>
      </c>
      <c r="F1105" s="61" t="s">
        <v>2781</v>
      </c>
      <c r="G1105" s="61" t="s">
        <v>2781</v>
      </c>
    </row>
    <row r="1106" spans="2:7" x14ac:dyDescent="0.25">
      <c r="B1106" s="52">
        <v>1104</v>
      </c>
      <c r="C1106" s="12" t="s">
        <v>1874</v>
      </c>
      <c r="D1106" s="49" t="s">
        <v>138</v>
      </c>
      <c r="E1106" s="50">
        <v>1</v>
      </c>
      <c r="F1106" s="61" t="s">
        <v>2781</v>
      </c>
      <c r="G1106" s="61" t="s">
        <v>2781</v>
      </c>
    </row>
    <row r="1107" spans="2:7" x14ac:dyDescent="0.25">
      <c r="B1107" s="52">
        <v>1105</v>
      </c>
      <c r="C1107" s="12" t="s">
        <v>1875</v>
      </c>
      <c r="D1107" s="49" t="s">
        <v>53</v>
      </c>
      <c r="E1107" s="50">
        <v>3945.75</v>
      </c>
      <c r="F1107" s="51" t="s">
        <v>213</v>
      </c>
      <c r="G1107" s="51" t="s">
        <v>111</v>
      </c>
    </row>
    <row r="1108" spans="2:7" x14ac:dyDescent="0.25">
      <c r="B1108" s="52">
        <v>1106</v>
      </c>
      <c r="C1108" s="12" t="s">
        <v>1876</v>
      </c>
      <c r="D1108" s="49" t="s">
        <v>53</v>
      </c>
      <c r="E1108" s="50">
        <v>7532.83</v>
      </c>
      <c r="F1108" s="51" t="s">
        <v>2787</v>
      </c>
      <c r="G1108" s="51" t="s">
        <v>111</v>
      </c>
    </row>
    <row r="1109" spans="2:7" x14ac:dyDescent="0.25">
      <c r="B1109" s="52">
        <v>1107</v>
      </c>
      <c r="C1109" s="12" t="s">
        <v>1886</v>
      </c>
      <c r="D1109" s="49" t="s">
        <v>53</v>
      </c>
      <c r="E1109" s="50">
        <v>8562.8799999999992</v>
      </c>
      <c r="F1109" s="51" t="s">
        <v>2787</v>
      </c>
      <c r="G1109" s="51" t="s">
        <v>111</v>
      </c>
    </row>
    <row r="1110" spans="2:7" x14ac:dyDescent="0.25">
      <c r="B1110" s="52">
        <v>1108</v>
      </c>
      <c r="C1110" s="12" t="s">
        <v>1897</v>
      </c>
      <c r="D1110" s="49" t="s">
        <v>53</v>
      </c>
      <c r="E1110" s="50">
        <v>10064.83</v>
      </c>
      <c r="F1110" s="51" t="s">
        <v>213</v>
      </c>
      <c r="G1110" s="51" t="s">
        <v>111</v>
      </c>
    </row>
    <row r="1111" spans="2:7" x14ac:dyDescent="0.25">
      <c r="B1111" s="52">
        <v>1109</v>
      </c>
      <c r="C1111" s="12" t="s">
        <v>1900</v>
      </c>
      <c r="D1111" s="49" t="s">
        <v>53</v>
      </c>
      <c r="E1111" s="50">
        <v>14437.5</v>
      </c>
      <c r="F1111" s="51" t="s">
        <v>2787</v>
      </c>
      <c r="G1111" s="51" t="s">
        <v>111</v>
      </c>
    </row>
    <row r="1112" spans="2:7" x14ac:dyDescent="0.25">
      <c r="B1112" s="52">
        <v>1110</v>
      </c>
      <c r="C1112" s="12" t="s">
        <v>1901</v>
      </c>
      <c r="D1112" s="49" t="s">
        <v>53</v>
      </c>
      <c r="E1112" s="50">
        <v>19218.310000000001</v>
      </c>
      <c r="F1112" s="51" t="s">
        <v>2787</v>
      </c>
      <c r="G1112" s="51" t="s">
        <v>111</v>
      </c>
    </row>
    <row r="1113" spans="2:7" x14ac:dyDescent="0.25">
      <c r="B1113" s="52">
        <v>1111</v>
      </c>
      <c r="C1113" s="12" t="s">
        <v>1902</v>
      </c>
      <c r="D1113" s="49" t="s">
        <v>53</v>
      </c>
      <c r="E1113" s="50">
        <v>24774.880000000001</v>
      </c>
      <c r="F1113" s="61" t="s">
        <v>2781</v>
      </c>
      <c r="G1113" s="61" t="s">
        <v>2781</v>
      </c>
    </row>
    <row r="1114" spans="2:7" x14ac:dyDescent="0.25">
      <c r="B1114" s="52">
        <v>1112</v>
      </c>
      <c r="C1114" s="12" t="s">
        <v>1903</v>
      </c>
      <c r="D1114" s="49" t="s">
        <v>53</v>
      </c>
      <c r="E1114" s="50">
        <v>31311.06</v>
      </c>
      <c r="F1114" s="61" t="s">
        <v>2781</v>
      </c>
      <c r="G1114" s="61" t="s">
        <v>2781</v>
      </c>
    </row>
    <row r="1115" spans="2:7" x14ac:dyDescent="0.25">
      <c r="B1115" s="52">
        <v>1113</v>
      </c>
      <c r="C1115" s="12" t="s">
        <v>1904</v>
      </c>
      <c r="D1115" s="49" t="s">
        <v>53</v>
      </c>
      <c r="E1115" s="50">
        <v>37682.82</v>
      </c>
      <c r="F1115" s="61" t="s">
        <v>2781</v>
      </c>
      <c r="G1115" s="61" t="s">
        <v>2781</v>
      </c>
    </row>
    <row r="1116" spans="2:7" x14ac:dyDescent="0.25">
      <c r="B1116" s="52">
        <v>1114</v>
      </c>
      <c r="C1116" s="12" t="s">
        <v>1736</v>
      </c>
      <c r="D1116" s="49" t="s">
        <v>53</v>
      </c>
      <c r="E1116" s="50">
        <v>16936</v>
      </c>
      <c r="F1116" s="51" t="s">
        <v>2788</v>
      </c>
      <c r="G1116" s="61" t="s">
        <v>2781</v>
      </c>
    </row>
    <row r="1117" spans="2:7" x14ac:dyDescent="0.25">
      <c r="B1117" s="52">
        <v>1115</v>
      </c>
      <c r="C1117" s="12" t="s">
        <v>1737</v>
      </c>
      <c r="D1117" s="49" t="s">
        <v>53</v>
      </c>
      <c r="E1117" s="50">
        <v>7067</v>
      </c>
      <c r="F1117" s="51" t="s">
        <v>2787</v>
      </c>
      <c r="G1117" s="61" t="s">
        <v>2781</v>
      </c>
    </row>
    <row r="1118" spans="2:7" x14ac:dyDescent="0.25">
      <c r="B1118" s="52">
        <v>1116</v>
      </c>
      <c r="C1118" s="12" t="s">
        <v>1738</v>
      </c>
      <c r="D1118" s="49" t="s">
        <v>53</v>
      </c>
      <c r="E1118" s="50">
        <v>9996</v>
      </c>
      <c r="F1118" s="51" t="s">
        <v>2784</v>
      </c>
      <c r="G1118" s="61" t="s">
        <v>2781</v>
      </c>
    </row>
    <row r="1119" spans="2:7" x14ac:dyDescent="0.25">
      <c r="B1119" s="52">
        <v>1117</v>
      </c>
      <c r="C1119" s="12" t="s">
        <v>1739</v>
      </c>
      <c r="D1119" s="49" t="s">
        <v>53</v>
      </c>
      <c r="E1119" s="50">
        <v>14327</v>
      </c>
      <c r="F1119" s="51" t="s">
        <v>2788</v>
      </c>
      <c r="G1119" s="61" t="s">
        <v>2781</v>
      </c>
    </row>
    <row r="1120" spans="2:7" x14ac:dyDescent="0.25">
      <c r="B1120" s="52">
        <v>1118</v>
      </c>
      <c r="C1120" s="12" t="s">
        <v>1757</v>
      </c>
      <c r="D1120" s="49" t="s">
        <v>53</v>
      </c>
      <c r="E1120" s="50">
        <v>14586.64</v>
      </c>
      <c r="F1120" s="51" t="s">
        <v>205</v>
      </c>
      <c r="G1120" s="61" t="s">
        <v>2781</v>
      </c>
    </row>
    <row r="1121" spans="2:7" x14ac:dyDescent="0.25">
      <c r="B1121" s="52">
        <v>1119</v>
      </c>
      <c r="C1121" s="12" t="s">
        <v>1758</v>
      </c>
      <c r="D1121" s="49" t="s">
        <v>53</v>
      </c>
      <c r="E1121" s="50">
        <v>12490</v>
      </c>
      <c r="F1121" s="51" t="s">
        <v>205</v>
      </c>
      <c r="G1121" s="61" t="s">
        <v>2781</v>
      </c>
    </row>
    <row r="1122" spans="2:7" x14ac:dyDescent="0.25">
      <c r="B1122" s="52">
        <v>1120</v>
      </c>
      <c r="C1122" s="12" t="s">
        <v>1759</v>
      </c>
      <c r="D1122" s="49" t="s">
        <v>53</v>
      </c>
      <c r="E1122" s="50">
        <v>2837.27</v>
      </c>
      <c r="F1122" s="61" t="s">
        <v>2781</v>
      </c>
      <c r="G1122" s="61" t="s">
        <v>2781</v>
      </c>
    </row>
    <row r="1123" spans="2:7" x14ac:dyDescent="0.25">
      <c r="B1123" s="52">
        <v>1121</v>
      </c>
      <c r="C1123" s="12" t="s">
        <v>1760</v>
      </c>
      <c r="D1123" s="49" t="s">
        <v>53</v>
      </c>
      <c r="E1123" s="50">
        <v>4146.71</v>
      </c>
      <c r="F1123" s="61" t="s">
        <v>2781</v>
      </c>
      <c r="G1123" s="61" t="s">
        <v>2781</v>
      </c>
    </row>
    <row r="1124" spans="2:7" x14ac:dyDescent="0.25">
      <c r="B1124" s="52">
        <v>1122</v>
      </c>
      <c r="C1124" s="12" t="s">
        <v>1761</v>
      </c>
      <c r="D1124" s="49" t="s">
        <v>53</v>
      </c>
      <c r="E1124" s="50">
        <v>5454.53</v>
      </c>
      <c r="F1124" s="61" t="s">
        <v>2781</v>
      </c>
      <c r="G1124" s="61" t="s">
        <v>2781</v>
      </c>
    </row>
    <row r="1125" spans="2:7" x14ac:dyDescent="0.25">
      <c r="B1125" s="52">
        <v>1123</v>
      </c>
      <c r="C1125" s="12" t="s">
        <v>928</v>
      </c>
      <c r="D1125" s="49" t="s">
        <v>14</v>
      </c>
      <c r="E1125" s="50">
        <v>1</v>
      </c>
      <c r="F1125" s="61" t="s">
        <v>2781</v>
      </c>
      <c r="G1125" s="61" t="s">
        <v>2781</v>
      </c>
    </row>
    <row r="1126" spans="2:7" x14ac:dyDescent="0.25">
      <c r="B1126" s="52">
        <v>1124</v>
      </c>
      <c r="C1126" s="12" t="s">
        <v>929</v>
      </c>
      <c r="D1126" s="49" t="s">
        <v>14</v>
      </c>
      <c r="E1126" s="50">
        <v>1</v>
      </c>
      <c r="F1126" s="61" t="s">
        <v>2781</v>
      </c>
      <c r="G1126" s="61" t="s">
        <v>2781</v>
      </c>
    </row>
    <row r="1127" spans="2:7" x14ac:dyDescent="0.25">
      <c r="B1127" s="52">
        <v>1125</v>
      </c>
      <c r="C1127" s="12" t="s">
        <v>930</v>
      </c>
      <c r="D1127" s="49" t="s">
        <v>14</v>
      </c>
      <c r="E1127" s="50">
        <v>1</v>
      </c>
      <c r="F1127" s="61" t="s">
        <v>2781</v>
      </c>
      <c r="G1127" s="61" t="s">
        <v>2781</v>
      </c>
    </row>
    <row r="1128" spans="2:7" x14ac:dyDescent="0.25">
      <c r="B1128" s="52">
        <v>1126</v>
      </c>
      <c r="C1128" s="12" t="s">
        <v>931</v>
      </c>
      <c r="D1128" s="49" t="s">
        <v>14</v>
      </c>
      <c r="E1128" s="50">
        <v>1</v>
      </c>
      <c r="F1128" s="61" t="s">
        <v>2781</v>
      </c>
      <c r="G1128" s="61" t="s">
        <v>2781</v>
      </c>
    </row>
    <row r="1129" spans="2:7" x14ac:dyDescent="0.25">
      <c r="B1129" s="52">
        <v>1127</v>
      </c>
      <c r="C1129" s="12" t="s">
        <v>2261</v>
      </c>
      <c r="D1129" s="49" t="s">
        <v>53</v>
      </c>
      <c r="E1129" s="50">
        <v>9051.2800000000007</v>
      </c>
      <c r="F1129" s="61" t="s">
        <v>2781</v>
      </c>
      <c r="G1129" s="61" t="s">
        <v>2781</v>
      </c>
    </row>
    <row r="1130" spans="2:7" x14ac:dyDescent="0.25">
      <c r="B1130" s="52">
        <v>1128</v>
      </c>
      <c r="C1130" s="12" t="s">
        <v>2262</v>
      </c>
      <c r="D1130" s="49" t="s">
        <v>53</v>
      </c>
      <c r="E1130" s="50">
        <v>12412.47</v>
      </c>
      <c r="F1130" s="61" t="s">
        <v>2781</v>
      </c>
      <c r="G1130" s="61" t="s">
        <v>2781</v>
      </c>
    </row>
    <row r="1131" spans="2:7" x14ac:dyDescent="0.25">
      <c r="B1131" s="52">
        <v>1129</v>
      </c>
      <c r="C1131" s="12" t="s">
        <v>2263</v>
      </c>
      <c r="D1131" s="49" t="s">
        <v>53</v>
      </c>
      <c r="E1131" s="50">
        <v>12412.47</v>
      </c>
      <c r="F1131" s="61" t="s">
        <v>2781</v>
      </c>
      <c r="G1131" s="61" t="s">
        <v>2781</v>
      </c>
    </row>
    <row r="1132" spans="2:7" x14ac:dyDescent="0.25">
      <c r="B1132" s="52">
        <v>1130</v>
      </c>
      <c r="C1132" s="12" t="s">
        <v>2264</v>
      </c>
      <c r="D1132" s="49" t="s">
        <v>53</v>
      </c>
      <c r="E1132" s="50">
        <v>2726.62</v>
      </c>
      <c r="F1132" s="61" t="s">
        <v>2781</v>
      </c>
      <c r="G1132" s="61" t="s">
        <v>2781</v>
      </c>
    </row>
    <row r="1133" spans="2:7" x14ac:dyDescent="0.25">
      <c r="B1133" s="52">
        <v>1131</v>
      </c>
      <c r="C1133" s="12" t="s">
        <v>2265</v>
      </c>
      <c r="D1133" s="49" t="s">
        <v>53</v>
      </c>
      <c r="E1133" s="50">
        <v>3392.18</v>
      </c>
      <c r="F1133" s="61" t="s">
        <v>2781</v>
      </c>
      <c r="G1133" s="61" t="s">
        <v>2781</v>
      </c>
    </row>
    <row r="1134" spans="2:7" x14ac:dyDescent="0.25">
      <c r="B1134" s="52">
        <v>1132</v>
      </c>
      <c r="C1134" s="12" t="s">
        <v>2266</v>
      </c>
      <c r="D1134" s="49" t="s">
        <v>53</v>
      </c>
      <c r="E1134" s="50">
        <v>5320.1</v>
      </c>
      <c r="F1134" s="61" t="s">
        <v>2781</v>
      </c>
      <c r="G1134" s="61" t="s">
        <v>2781</v>
      </c>
    </row>
    <row r="1135" spans="2:7" x14ac:dyDescent="0.25">
      <c r="B1135" s="52">
        <v>1133</v>
      </c>
      <c r="C1135" s="12" t="s">
        <v>2267</v>
      </c>
      <c r="D1135" s="49" t="s">
        <v>138</v>
      </c>
      <c r="E1135" s="50">
        <v>1</v>
      </c>
      <c r="F1135" s="61" t="s">
        <v>2781</v>
      </c>
      <c r="G1135" s="61" t="s">
        <v>2781</v>
      </c>
    </row>
    <row r="1136" spans="2:7" x14ac:dyDescent="0.25">
      <c r="B1136" s="52">
        <v>1134</v>
      </c>
      <c r="C1136" s="12" t="s">
        <v>2268</v>
      </c>
      <c r="D1136" s="49" t="s">
        <v>53</v>
      </c>
      <c r="E1136" s="50">
        <v>3005.45</v>
      </c>
      <c r="F1136" s="61" t="s">
        <v>2781</v>
      </c>
      <c r="G1136" s="61" t="s">
        <v>2781</v>
      </c>
    </row>
    <row r="1137" spans="2:7" x14ac:dyDescent="0.25">
      <c r="B1137" s="52">
        <v>1135</v>
      </c>
      <c r="C1137" s="12" t="s">
        <v>2269</v>
      </c>
      <c r="D1137" s="49" t="s">
        <v>138</v>
      </c>
      <c r="E1137" s="50">
        <v>1</v>
      </c>
      <c r="F1137" s="61" t="s">
        <v>2781</v>
      </c>
      <c r="G1137" s="61" t="s">
        <v>2781</v>
      </c>
    </row>
    <row r="1138" spans="2:7" x14ac:dyDescent="0.25">
      <c r="B1138" s="52">
        <v>1136</v>
      </c>
      <c r="C1138" s="12" t="s">
        <v>2270</v>
      </c>
      <c r="D1138" s="49" t="s">
        <v>138</v>
      </c>
      <c r="E1138" s="50">
        <v>1</v>
      </c>
      <c r="F1138" s="61" t="s">
        <v>2781</v>
      </c>
      <c r="G1138" s="61" t="s">
        <v>2781</v>
      </c>
    </row>
    <row r="1139" spans="2:7" x14ac:dyDescent="0.25">
      <c r="B1139" s="52">
        <v>1137</v>
      </c>
      <c r="C1139" s="12" t="s">
        <v>2271</v>
      </c>
      <c r="D1139" s="49" t="s">
        <v>138</v>
      </c>
      <c r="E1139" s="50">
        <v>1</v>
      </c>
      <c r="F1139" s="61" t="s">
        <v>2781</v>
      </c>
      <c r="G1139" s="61" t="s">
        <v>2781</v>
      </c>
    </row>
    <row r="1140" spans="2:7" x14ac:dyDescent="0.25">
      <c r="B1140" s="52">
        <v>1138</v>
      </c>
      <c r="C1140" s="12" t="s">
        <v>2272</v>
      </c>
      <c r="D1140" s="49" t="s">
        <v>53</v>
      </c>
      <c r="E1140" s="50">
        <v>3945.75</v>
      </c>
      <c r="F1140" s="61" t="s">
        <v>2781</v>
      </c>
      <c r="G1140" s="61" t="s">
        <v>2781</v>
      </c>
    </row>
    <row r="1141" spans="2:7" x14ac:dyDescent="0.25">
      <c r="B1141" s="52">
        <v>1139</v>
      </c>
      <c r="C1141" s="12" t="s">
        <v>2273</v>
      </c>
      <c r="D1141" s="49" t="s">
        <v>53</v>
      </c>
      <c r="E1141" s="50">
        <v>7532.83</v>
      </c>
      <c r="F1141" s="61" t="s">
        <v>2781</v>
      </c>
      <c r="G1141" s="61" t="s">
        <v>2781</v>
      </c>
    </row>
    <row r="1142" spans="2:7" x14ac:dyDescent="0.25">
      <c r="B1142" s="52">
        <v>1140</v>
      </c>
      <c r="C1142" s="12" t="s">
        <v>2274</v>
      </c>
      <c r="D1142" s="49" t="s">
        <v>53</v>
      </c>
      <c r="E1142" s="50">
        <v>8562.8799999999992</v>
      </c>
      <c r="F1142" s="61" t="s">
        <v>2781</v>
      </c>
      <c r="G1142" s="61" t="s">
        <v>2781</v>
      </c>
    </row>
    <row r="1143" spans="2:7" x14ac:dyDescent="0.25">
      <c r="B1143" s="52">
        <v>1141</v>
      </c>
      <c r="C1143" s="12" t="s">
        <v>2275</v>
      </c>
      <c r="D1143" s="49" t="s">
        <v>53</v>
      </c>
      <c r="E1143" s="50">
        <v>10064.83</v>
      </c>
      <c r="F1143" s="61" t="s">
        <v>2781</v>
      </c>
      <c r="G1143" s="61" t="s">
        <v>2781</v>
      </c>
    </row>
    <row r="1144" spans="2:7" x14ac:dyDescent="0.25">
      <c r="B1144" s="52">
        <v>1142</v>
      </c>
      <c r="C1144" s="12" t="s">
        <v>2276</v>
      </c>
      <c r="D1144" s="49" t="s">
        <v>53</v>
      </c>
      <c r="E1144" s="50">
        <v>14437.5</v>
      </c>
      <c r="F1144" s="61" t="s">
        <v>2781</v>
      </c>
      <c r="G1144" s="61" t="s">
        <v>2781</v>
      </c>
    </row>
    <row r="1145" spans="2:7" x14ac:dyDescent="0.25">
      <c r="B1145" s="52">
        <v>1143</v>
      </c>
      <c r="C1145" s="12" t="s">
        <v>2277</v>
      </c>
      <c r="D1145" s="49" t="s">
        <v>53</v>
      </c>
      <c r="E1145" s="50">
        <v>19218.310000000001</v>
      </c>
      <c r="F1145" s="61" t="s">
        <v>2781</v>
      </c>
      <c r="G1145" s="61" t="s">
        <v>2781</v>
      </c>
    </row>
    <row r="1146" spans="2:7" x14ac:dyDescent="0.25">
      <c r="B1146" s="52">
        <v>1144</v>
      </c>
      <c r="C1146" s="12" t="s">
        <v>2278</v>
      </c>
      <c r="D1146" s="49" t="s">
        <v>53</v>
      </c>
      <c r="E1146" s="50">
        <v>24774.880000000001</v>
      </c>
      <c r="F1146" s="61" t="s">
        <v>2781</v>
      </c>
      <c r="G1146" s="61" t="s">
        <v>2781</v>
      </c>
    </row>
    <row r="1147" spans="2:7" x14ac:dyDescent="0.25">
      <c r="B1147" s="52">
        <v>1145</v>
      </c>
      <c r="C1147" s="12" t="s">
        <v>2279</v>
      </c>
      <c r="D1147" s="49" t="s">
        <v>53</v>
      </c>
      <c r="E1147" s="50">
        <v>31311.06</v>
      </c>
      <c r="F1147" s="61" t="s">
        <v>2781</v>
      </c>
      <c r="G1147" s="61" t="s">
        <v>2781</v>
      </c>
    </row>
    <row r="1148" spans="2:7" x14ac:dyDescent="0.25">
      <c r="B1148" s="52">
        <v>1146</v>
      </c>
      <c r="C1148" s="12" t="s">
        <v>2280</v>
      </c>
      <c r="D1148" s="49" t="s">
        <v>53</v>
      </c>
      <c r="E1148" s="50">
        <v>37682.82</v>
      </c>
      <c r="F1148" s="61" t="s">
        <v>2781</v>
      </c>
      <c r="G1148" s="61" t="s">
        <v>2781</v>
      </c>
    </row>
    <row r="1149" spans="2:7" x14ac:dyDescent="0.25">
      <c r="B1149" s="52">
        <v>1147</v>
      </c>
      <c r="C1149" s="12" t="s">
        <v>2281</v>
      </c>
      <c r="D1149" s="49" t="s">
        <v>53</v>
      </c>
      <c r="E1149" s="50">
        <v>16936</v>
      </c>
      <c r="F1149" s="61" t="s">
        <v>2781</v>
      </c>
      <c r="G1149" s="61" t="s">
        <v>2781</v>
      </c>
    </row>
    <row r="1150" spans="2:7" x14ac:dyDescent="0.25">
      <c r="B1150" s="52">
        <v>1148</v>
      </c>
      <c r="C1150" s="12" t="s">
        <v>2282</v>
      </c>
      <c r="D1150" s="49" t="s">
        <v>53</v>
      </c>
      <c r="E1150" s="50">
        <v>7067</v>
      </c>
      <c r="F1150" s="61" t="s">
        <v>2781</v>
      </c>
      <c r="G1150" s="61" t="s">
        <v>2781</v>
      </c>
    </row>
    <row r="1151" spans="2:7" x14ac:dyDescent="0.25">
      <c r="B1151" s="52">
        <v>1149</v>
      </c>
      <c r="C1151" s="12" t="s">
        <v>2283</v>
      </c>
      <c r="D1151" s="49" t="s">
        <v>53</v>
      </c>
      <c r="E1151" s="50">
        <v>9996</v>
      </c>
      <c r="F1151" s="61" t="s">
        <v>2781</v>
      </c>
      <c r="G1151" s="61" t="s">
        <v>2781</v>
      </c>
    </row>
    <row r="1152" spans="2:7" x14ac:dyDescent="0.25">
      <c r="B1152" s="52">
        <v>1150</v>
      </c>
      <c r="C1152" s="12" t="s">
        <v>2284</v>
      </c>
      <c r="D1152" s="49" t="s">
        <v>53</v>
      </c>
      <c r="E1152" s="50">
        <v>14327</v>
      </c>
      <c r="F1152" s="61" t="s">
        <v>2781</v>
      </c>
      <c r="G1152" s="61" t="s">
        <v>2781</v>
      </c>
    </row>
    <row r="1153" spans="2:7" x14ac:dyDescent="0.25">
      <c r="B1153" s="52">
        <v>1151</v>
      </c>
      <c r="C1153" s="12" t="s">
        <v>2285</v>
      </c>
      <c r="D1153" s="49" t="s">
        <v>53</v>
      </c>
      <c r="E1153" s="50">
        <v>14586.64</v>
      </c>
      <c r="F1153" s="61" t="s">
        <v>2781</v>
      </c>
      <c r="G1153" s="61" t="s">
        <v>2781</v>
      </c>
    </row>
    <row r="1154" spans="2:7" x14ac:dyDescent="0.25">
      <c r="B1154" s="52">
        <v>1152</v>
      </c>
      <c r="C1154" s="12" t="s">
        <v>2287</v>
      </c>
      <c r="D1154" s="49" t="s">
        <v>53</v>
      </c>
      <c r="E1154" s="50">
        <v>12490</v>
      </c>
      <c r="F1154" s="61" t="s">
        <v>2781</v>
      </c>
      <c r="G1154" s="61" t="s">
        <v>2781</v>
      </c>
    </row>
    <row r="1155" spans="2:7" x14ac:dyDescent="0.25">
      <c r="B1155" s="52">
        <v>1153</v>
      </c>
      <c r="C1155" s="12" t="s">
        <v>2289</v>
      </c>
      <c r="D1155" s="49" t="s">
        <v>53</v>
      </c>
      <c r="E1155" s="50">
        <v>2837.27</v>
      </c>
      <c r="F1155" s="61" t="s">
        <v>2781</v>
      </c>
      <c r="G1155" s="61" t="s">
        <v>2781</v>
      </c>
    </row>
    <row r="1156" spans="2:7" x14ac:dyDescent="0.25">
      <c r="B1156" s="52">
        <v>1154</v>
      </c>
      <c r="C1156" s="12" t="s">
        <v>2290</v>
      </c>
      <c r="D1156" s="49" t="s">
        <v>53</v>
      </c>
      <c r="E1156" s="50">
        <v>4146.71</v>
      </c>
      <c r="F1156" s="61" t="s">
        <v>2781</v>
      </c>
      <c r="G1156" s="61" t="s">
        <v>2781</v>
      </c>
    </row>
    <row r="1157" spans="2:7" x14ac:dyDescent="0.25">
      <c r="B1157" s="52">
        <v>1155</v>
      </c>
      <c r="C1157" s="12" t="s">
        <v>2291</v>
      </c>
      <c r="D1157" s="49" t="s">
        <v>53</v>
      </c>
      <c r="E1157" s="50">
        <v>5454.53</v>
      </c>
      <c r="F1157" s="61" t="s">
        <v>2781</v>
      </c>
      <c r="G1157" s="61" t="s">
        <v>2781</v>
      </c>
    </row>
    <row r="1158" spans="2:7" x14ac:dyDescent="0.25">
      <c r="B1158" s="52">
        <v>1156</v>
      </c>
      <c r="C1158" s="12" t="s">
        <v>1174</v>
      </c>
      <c r="D1158" s="49" t="s">
        <v>14</v>
      </c>
      <c r="E1158" s="50">
        <v>1</v>
      </c>
      <c r="F1158" s="61" t="s">
        <v>2781</v>
      </c>
      <c r="G1158" s="61" t="s">
        <v>2781</v>
      </c>
    </row>
    <row r="1159" spans="2:7" x14ac:dyDescent="0.25">
      <c r="B1159" s="52">
        <v>1157</v>
      </c>
      <c r="C1159" s="12" t="s">
        <v>1175</v>
      </c>
      <c r="D1159" s="49" t="s">
        <v>14</v>
      </c>
      <c r="E1159" s="50">
        <v>1</v>
      </c>
      <c r="F1159" s="61" t="s">
        <v>2781</v>
      </c>
      <c r="G1159" s="61" t="s">
        <v>2781</v>
      </c>
    </row>
    <row r="1160" spans="2:7" x14ac:dyDescent="0.25">
      <c r="B1160" s="52">
        <v>1158</v>
      </c>
      <c r="C1160" s="12" t="s">
        <v>1176</v>
      </c>
      <c r="D1160" s="49" t="s">
        <v>14</v>
      </c>
      <c r="E1160" s="50">
        <v>1</v>
      </c>
      <c r="F1160" s="61" t="s">
        <v>2781</v>
      </c>
      <c r="G1160" s="61" t="s">
        <v>2781</v>
      </c>
    </row>
    <row r="1161" spans="2:7" x14ac:dyDescent="0.25">
      <c r="B1161" s="52">
        <v>1159</v>
      </c>
      <c r="C1161" s="12" t="s">
        <v>1177</v>
      </c>
      <c r="D1161" s="49" t="s">
        <v>14</v>
      </c>
      <c r="E1161" s="50">
        <v>1</v>
      </c>
      <c r="F1161" s="61" t="s">
        <v>2781</v>
      </c>
      <c r="G1161" s="61" t="s">
        <v>2781</v>
      </c>
    </row>
    <row r="1162" spans="2:7" x14ac:dyDescent="0.25">
      <c r="B1162" s="52">
        <v>1160</v>
      </c>
      <c r="C1162" s="12" t="s">
        <v>1178</v>
      </c>
      <c r="D1162" s="49" t="s">
        <v>53</v>
      </c>
      <c r="E1162" s="50">
        <v>9051.2800000000007</v>
      </c>
      <c r="F1162" s="61" t="s">
        <v>2781</v>
      </c>
      <c r="G1162" s="61" t="s">
        <v>2781</v>
      </c>
    </row>
    <row r="1163" spans="2:7" x14ac:dyDescent="0.25">
      <c r="B1163" s="52">
        <v>1161</v>
      </c>
      <c r="C1163" s="12" t="s">
        <v>1179</v>
      </c>
      <c r="D1163" s="49" t="s">
        <v>53</v>
      </c>
      <c r="E1163" s="50">
        <v>12412.47</v>
      </c>
      <c r="F1163" s="61" t="s">
        <v>2781</v>
      </c>
      <c r="G1163" s="61" t="s">
        <v>2781</v>
      </c>
    </row>
    <row r="1164" spans="2:7" x14ac:dyDescent="0.25">
      <c r="B1164" s="52">
        <v>1162</v>
      </c>
      <c r="C1164" s="12" t="s">
        <v>1185</v>
      </c>
      <c r="D1164" s="49" t="s">
        <v>53</v>
      </c>
      <c r="E1164" s="50">
        <v>12412.47</v>
      </c>
      <c r="F1164" s="61" t="s">
        <v>2781</v>
      </c>
      <c r="G1164" s="61" t="s">
        <v>2781</v>
      </c>
    </row>
    <row r="1165" spans="2:7" x14ac:dyDescent="0.25">
      <c r="B1165" s="52">
        <v>1163</v>
      </c>
      <c r="C1165" s="12" t="s">
        <v>1183</v>
      </c>
      <c r="D1165" s="49" t="s">
        <v>53</v>
      </c>
      <c r="E1165" s="50">
        <v>2726.62</v>
      </c>
      <c r="F1165" s="61" t="s">
        <v>2781</v>
      </c>
      <c r="G1165" s="61" t="s">
        <v>2781</v>
      </c>
    </row>
    <row r="1166" spans="2:7" x14ac:dyDescent="0.25">
      <c r="B1166" s="52">
        <v>1164</v>
      </c>
      <c r="C1166" s="12" t="s">
        <v>1184</v>
      </c>
      <c r="D1166" s="49" t="s">
        <v>53</v>
      </c>
      <c r="E1166" s="50">
        <v>3392.18</v>
      </c>
      <c r="F1166" s="61" t="s">
        <v>2781</v>
      </c>
      <c r="G1166" s="61" t="s">
        <v>2781</v>
      </c>
    </row>
    <row r="1167" spans="2:7" x14ac:dyDescent="0.25">
      <c r="B1167" s="52">
        <v>1165</v>
      </c>
      <c r="C1167" s="12" t="s">
        <v>1186</v>
      </c>
      <c r="D1167" s="49" t="s">
        <v>53</v>
      </c>
      <c r="E1167" s="50">
        <v>5320.1</v>
      </c>
      <c r="F1167" s="61" t="s">
        <v>2781</v>
      </c>
      <c r="G1167" s="61" t="s">
        <v>2781</v>
      </c>
    </row>
    <row r="1168" spans="2:7" x14ac:dyDescent="0.25">
      <c r="B1168" s="52">
        <v>1166</v>
      </c>
      <c r="C1168" s="12" t="s">
        <v>1194</v>
      </c>
      <c r="D1168" s="49" t="s">
        <v>138</v>
      </c>
      <c r="E1168" s="50">
        <v>1</v>
      </c>
      <c r="F1168" s="61" t="s">
        <v>2781</v>
      </c>
      <c r="G1168" s="61" t="s">
        <v>2781</v>
      </c>
    </row>
    <row r="1169" spans="2:7" x14ac:dyDescent="0.25">
      <c r="B1169" s="52">
        <v>1167</v>
      </c>
      <c r="C1169" s="12" t="s">
        <v>1195</v>
      </c>
      <c r="D1169" s="49" t="s">
        <v>53</v>
      </c>
      <c r="E1169" s="50">
        <v>3005.45</v>
      </c>
      <c r="F1169" s="61" t="s">
        <v>2781</v>
      </c>
      <c r="G1169" s="61" t="s">
        <v>2781</v>
      </c>
    </row>
    <row r="1170" spans="2:7" x14ac:dyDescent="0.25">
      <c r="B1170" s="52">
        <v>1168</v>
      </c>
      <c r="C1170" s="12" t="s">
        <v>1196</v>
      </c>
      <c r="D1170" s="49" t="s">
        <v>138</v>
      </c>
      <c r="E1170" s="50">
        <v>1</v>
      </c>
      <c r="F1170" s="61" t="s">
        <v>2781</v>
      </c>
      <c r="G1170" s="61" t="s">
        <v>2781</v>
      </c>
    </row>
    <row r="1171" spans="2:7" x14ac:dyDescent="0.25">
      <c r="B1171" s="52">
        <v>1169</v>
      </c>
      <c r="C1171" s="12" t="s">
        <v>1197</v>
      </c>
      <c r="D1171" s="49" t="s">
        <v>138</v>
      </c>
      <c r="E1171" s="50">
        <v>1</v>
      </c>
      <c r="F1171" s="61" t="s">
        <v>2781</v>
      </c>
      <c r="G1171" s="61" t="s">
        <v>2781</v>
      </c>
    </row>
    <row r="1172" spans="2:7" x14ac:dyDescent="0.25">
      <c r="B1172" s="52">
        <v>1170</v>
      </c>
      <c r="C1172" s="12" t="s">
        <v>1198</v>
      </c>
      <c r="D1172" s="49" t="s">
        <v>138</v>
      </c>
      <c r="E1172" s="50">
        <v>1</v>
      </c>
      <c r="F1172" s="61" t="s">
        <v>2781</v>
      </c>
      <c r="G1172" s="61" t="s">
        <v>2781</v>
      </c>
    </row>
    <row r="1173" spans="2:7" x14ac:dyDescent="0.25">
      <c r="B1173" s="52">
        <v>1171</v>
      </c>
      <c r="C1173" s="12" t="s">
        <v>1199</v>
      </c>
      <c r="D1173" s="49" t="s">
        <v>53</v>
      </c>
      <c r="E1173" s="50">
        <v>3945.75</v>
      </c>
      <c r="F1173" s="61" t="s">
        <v>2781</v>
      </c>
      <c r="G1173" s="61" t="s">
        <v>2781</v>
      </c>
    </row>
    <row r="1174" spans="2:7" x14ac:dyDescent="0.25">
      <c r="B1174" s="52">
        <v>1172</v>
      </c>
      <c r="C1174" s="12" t="s">
        <v>1200</v>
      </c>
      <c r="D1174" s="49" t="s">
        <v>53</v>
      </c>
      <c r="E1174" s="50">
        <v>7532.83</v>
      </c>
      <c r="F1174" s="61" t="s">
        <v>2781</v>
      </c>
      <c r="G1174" s="61" t="s">
        <v>2781</v>
      </c>
    </row>
    <row r="1175" spans="2:7" x14ac:dyDescent="0.25">
      <c r="B1175" s="52">
        <v>1173</v>
      </c>
      <c r="C1175" s="12" t="s">
        <v>1056</v>
      </c>
      <c r="D1175" s="49" t="s">
        <v>53</v>
      </c>
      <c r="E1175" s="50">
        <v>8562.8799999999992</v>
      </c>
      <c r="F1175" s="61" t="s">
        <v>2781</v>
      </c>
      <c r="G1175" s="61" t="s">
        <v>2781</v>
      </c>
    </row>
    <row r="1176" spans="2:7" x14ac:dyDescent="0.25">
      <c r="B1176" s="52">
        <v>1174</v>
      </c>
      <c r="C1176" s="12" t="s">
        <v>1046</v>
      </c>
      <c r="D1176" s="49" t="s">
        <v>53</v>
      </c>
      <c r="E1176" s="50">
        <v>10064.83</v>
      </c>
      <c r="F1176" s="61" t="s">
        <v>2781</v>
      </c>
      <c r="G1176" s="61" t="s">
        <v>2781</v>
      </c>
    </row>
    <row r="1177" spans="2:7" x14ac:dyDescent="0.25">
      <c r="B1177" s="52">
        <v>1175</v>
      </c>
      <c r="C1177" s="12" t="s">
        <v>1047</v>
      </c>
      <c r="D1177" s="49" t="s">
        <v>53</v>
      </c>
      <c r="E1177" s="50">
        <v>14437.5</v>
      </c>
      <c r="F1177" s="61" t="s">
        <v>2781</v>
      </c>
      <c r="G1177" s="61" t="s">
        <v>2781</v>
      </c>
    </row>
    <row r="1178" spans="2:7" x14ac:dyDescent="0.25">
      <c r="B1178" s="52">
        <v>1176</v>
      </c>
      <c r="C1178" s="12" t="s">
        <v>1048</v>
      </c>
      <c r="D1178" s="49" t="s">
        <v>53</v>
      </c>
      <c r="E1178" s="50">
        <v>19218.310000000001</v>
      </c>
      <c r="F1178" s="61" t="s">
        <v>2781</v>
      </c>
      <c r="G1178" s="61" t="s">
        <v>2781</v>
      </c>
    </row>
    <row r="1179" spans="2:7" x14ac:dyDescent="0.25">
      <c r="B1179" s="52">
        <v>1177</v>
      </c>
      <c r="C1179" s="12" t="s">
        <v>1049</v>
      </c>
      <c r="D1179" s="49" t="s">
        <v>53</v>
      </c>
      <c r="E1179" s="50">
        <v>24774.880000000001</v>
      </c>
      <c r="F1179" s="61" t="s">
        <v>2781</v>
      </c>
      <c r="G1179" s="61" t="s">
        <v>2781</v>
      </c>
    </row>
    <row r="1180" spans="2:7" x14ac:dyDescent="0.25">
      <c r="B1180" s="52">
        <v>1178</v>
      </c>
      <c r="C1180" s="12" t="s">
        <v>1060</v>
      </c>
      <c r="D1180" s="49" t="s">
        <v>53</v>
      </c>
      <c r="E1180" s="50">
        <v>31311.06</v>
      </c>
      <c r="F1180" s="61" t="s">
        <v>2781</v>
      </c>
      <c r="G1180" s="61" t="s">
        <v>2781</v>
      </c>
    </row>
    <row r="1181" spans="2:7" x14ac:dyDescent="0.25">
      <c r="B1181" s="52">
        <v>1179</v>
      </c>
      <c r="C1181" s="12" t="s">
        <v>1061</v>
      </c>
      <c r="D1181" s="49" t="s">
        <v>53</v>
      </c>
      <c r="E1181" s="50">
        <v>37682.82</v>
      </c>
      <c r="F1181" s="61" t="s">
        <v>2781</v>
      </c>
      <c r="G1181" s="61" t="s">
        <v>2781</v>
      </c>
    </row>
    <row r="1182" spans="2:7" x14ac:dyDescent="0.25">
      <c r="B1182" s="52">
        <v>1180</v>
      </c>
      <c r="C1182" s="12" t="s">
        <v>1062</v>
      </c>
      <c r="D1182" s="49" t="s">
        <v>53</v>
      </c>
      <c r="E1182" s="50">
        <v>16936</v>
      </c>
      <c r="F1182" s="61" t="s">
        <v>2781</v>
      </c>
      <c r="G1182" s="61" t="s">
        <v>2781</v>
      </c>
    </row>
    <row r="1183" spans="2:7" x14ac:dyDescent="0.25">
      <c r="B1183" s="52">
        <v>1181</v>
      </c>
      <c r="C1183" s="12" t="s">
        <v>1063</v>
      </c>
      <c r="D1183" s="49" t="s">
        <v>53</v>
      </c>
      <c r="E1183" s="50">
        <v>7067</v>
      </c>
      <c r="F1183" s="61" t="s">
        <v>2781</v>
      </c>
      <c r="G1183" s="61" t="s">
        <v>2781</v>
      </c>
    </row>
    <row r="1184" spans="2:7" x14ac:dyDescent="0.25">
      <c r="B1184" s="52">
        <v>1182</v>
      </c>
      <c r="C1184" s="12" t="s">
        <v>1064</v>
      </c>
      <c r="D1184" s="49" t="s">
        <v>53</v>
      </c>
      <c r="E1184" s="50">
        <v>9996</v>
      </c>
      <c r="F1184" s="61" t="s">
        <v>2781</v>
      </c>
      <c r="G1184" s="61" t="s">
        <v>2781</v>
      </c>
    </row>
    <row r="1185" spans="2:7" x14ac:dyDescent="0.25">
      <c r="B1185" s="52">
        <v>1183</v>
      </c>
      <c r="C1185" s="12" t="s">
        <v>1065</v>
      </c>
      <c r="D1185" s="49" t="s">
        <v>53</v>
      </c>
      <c r="E1185" s="50">
        <v>14327</v>
      </c>
      <c r="F1185" s="61" t="s">
        <v>2781</v>
      </c>
      <c r="G1185" s="61" t="s">
        <v>2781</v>
      </c>
    </row>
    <row r="1186" spans="2:7" x14ac:dyDescent="0.25">
      <c r="B1186" s="52">
        <v>1184</v>
      </c>
      <c r="C1186" s="12" t="s">
        <v>1066</v>
      </c>
      <c r="D1186" s="49" t="s">
        <v>53</v>
      </c>
      <c r="E1186" s="50">
        <v>14586.64</v>
      </c>
      <c r="F1186" s="61" t="s">
        <v>2781</v>
      </c>
      <c r="G1186" s="61" t="s">
        <v>2781</v>
      </c>
    </row>
    <row r="1187" spans="2:7" x14ac:dyDescent="0.25">
      <c r="B1187" s="52">
        <v>1185</v>
      </c>
      <c r="C1187" s="12" t="s">
        <v>2288</v>
      </c>
      <c r="D1187" s="49" t="s">
        <v>53</v>
      </c>
      <c r="E1187" s="50">
        <v>12490</v>
      </c>
      <c r="F1187" s="61" t="s">
        <v>2781</v>
      </c>
      <c r="G1187" s="61" t="s">
        <v>2781</v>
      </c>
    </row>
    <row r="1188" spans="2:7" x14ac:dyDescent="0.25">
      <c r="B1188" s="52">
        <v>1186</v>
      </c>
      <c r="C1188" s="12" t="s">
        <v>1067</v>
      </c>
      <c r="D1188" s="49" t="s">
        <v>53</v>
      </c>
      <c r="E1188" s="50">
        <v>2837.27</v>
      </c>
      <c r="F1188" s="61" t="s">
        <v>2781</v>
      </c>
      <c r="G1188" s="61" t="s">
        <v>2781</v>
      </c>
    </row>
    <row r="1189" spans="2:7" x14ac:dyDescent="0.25">
      <c r="B1189" s="52">
        <v>1187</v>
      </c>
      <c r="C1189" s="12" t="s">
        <v>1068</v>
      </c>
      <c r="D1189" s="49" t="s">
        <v>53</v>
      </c>
      <c r="E1189" s="50">
        <v>4146.71</v>
      </c>
      <c r="F1189" s="61" t="s">
        <v>2781</v>
      </c>
      <c r="G1189" s="61" t="s">
        <v>2781</v>
      </c>
    </row>
    <row r="1190" spans="2:7" x14ac:dyDescent="0.25">
      <c r="B1190" s="52">
        <v>1188</v>
      </c>
      <c r="C1190" s="12" t="s">
        <v>1070</v>
      </c>
      <c r="D1190" s="49" t="s">
        <v>53</v>
      </c>
      <c r="E1190" s="50">
        <v>5454.53</v>
      </c>
      <c r="F1190" s="61" t="s">
        <v>2781</v>
      </c>
      <c r="G1190" s="61" t="s">
        <v>2781</v>
      </c>
    </row>
    <row r="1191" spans="2:7" x14ac:dyDescent="0.25">
      <c r="B1191" s="52">
        <v>1189</v>
      </c>
      <c r="C1191" s="12" t="s">
        <v>414</v>
      </c>
      <c r="D1191" s="49" t="s">
        <v>14</v>
      </c>
      <c r="E1191" s="50">
        <v>1</v>
      </c>
      <c r="F1191" s="61" t="s">
        <v>2781</v>
      </c>
      <c r="G1191" s="61" t="s">
        <v>2781</v>
      </c>
    </row>
    <row r="1192" spans="2:7" x14ac:dyDescent="0.25">
      <c r="B1192" s="52">
        <v>1190</v>
      </c>
      <c r="C1192" s="12" t="s">
        <v>415</v>
      </c>
      <c r="D1192" s="49" t="s">
        <v>14</v>
      </c>
      <c r="E1192" s="50">
        <v>1</v>
      </c>
      <c r="F1192" s="61" t="s">
        <v>2781</v>
      </c>
      <c r="G1192" s="61" t="s">
        <v>2781</v>
      </c>
    </row>
    <row r="1193" spans="2:7" x14ac:dyDescent="0.25">
      <c r="B1193" s="52">
        <v>1191</v>
      </c>
      <c r="C1193" s="12" t="s">
        <v>417</v>
      </c>
      <c r="D1193" s="49" t="s">
        <v>14</v>
      </c>
      <c r="E1193" s="50">
        <v>1</v>
      </c>
      <c r="F1193" s="61" t="s">
        <v>2781</v>
      </c>
      <c r="G1193" s="61" t="s">
        <v>2781</v>
      </c>
    </row>
    <row r="1194" spans="2:7" x14ac:dyDescent="0.25">
      <c r="B1194" s="52">
        <v>1192</v>
      </c>
      <c r="C1194" s="12" t="s">
        <v>418</v>
      </c>
      <c r="D1194" s="49" t="s">
        <v>14</v>
      </c>
      <c r="E1194" s="50">
        <v>1</v>
      </c>
      <c r="F1194" s="61" t="s">
        <v>2781</v>
      </c>
      <c r="G1194" s="61" t="s">
        <v>2781</v>
      </c>
    </row>
    <row r="1195" spans="2:7" x14ac:dyDescent="0.25">
      <c r="B1195" s="52">
        <v>1193</v>
      </c>
      <c r="C1195" s="12" t="s">
        <v>431</v>
      </c>
      <c r="D1195" s="49" t="s">
        <v>53</v>
      </c>
      <c r="E1195" s="50">
        <v>9051.2800000000007</v>
      </c>
      <c r="F1195" s="61" t="s">
        <v>2781</v>
      </c>
      <c r="G1195" s="61" t="s">
        <v>2781</v>
      </c>
    </row>
    <row r="1196" spans="2:7" x14ac:dyDescent="0.25">
      <c r="B1196" s="52">
        <v>1194</v>
      </c>
      <c r="C1196" s="12" t="s">
        <v>432</v>
      </c>
      <c r="D1196" s="49" t="s">
        <v>53</v>
      </c>
      <c r="E1196" s="50">
        <v>12412.47</v>
      </c>
      <c r="F1196" s="61" t="s">
        <v>2781</v>
      </c>
      <c r="G1196" s="61" t="s">
        <v>2781</v>
      </c>
    </row>
    <row r="1197" spans="2:7" x14ac:dyDescent="0.25">
      <c r="B1197" s="52">
        <v>1195</v>
      </c>
      <c r="C1197" s="12" t="s">
        <v>433</v>
      </c>
      <c r="D1197" s="49" t="s">
        <v>53</v>
      </c>
      <c r="E1197" s="50">
        <v>12412.47</v>
      </c>
      <c r="F1197" s="61" t="s">
        <v>2781</v>
      </c>
      <c r="G1197" s="61" t="s">
        <v>2781</v>
      </c>
    </row>
    <row r="1198" spans="2:7" x14ac:dyDescent="0.25">
      <c r="B1198" s="52">
        <v>1196</v>
      </c>
      <c r="C1198" s="12" t="s">
        <v>434</v>
      </c>
      <c r="D1198" s="49" t="s">
        <v>53</v>
      </c>
      <c r="E1198" s="50">
        <v>2726.62</v>
      </c>
      <c r="F1198" s="61" t="s">
        <v>2781</v>
      </c>
      <c r="G1198" s="61" t="s">
        <v>2781</v>
      </c>
    </row>
    <row r="1199" spans="2:7" x14ac:dyDescent="0.25">
      <c r="B1199" s="52">
        <v>1197</v>
      </c>
      <c r="C1199" s="12" t="s">
        <v>435</v>
      </c>
      <c r="D1199" s="49" t="s">
        <v>53</v>
      </c>
      <c r="E1199" s="50">
        <v>3392.18</v>
      </c>
      <c r="F1199" s="61" t="s">
        <v>2781</v>
      </c>
      <c r="G1199" s="61" t="s">
        <v>2781</v>
      </c>
    </row>
    <row r="1200" spans="2:7" x14ac:dyDescent="0.25">
      <c r="B1200" s="52">
        <v>1198</v>
      </c>
      <c r="C1200" s="12" t="s">
        <v>436</v>
      </c>
      <c r="D1200" s="49" t="s">
        <v>53</v>
      </c>
      <c r="E1200" s="50">
        <v>5320.1</v>
      </c>
      <c r="F1200" s="61" t="s">
        <v>2781</v>
      </c>
      <c r="G1200" s="61" t="s">
        <v>2781</v>
      </c>
    </row>
    <row r="1201" spans="2:7" x14ac:dyDescent="0.25">
      <c r="B1201" s="52">
        <v>1199</v>
      </c>
      <c r="C1201" s="12" t="s">
        <v>502</v>
      </c>
      <c r="D1201" s="49" t="s">
        <v>138</v>
      </c>
      <c r="E1201" s="50">
        <v>1</v>
      </c>
      <c r="F1201" s="61" t="s">
        <v>2781</v>
      </c>
      <c r="G1201" s="61" t="s">
        <v>2781</v>
      </c>
    </row>
    <row r="1202" spans="2:7" x14ac:dyDescent="0.25">
      <c r="B1202" s="52">
        <v>1200</v>
      </c>
      <c r="C1202" s="12" t="s">
        <v>503</v>
      </c>
      <c r="D1202" s="49" t="s">
        <v>53</v>
      </c>
      <c r="E1202" s="50">
        <v>3005.45</v>
      </c>
      <c r="F1202" s="61" t="s">
        <v>2781</v>
      </c>
      <c r="G1202" s="61" t="s">
        <v>2781</v>
      </c>
    </row>
    <row r="1203" spans="2:7" x14ac:dyDescent="0.25">
      <c r="B1203" s="52">
        <v>1201</v>
      </c>
      <c r="C1203" s="12" t="s">
        <v>276</v>
      </c>
      <c r="D1203" s="49" t="s">
        <v>138</v>
      </c>
      <c r="E1203" s="50">
        <v>1</v>
      </c>
      <c r="F1203" s="61" t="s">
        <v>2781</v>
      </c>
      <c r="G1203" s="61" t="s">
        <v>2781</v>
      </c>
    </row>
    <row r="1204" spans="2:7" x14ac:dyDescent="0.25">
      <c r="B1204" s="52">
        <v>1202</v>
      </c>
      <c r="C1204" s="12" t="s">
        <v>277</v>
      </c>
      <c r="D1204" s="49" t="s">
        <v>138</v>
      </c>
      <c r="E1204" s="50">
        <v>1</v>
      </c>
      <c r="F1204" s="61" t="s">
        <v>2781</v>
      </c>
      <c r="G1204" s="61" t="s">
        <v>2781</v>
      </c>
    </row>
    <row r="1205" spans="2:7" x14ac:dyDescent="0.25">
      <c r="B1205" s="52">
        <v>1203</v>
      </c>
      <c r="C1205" s="12" t="s">
        <v>278</v>
      </c>
      <c r="D1205" s="49" t="s">
        <v>138</v>
      </c>
      <c r="E1205" s="50">
        <v>1</v>
      </c>
      <c r="F1205" s="61" t="s">
        <v>2781</v>
      </c>
      <c r="G1205" s="61" t="s">
        <v>2781</v>
      </c>
    </row>
    <row r="1206" spans="2:7" x14ac:dyDescent="0.25">
      <c r="B1206" s="52">
        <v>1204</v>
      </c>
      <c r="C1206" s="12" t="s">
        <v>279</v>
      </c>
      <c r="D1206" s="49" t="s">
        <v>53</v>
      </c>
      <c r="E1206" s="50">
        <v>3945.75</v>
      </c>
      <c r="F1206" s="61" t="s">
        <v>2781</v>
      </c>
      <c r="G1206" s="61" t="s">
        <v>2781</v>
      </c>
    </row>
    <row r="1207" spans="2:7" x14ac:dyDescent="0.25">
      <c r="B1207" s="52">
        <v>1205</v>
      </c>
      <c r="C1207" s="12" t="s">
        <v>282</v>
      </c>
      <c r="D1207" s="49" t="s">
        <v>53</v>
      </c>
      <c r="E1207" s="50">
        <v>7532.83</v>
      </c>
      <c r="F1207" s="61" t="s">
        <v>2781</v>
      </c>
      <c r="G1207" s="61" t="s">
        <v>2781</v>
      </c>
    </row>
    <row r="1208" spans="2:7" x14ac:dyDescent="0.25">
      <c r="B1208" s="52">
        <v>1206</v>
      </c>
      <c r="C1208" s="12" t="s">
        <v>300</v>
      </c>
      <c r="D1208" s="49" t="s">
        <v>53</v>
      </c>
      <c r="E1208" s="50">
        <v>8562.8799999999992</v>
      </c>
      <c r="F1208" s="61" t="s">
        <v>2781</v>
      </c>
      <c r="G1208" s="61" t="s">
        <v>2781</v>
      </c>
    </row>
    <row r="1209" spans="2:7" x14ac:dyDescent="0.25">
      <c r="B1209" s="52">
        <v>1207</v>
      </c>
      <c r="C1209" s="12" t="s">
        <v>301</v>
      </c>
      <c r="D1209" s="49" t="s">
        <v>53</v>
      </c>
      <c r="E1209" s="50">
        <v>10064.83</v>
      </c>
      <c r="F1209" s="61" t="s">
        <v>2781</v>
      </c>
      <c r="G1209" s="61" t="s">
        <v>2781</v>
      </c>
    </row>
    <row r="1210" spans="2:7" x14ac:dyDescent="0.25">
      <c r="B1210" s="52">
        <v>1208</v>
      </c>
      <c r="C1210" s="12" t="s">
        <v>311</v>
      </c>
      <c r="D1210" s="49" t="s">
        <v>53</v>
      </c>
      <c r="E1210" s="50">
        <v>14437.5</v>
      </c>
      <c r="F1210" s="61" t="s">
        <v>2781</v>
      </c>
      <c r="G1210" s="61" t="s">
        <v>2781</v>
      </c>
    </row>
    <row r="1211" spans="2:7" x14ac:dyDescent="0.25">
      <c r="B1211" s="52">
        <v>1209</v>
      </c>
      <c r="C1211" s="12" t="s">
        <v>312</v>
      </c>
      <c r="D1211" s="49" t="s">
        <v>53</v>
      </c>
      <c r="E1211" s="50">
        <v>19218.310000000001</v>
      </c>
      <c r="F1211" s="61" t="s">
        <v>2781</v>
      </c>
      <c r="G1211" s="61" t="s">
        <v>2781</v>
      </c>
    </row>
    <row r="1212" spans="2:7" x14ac:dyDescent="0.25">
      <c r="B1212" s="52">
        <v>1210</v>
      </c>
      <c r="C1212" s="12" t="s">
        <v>327</v>
      </c>
      <c r="D1212" s="49" t="s">
        <v>53</v>
      </c>
      <c r="E1212" s="50">
        <v>24774.880000000001</v>
      </c>
      <c r="F1212" s="61" t="s">
        <v>2781</v>
      </c>
      <c r="G1212" s="61" t="s">
        <v>2781</v>
      </c>
    </row>
    <row r="1213" spans="2:7" x14ac:dyDescent="0.25">
      <c r="B1213" s="52">
        <v>1211</v>
      </c>
      <c r="C1213" s="12" t="s">
        <v>331</v>
      </c>
      <c r="D1213" s="49" t="s">
        <v>53</v>
      </c>
      <c r="E1213" s="50">
        <v>31311.06</v>
      </c>
      <c r="F1213" s="61" t="s">
        <v>2781</v>
      </c>
      <c r="G1213" s="61" t="s">
        <v>2781</v>
      </c>
    </row>
    <row r="1214" spans="2:7" x14ac:dyDescent="0.25">
      <c r="B1214" s="52">
        <v>1212</v>
      </c>
      <c r="C1214" s="12" t="s">
        <v>332</v>
      </c>
      <c r="D1214" s="49" t="s">
        <v>53</v>
      </c>
      <c r="E1214" s="50">
        <v>37682.82</v>
      </c>
      <c r="F1214" s="61" t="s">
        <v>2781</v>
      </c>
      <c r="G1214" s="61" t="s">
        <v>2781</v>
      </c>
    </row>
    <row r="1215" spans="2:7" x14ac:dyDescent="0.25">
      <c r="B1215" s="52">
        <v>1213</v>
      </c>
      <c r="C1215" s="12" t="s">
        <v>333</v>
      </c>
      <c r="D1215" s="49" t="s">
        <v>53</v>
      </c>
      <c r="E1215" s="50">
        <v>16936</v>
      </c>
      <c r="F1215" s="61" t="s">
        <v>2781</v>
      </c>
      <c r="G1215" s="61" t="s">
        <v>2781</v>
      </c>
    </row>
    <row r="1216" spans="2:7" x14ac:dyDescent="0.25">
      <c r="B1216" s="52">
        <v>1214</v>
      </c>
      <c r="C1216" s="12" t="s">
        <v>334</v>
      </c>
      <c r="D1216" s="49" t="s">
        <v>53</v>
      </c>
      <c r="E1216" s="50">
        <v>7067</v>
      </c>
      <c r="F1216" s="61" t="s">
        <v>2781</v>
      </c>
      <c r="G1216" s="61" t="s">
        <v>2781</v>
      </c>
    </row>
    <row r="1217" spans="2:7" x14ac:dyDescent="0.25">
      <c r="B1217" s="52">
        <v>1215</v>
      </c>
      <c r="C1217" s="12" t="s">
        <v>337</v>
      </c>
      <c r="D1217" s="49" t="s">
        <v>53</v>
      </c>
      <c r="E1217" s="50">
        <v>9996</v>
      </c>
      <c r="F1217" s="61" t="s">
        <v>2781</v>
      </c>
      <c r="G1217" s="61" t="s">
        <v>2781</v>
      </c>
    </row>
    <row r="1218" spans="2:7" x14ac:dyDescent="0.25">
      <c r="B1218" s="52">
        <v>1216</v>
      </c>
      <c r="C1218" s="12" t="s">
        <v>338</v>
      </c>
      <c r="D1218" s="49" t="s">
        <v>53</v>
      </c>
      <c r="E1218" s="50">
        <v>14327</v>
      </c>
      <c r="F1218" s="61" t="s">
        <v>2781</v>
      </c>
      <c r="G1218" s="61" t="s">
        <v>2781</v>
      </c>
    </row>
    <row r="1219" spans="2:7" x14ac:dyDescent="0.25">
      <c r="B1219" s="52">
        <v>1217</v>
      </c>
      <c r="C1219" s="12" t="s">
        <v>358</v>
      </c>
      <c r="D1219" s="49" t="s">
        <v>53</v>
      </c>
      <c r="E1219" s="50">
        <v>14586.64</v>
      </c>
      <c r="F1219" s="61" t="s">
        <v>2781</v>
      </c>
      <c r="G1219" s="61" t="s">
        <v>2781</v>
      </c>
    </row>
    <row r="1220" spans="2:7" x14ac:dyDescent="0.25">
      <c r="B1220" s="52">
        <v>1218</v>
      </c>
      <c r="C1220" s="12" t="s">
        <v>359</v>
      </c>
      <c r="D1220" s="49" t="s">
        <v>53</v>
      </c>
      <c r="E1220" s="50">
        <v>12490</v>
      </c>
      <c r="F1220" s="61" t="s">
        <v>2781</v>
      </c>
      <c r="G1220" s="61" t="s">
        <v>2781</v>
      </c>
    </row>
    <row r="1221" spans="2:7" x14ac:dyDescent="0.25">
      <c r="B1221" s="52">
        <v>1219</v>
      </c>
      <c r="C1221" s="12" t="s">
        <v>360</v>
      </c>
      <c r="D1221" s="49" t="s">
        <v>53</v>
      </c>
      <c r="E1221" s="50">
        <v>2837.27</v>
      </c>
      <c r="F1221" s="61" t="s">
        <v>2781</v>
      </c>
      <c r="G1221" s="61" t="s">
        <v>2781</v>
      </c>
    </row>
    <row r="1222" spans="2:7" x14ac:dyDescent="0.25">
      <c r="B1222" s="52">
        <v>1220</v>
      </c>
      <c r="C1222" s="12" t="s">
        <v>361</v>
      </c>
      <c r="D1222" s="49" t="s">
        <v>53</v>
      </c>
      <c r="E1222" s="50">
        <v>4146.71</v>
      </c>
      <c r="F1222" s="61" t="s">
        <v>2781</v>
      </c>
      <c r="G1222" s="61" t="s">
        <v>2781</v>
      </c>
    </row>
    <row r="1223" spans="2:7" x14ac:dyDescent="0.25">
      <c r="B1223" s="52">
        <v>1221</v>
      </c>
      <c r="C1223" s="12" t="s">
        <v>362</v>
      </c>
      <c r="D1223" s="49" t="s">
        <v>53</v>
      </c>
      <c r="E1223" s="50">
        <v>5454.53</v>
      </c>
      <c r="F1223" s="61" t="s">
        <v>2781</v>
      </c>
      <c r="G1223" s="61" t="s">
        <v>2781</v>
      </c>
    </row>
    <row r="1224" spans="2:7" x14ac:dyDescent="0.25">
      <c r="B1224" s="52">
        <v>1222</v>
      </c>
      <c r="C1224" s="12" t="s">
        <v>921</v>
      </c>
      <c r="D1224" s="49" t="s">
        <v>14</v>
      </c>
      <c r="E1224" s="50">
        <v>1</v>
      </c>
      <c r="F1224" s="61" t="s">
        <v>2781</v>
      </c>
      <c r="G1224" s="61" t="s">
        <v>2781</v>
      </c>
    </row>
    <row r="1225" spans="2:7" x14ac:dyDescent="0.25">
      <c r="B1225" s="52">
        <v>1223</v>
      </c>
      <c r="C1225" s="12" t="s">
        <v>922</v>
      </c>
      <c r="D1225" s="49" t="s">
        <v>14</v>
      </c>
      <c r="E1225" s="50">
        <v>1</v>
      </c>
      <c r="F1225" s="61" t="s">
        <v>2781</v>
      </c>
      <c r="G1225" s="61" t="s">
        <v>2781</v>
      </c>
    </row>
    <row r="1226" spans="2:7" x14ac:dyDescent="0.25">
      <c r="B1226" s="52">
        <v>1224</v>
      </c>
      <c r="C1226" s="12" t="s">
        <v>923</v>
      </c>
      <c r="D1226" s="49" t="s">
        <v>14</v>
      </c>
      <c r="E1226" s="50">
        <v>1</v>
      </c>
      <c r="F1226" s="61" t="s">
        <v>2781</v>
      </c>
      <c r="G1226" s="61" t="s">
        <v>2781</v>
      </c>
    </row>
    <row r="1227" spans="2:7" x14ac:dyDescent="0.25">
      <c r="B1227" s="52">
        <v>1225</v>
      </c>
      <c r="C1227" s="12" t="s">
        <v>924</v>
      </c>
      <c r="D1227" s="49" t="s">
        <v>14</v>
      </c>
      <c r="E1227" s="50">
        <v>1</v>
      </c>
      <c r="F1227" s="61" t="s">
        <v>2781</v>
      </c>
      <c r="G1227" s="61" t="s">
        <v>2781</v>
      </c>
    </row>
    <row r="1228" spans="2:7" x14ac:dyDescent="0.25">
      <c r="B1228" s="52">
        <v>1226</v>
      </c>
      <c r="C1228" s="12" t="s">
        <v>925</v>
      </c>
      <c r="D1228" s="49" t="s">
        <v>53</v>
      </c>
      <c r="E1228" s="50">
        <v>9051.2800000000007</v>
      </c>
      <c r="F1228" s="61" t="s">
        <v>2781</v>
      </c>
      <c r="G1228" s="61" t="s">
        <v>2781</v>
      </c>
    </row>
    <row r="1229" spans="2:7" x14ac:dyDescent="0.25">
      <c r="B1229" s="52">
        <v>1227</v>
      </c>
      <c r="C1229" s="12" t="s">
        <v>926</v>
      </c>
      <c r="D1229" s="49" t="s">
        <v>53</v>
      </c>
      <c r="E1229" s="50">
        <v>12412.47</v>
      </c>
      <c r="F1229" s="61" t="s">
        <v>2781</v>
      </c>
      <c r="G1229" s="61" t="s">
        <v>2781</v>
      </c>
    </row>
    <row r="1230" spans="2:7" x14ac:dyDescent="0.25">
      <c r="B1230" s="52">
        <v>1228</v>
      </c>
      <c r="C1230" s="12" t="s">
        <v>927</v>
      </c>
      <c r="D1230" s="49" t="s">
        <v>53</v>
      </c>
      <c r="E1230" s="50">
        <v>12412.47</v>
      </c>
      <c r="F1230" s="61" t="s">
        <v>2781</v>
      </c>
      <c r="G1230" s="61" t="s">
        <v>2781</v>
      </c>
    </row>
    <row r="1231" spans="2:7" x14ac:dyDescent="0.25">
      <c r="B1231" s="52">
        <v>1229</v>
      </c>
      <c r="C1231" s="12" t="s">
        <v>938</v>
      </c>
      <c r="D1231" s="49" t="s">
        <v>53</v>
      </c>
      <c r="E1231" s="50">
        <v>2726.62</v>
      </c>
      <c r="F1231" s="61" t="s">
        <v>2781</v>
      </c>
      <c r="G1231" s="61" t="s">
        <v>2781</v>
      </c>
    </row>
    <row r="1232" spans="2:7" x14ac:dyDescent="0.25">
      <c r="B1232" s="52">
        <v>1230</v>
      </c>
      <c r="C1232" s="12" t="s">
        <v>939</v>
      </c>
      <c r="D1232" s="49" t="s">
        <v>53</v>
      </c>
      <c r="E1232" s="50">
        <v>3392.18</v>
      </c>
      <c r="F1232" s="61" t="s">
        <v>2781</v>
      </c>
      <c r="G1232" s="61" t="s">
        <v>2781</v>
      </c>
    </row>
    <row r="1233" spans="2:7" x14ac:dyDescent="0.25">
      <c r="B1233" s="52">
        <v>1231</v>
      </c>
      <c r="C1233" s="12" t="s">
        <v>940</v>
      </c>
      <c r="D1233" s="49" t="s">
        <v>53</v>
      </c>
      <c r="E1233" s="50">
        <v>5320.1</v>
      </c>
      <c r="F1233" s="61" t="s">
        <v>2781</v>
      </c>
      <c r="G1233" s="61" t="s">
        <v>2781</v>
      </c>
    </row>
    <row r="1234" spans="2:7" x14ac:dyDescent="0.25">
      <c r="B1234" s="52">
        <v>1232</v>
      </c>
      <c r="C1234" s="12" t="s">
        <v>941</v>
      </c>
      <c r="D1234" s="49" t="s">
        <v>138</v>
      </c>
      <c r="E1234" s="50">
        <v>1</v>
      </c>
      <c r="F1234" s="61" t="s">
        <v>2781</v>
      </c>
      <c r="G1234" s="61" t="s">
        <v>2781</v>
      </c>
    </row>
    <row r="1235" spans="2:7" x14ac:dyDescent="0.25">
      <c r="B1235" s="52">
        <v>1233</v>
      </c>
      <c r="C1235" s="12" t="s">
        <v>976</v>
      </c>
      <c r="D1235" s="49" t="s">
        <v>53</v>
      </c>
      <c r="E1235" s="50">
        <v>3005.45</v>
      </c>
      <c r="F1235" s="61" t="s">
        <v>2781</v>
      </c>
      <c r="G1235" s="61" t="s">
        <v>2781</v>
      </c>
    </row>
    <row r="1236" spans="2:7" x14ac:dyDescent="0.25">
      <c r="B1236" s="52">
        <v>1234</v>
      </c>
      <c r="C1236" s="12" t="s">
        <v>977</v>
      </c>
      <c r="D1236" s="49" t="s">
        <v>138</v>
      </c>
      <c r="E1236" s="50">
        <v>1</v>
      </c>
      <c r="F1236" s="61" t="s">
        <v>2781</v>
      </c>
      <c r="G1236" s="61" t="s">
        <v>2781</v>
      </c>
    </row>
    <row r="1237" spans="2:7" x14ac:dyDescent="0.25">
      <c r="B1237" s="52">
        <v>1235</v>
      </c>
      <c r="C1237" s="12" t="s">
        <v>979</v>
      </c>
      <c r="D1237" s="49" t="s">
        <v>138</v>
      </c>
      <c r="E1237" s="50">
        <v>1</v>
      </c>
      <c r="F1237" s="61" t="s">
        <v>2781</v>
      </c>
      <c r="G1237" s="61" t="s">
        <v>2781</v>
      </c>
    </row>
    <row r="1238" spans="2:7" x14ac:dyDescent="0.25">
      <c r="B1238" s="52">
        <v>1236</v>
      </c>
      <c r="C1238" s="12" t="s">
        <v>980</v>
      </c>
      <c r="D1238" s="49" t="s">
        <v>138</v>
      </c>
      <c r="E1238" s="50">
        <v>1</v>
      </c>
      <c r="F1238" s="61" t="s">
        <v>2781</v>
      </c>
      <c r="G1238" s="61" t="s">
        <v>2781</v>
      </c>
    </row>
    <row r="1239" spans="2:7" x14ac:dyDescent="0.25">
      <c r="B1239" s="52">
        <v>1237</v>
      </c>
      <c r="C1239" s="12" t="s">
        <v>981</v>
      </c>
      <c r="D1239" s="49" t="s">
        <v>53</v>
      </c>
      <c r="E1239" s="50">
        <v>3945.75</v>
      </c>
      <c r="F1239" s="61" t="s">
        <v>2781</v>
      </c>
      <c r="G1239" s="61" t="s">
        <v>2781</v>
      </c>
    </row>
    <row r="1240" spans="2:7" x14ac:dyDescent="0.25">
      <c r="B1240" s="52">
        <v>1238</v>
      </c>
      <c r="C1240" s="12" t="s">
        <v>982</v>
      </c>
      <c r="D1240" s="49" t="s">
        <v>53</v>
      </c>
      <c r="E1240" s="50">
        <v>7532.83</v>
      </c>
      <c r="F1240" s="61" t="s">
        <v>2781</v>
      </c>
      <c r="G1240" s="61" t="s">
        <v>2781</v>
      </c>
    </row>
    <row r="1241" spans="2:7" x14ac:dyDescent="0.25">
      <c r="B1241" s="52">
        <v>1239</v>
      </c>
      <c r="C1241" s="12" t="s">
        <v>631</v>
      </c>
      <c r="D1241" s="49" t="s">
        <v>53</v>
      </c>
      <c r="E1241" s="50">
        <v>8562.8799999999992</v>
      </c>
      <c r="F1241" s="61" t="s">
        <v>2781</v>
      </c>
      <c r="G1241" s="61" t="s">
        <v>2781</v>
      </c>
    </row>
    <row r="1242" spans="2:7" x14ac:dyDescent="0.25">
      <c r="B1242" s="52">
        <v>1240</v>
      </c>
      <c r="C1242" s="12" t="s">
        <v>632</v>
      </c>
      <c r="D1242" s="49" t="s">
        <v>53</v>
      </c>
      <c r="E1242" s="50">
        <v>10064.83</v>
      </c>
      <c r="F1242" s="61" t="s">
        <v>2781</v>
      </c>
      <c r="G1242" s="61" t="s">
        <v>2781</v>
      </c>
    </row>
    <row r="1243" spans="2:7" x14ac:dyDescent="0.25">
      <c r="B1243" s="52">
        <v>1241</v>
      </c>
      <c r="C1243" s="12" t="s">
        <v>666</v>
      </c>
      <c r="D1243" s="49" t="s">
        <v>53</v>
      </c>
      <c r="E1243" s="50">
        <v>14437.5</v>
      </c>
      <c r="F1243" s="61" t="s">
        <v>2781</v>
      </c>
      <c r="G1243" s="61" t="s">
        <v>2781</v>
      </c>
    </row>
    <row r="1244" spans="2:7" x14ac:dyDescent="0.25">
      <c r="B1244" s="52">
        <v>1242</v>
      </c>
      <c r="C1244" s="12" t="s">
        <v>667</v>
      </c>
      <c r="D1244" s="49" t="s">
        <v>53</v>
      </c>
      <c r="E1244" s="50">
        <v>19218.310000000001</v>
      </c>
      <c r="F1244" s="61" t="s">
        <v>2781</v>
      </c>
      <c r="G1244" s="61" t="s">
        <v>2781</v>
      </c>
    </row>
    <row r="1245" spans="2:7" x14ac:dyDescent="0.25">
      <c r="B1245" s="52">
        <v>1243</v>
      </c>
      <c r="C1245" s="12" t="s">
        <v>675</v>
      </c>
      <c r="D1245" s="49" t="s">
        <v>53</v>
      </c>
      <c r="E1245" s="50">
        <v>24774.880000000001</v>
      </c>
      <c r="F1245" s="61" t="s">
        <v>2781</v>
      </c>
      <c r="G1245" s="61" t="s">
        <v>2781</v>
      </c>
    </row>
    <row r="1246" spans="2:7" x14ac:dyDescent="0.25">
      <c r="B1246" s="52">
        <v>1244</v>
      </c>
      <c r="C1246" s="12" t="s">
        <v>676</v>
      </c>
      <c r="D1246" s="49" t="s">
        <v>53</v>
      </c>
      <c r="E1246" s="50">
        <v>31311.06</v>
      </c>
      <c r="F1246" s="61" t="s">
        <v>2781</v>
      </c>
      <c r="G1246" s="61" t="s">
        <v>2781</v>
      </c>
    </row>
    <row r="1247" spans="2:7" x14ac:dyDescent="0.25">
      <c r="B1247" s="52">
        <v>1245</v>
      </c>
      <c r="C1247" s="12" t="s">
        <v>677</v>
      </c>
      <c r="D1247" s="49" t="s">
        <v>53</v>
      </c>
      <c r="E1247" s="50">
        <v>37682.82</v>
      </c>
      <c r="F1247" s="61" t="s">
        <v>2781</v>
      </c>
      <c r="G1247" s="61" t="s">
        <v>2781</v>
      </c>
    </row>
    <row r="1248" spans="2:7" x14ac:dyDescent="0.25">
      <c r="B1248" s="52">
        <v>1246</v>
      </c>
      <c r="C1248" s="12" t="s">
        <v>678</v>
      </c>
      <c r="D1248" s="49" t="s">
        <v>53</v>
      </c>
      <c r="E1248" s="50">
        <v>16936</v>
      </c>
      <c r="F1248" s="61" t="s">
        <v>2781</v>
      </c>
      <c r="G1248" s="61" t="s">
        <v>2781</v>
      </c>
    </row>
    <row r="1249" spans="2:7" x14ac:dyDescent="0.25">
      <c r="B1249" s="52">
        <v>1247</v>
      </c>
      <c r="C1249" s="12" t="s">
        <v>691</v>
      </c>
      <c r="D1249" s="49" t="s">
        <v>53</v>
      </c>
      <c r="E1249" s="50">
        <v>7067</v>
      </c>
      <c r="F1249" s="61" t="s">
        <v>2781</v>
      </c>
      <c r="G1249" s="61" t="s">
        <v>2781</v>
      </c>
    </row>
    <row r="1250" spans="2:7" x14ac:dyDescent="0.25">
      <c r="B1250" s="52">
        <v>1248</v>
      </c>
      <c r="C1250" s="12" t="s">
        <v>696</v>
      </c>
      <c r="D1250" s="49" t="s">
        <v>53</v>
      </c>
      <c r="E1250" s="50">
        <v>9996</v>
      </c>
      <c r="F1250" s="61" t="s">
        <v>2781</v>
      </c>
      <c r="G1250" s="61" t="s">
        <v>2781</v>
      </c>
    </row>
    <row r="1251" spans="2:7" x14ac:dyDescent="0.25">
      <c r="B1251" s="52">
        <v>1249</v>
      </c>
      <c r="C1251" s="12" t="s">
        <v>697</v>
      </c>
      <c r="D1251" s="49" t="s">
        <v>53</v>
      </c>
      <c r="E1251" s="50">
        <v>14327</v>
      </c>
      <c r="F1251" s="61" t="s">
        <v>2781</v>
      </c>
      <c r="G1251" s="61" t="s">
        <v>2781</v>
      </c>
    </row>
    <row r="1252" spans="2:7" x14ac:dyDescent="0.25">
      <c r="B1252" s="52">
        <v>1250</v>
      </c>
      <c r="C1252" s="12" t="s">
        <v>700</v>
      </c>
      <c r="D1252" s="49" t="s">
        <v>53</v>
      </c>
      <c r="E1252" s="50">
        <v>14586.64</v>
      </c>
      <c r="F1252" s="61" t="s">
        <v>2781</v>
      </c>
      <c r="G1252" s="61" t="s">
        <v>2781</v>
      </c>
    </row>
    <row r="1253" spans="2:7" x14ac:dyDescent="0.25">
      <c r="B1253" s="52">
        <v>1251</v>
      </c>
      <c r="C1253" s="12" t="s">
        <v>2317</v>
      </c>
      <c r="D1253" s="49" t="s">
        <v>53</v>
      </c>
      <c r="E1253" s="50">
        <v>12490</v>
      </c>
      <c r="F1253" s="61" t="s">
        <v>2781</v>
      </c>
      <c r="G1253" s="61" t="s">
        <v>2781</v>
      </c>
    </row>
    <row r="1254" spans="2:7" x14ac:dyDescent="0.25">
      <c r="B1254" s="52">
        <v>1252</v>
      </c>
      <c r="C1254" s="12" t="s">
        <v>701</v>
      </c>
      <c r="D1254" s="49" t="s">
        <v>53</v>
      </c>
      <c r="E1254" s="50">
        <v>2837.27</v>
      </c>
      <c r="F1254" s="61" t="s">
        <v>2781</v>
      </c>
      <c r="G1254" s="61" t="s">
        <v>2781</v>
      </c>
    </row>
    <row r="1255" spans="2:7" x14ac:dyDescent="0.25">
      <c r="B1255" s="52">
        <v>1253</v>
      </c>
      <c r="C1255" s="12" t="s">
        <v>703</v>
      </c>
      <c r="D1255" s="49" t="s">
        <v>53</v>
      </c>
      <c r="E1255" s="50">
        <v>4146.71</v>
      </c>
      <c r="F1255" s="61" t="s">
        <v>2781</v>
      </c>
      <c r="G1255" s="61" t="s">
        <v>2781</v>
      </c>
    </row>
    <row r="1256" spans="2:7" x14ac:dyDescent="0.25">
      <c r="B1256" s="52">
        <v>1254</v>
      </c>
      <c r="C1256" s="12" t="s">
        <v>714</v>
      </c>
      <c r="D1256" s="49" t="s">
        <v>53</v>
      </c>
      <c r="E1256" s="50">
        <v>5454.53</v>
      </c>
      <c r="F1256" s="61" t="s">
        <v>2781</v>
      </c>
      <c r="G1256" s="61" t="s">
        <v>2781</v>
      </c>
    </row>
    <row r="1257" spans="2:7" x14ac:dyDescent="0.25">
      <c r="B1257" s="52">
        <v>1255</v>
      </c>
      <c r="C1257" s="12" t="s">
        <v>1426</v>
      </c>
      <c r="D1257" s="49" t="s">
        <v>14</v>
      </c>
      <c r="E1257" s="50">
        <v>1</v>
      </c>
      <c r="F1257" s="61" t="s">
        <v>2781</v>
      </c>
      <c r="G1257" s="61" t="s">
        <v>2781</v>
      </c>
    </row>
    <row r="1258" spans="2:7" x14ac:dyDescent="0.25">
      <c r="B1258" s="52">
        <v>1256</v>
      </c>
      <c r="C1258" s="12" t="s">
        <v>1427</v>
      </c>
      <c r="D1258" s="49" t="s">
        <v>14</v>
      </c>
      <c r="E1258" s="50">
        <v>1</v>
      </c>
      <c r="F1258" s="61" t="s">
        <v>2781</v>
      </c>
      <c r="G1258" s="61" t="s">
        <v>2781</v>
      </c>
    </row>
    <row r="1259" spans="2:7" x14ac:dyDescent="0.25">
      <c r="B1259" s="52">
        <v>1257</v>
      </c>
      <c r="C1259" s="12" t="s">
        <v>1428</v>
      </c>
      <c r="D1259" s="49" t="s">
        <v>14</v>
      </c>
      <c r="E1259" s="50">
        <v>1</v>
      </c>
      <c r="F1259" s="61" t="s">
        <v>2781</v>
      </c>
      <c r="G1259" s="61" t="s">
        <v>2781</v>
      </c>
    </row>
    <row r="1260" spans="2:7" x14ac:dyDescent="0.25">
      <c r="B1260" s="52">
        <v>1258</v>
      </c>
      <c r="C1260" s="12" t="s">
        <v>1429</v>
      </c>
      <c r="D1260" s="49" t="s">
        <v>14</v>
      </c>
      <c r="E1260" s="50">
        <v>1</v>
      </c>
      <c r="F1260" s="61" t="s">
        <v>2781</v>
      </c>
      <c r="G1260" s="61" t="s">
        <v>2781</v>
      </c>
    </row>
    <row r="1261" spans="2:7" x14ac:dyDescent="0.25">
      <c r="B1261" s="52">
        <v>1259</v>
      </c>
      <c r="C1261" s="12" t="s">
        <v>1438</v>
      </c>
      <c r="D1261" s="49" t="s">
        <v>53</v>
      </c>
      <c r="E1261" s="50">
        <v>9051.2800000000007</v>
      </c>
      <c r="F1261" s="61" t="s">
        <v>2781</v>
      </c>
      <c r="G1261" s="61" t="s">
        <v>2781</v>
      </c>
    </row>
    <row r="1262" spans="2:7" x14ac:dyDescent="0.25">
      <c r="B1262" s="52">
        <v>1260</v>
      </c>
      <c r="C1262" s="12" t="s">
        <v>1439</v>
      </c>
      <c r="D1262" s="49" t="s">
        <v>53</v>
      </c>
      <c r="E1262" s="50">
        <v>12412.47</v>
      </c>
      <c r="F1262" s="61" t="s">
        <v>2781</v>
      </c>
      <c r="G1262" s="61" t="s">
        <v>2781</v>
      </c>
    </row>
    <row r="1263" spans="2:7" x14ac:dyDescent="0.25">
      <c r="B1263" s="52">
        <v>1261</v>
      </c>
      <c r="C1263" s="12" t="s">
        <v>1440</v>
      </c>
      <c r="D1263" s="49" t="s">
        <v>53</v>
      </c>
      <c r="E1263" s="50">
        <v>12412.47</v>
      </c>
      <c r="F1263" s="61" t="s">
        <v>2781</v>
      </c>
      <c r="G1263" s="61" t="s">
        <v>2781</v>
      </c>
    </row>
    <row r="1264" spans="2:7" x14ac:dyDescent="0.25">
      <c r="B1264" s="52">
        <v>1262</v>
      </c>
      <c r="C1264" s="12" t="s">
        <v>1443</v>
      </c>
      <c r="D1264" s="49" t="s">
        <v>53</v>
      </c>
      <c r="E1264" s="50">
        <v>2726.62</v>
      </c>
      <c r="F1264" s="61" t="s">
        <v>2781</v>
      </c>
      <c r="G1264" s="61" t="s">
        <v>2781</v>
      </c>
    </row>
    <row r="1265" spans="2:7" x14ac:dyDescent="0.25">
      <c r="B1265" s="52">
        <v>1263</v>
      </c>
      <c r="C1265" s="12" t="s">
        <v>1444</v>
      </c>
      <c r="D1265" s="49" t="s">
        <v>53</v>
      </c>
      <c r="E1265" s="50">
        <v>3392.18</v>
      </c>
      <c r="F1265" s="61" t="s">
        <v>2781</v>
      </c>
      <c r="G1265" s="61" t="s">
        <v>2781</v>
      </c>
    </row>
    <row r="1266" spans="2:7" x14ac:dyDescent="0.25">
      <c r="B1266" s="52">
        <v>1264</v>
      </c>
      <c r="C1266" s="12" t="s">
        <v>1445</v>
      </c>
      <c r="D1266" s="49" t="s">
        <v>53</v>
      </c>
      <c r="E1266" s="50">
        <v>5320.1</v>
      </c>
      <c r="F1266" s="61" t="s">
        <v>2781</v>
      </c>
      <c r="G1266" s="61" t="s">
        <v>2781</v>
      </c>
    </row>
    <row r="1267" spans="2:7" x14ac:dyDescent="0.25">
      <c r="B1267" s="52">
        <v>1265</v>
      </c>
      <c r="C1267" s="12" t="s">
        <v>1466</v>
      </c>
      <c r="D1267" s="49" t="s">
        <v>138</v>
      </c>
      <c r="E1267" s="50">
        <v>1</v>
      </c>
      <c r="F1267" s="61" t="s">
        <v>2781</v>
      </c>
      <c r="G1267" s="61" t="s">
        <v>2781</v>
      </c>
    </row>
    <row r="1268" spans="2:7" x14ac:dyDescent="0.25">
      <c r="B1268" s="52">
        <v>1266</v>
      </c>
      <c r="C1268" s="12" t="s">
        <v>1345</v>
      </c>
      <c r="D1268" s="49" t="s">
        <v>53</v>
      </c>
      <c r="E1268" s="50">
        <v>3005.45</v>
      </c>
      <c r="F1268" s="61" t="s">
        <v>2781</v>
      </c>
      <c r="G1268" s="61" t="s">
        <v>2781</v>
      </c>
    </row>
    <row r="1269" spans="2:7" x14ac:dyDescent="0.25">
      <c r="B1269" s="52">
        <v>1267</v>
      </c>
      <c r="C1269" s="12" t="s">
        <v>1346</v>
      </c>
      <c r="D1269" s="49" t="s">
        <v>138</v>
      </c>
      <c r="E1269" s="50">
        <v>1</v>
      </c>
      <c r="F1269" s="61" t="s">
        <v>2781</v>
      </c>
      <c r="G1269" s="61" t="s">
        <v>2781</v>
      </c>
    </row>
    <row r="1270" spans="2:7" x14ac:dyDescent="0.25">
      <c r="B1270" s="52">
        <v>1268</v>
      </c>
      <c r="C1270" s="12" t="s">
        <v>1347</v>
      </c>
      <c r="D1270" s="49" t="s">
        <v>138</v>
      </c>
      <c r="E1270" s="50">
        <v>1</v>
      </c>
      <c r="F1270" s="61" t="s">
        <v>2781</v>
      </c>
      <c r="G1270" s="61" t="s">
        <v>2781</v>
      </c>
    </row>
    <row r="1271" spans="2:7" x14ac:dyDescent="0.25">
      <c r="B1271" s="52">
        <v>1269</v>
      </c>
      <c r="C1271" s="12" t="s">
        <v>1359</v>
      </c>
      <c r="D1271" s="49" t="s">
        <v>138</v>
      </c>
      <c r="E1271" s="50">
        <v>1</v>
      </c>
      <c r="F1271" s="61" t="s">
        <v>2781</v>
      </c>
      <c r="G1271" s="61" t="s">
        <v>2781</v>
      </c>
    </row>
    <row r="1272" spans="2:7" x14ac:dyDescent="0.25">
      <c r="B1272" s="52">
        <v>1270</v>
      </c>
      <c r="C1272" s="12" t="s">
        <v>1360</v>
      </c>
      <c r="D1272" s="49" t="s">
        <v>53</v>
      </c>
      <c r="E1272" s="50">
        <v>3945.75</v>
      </c>
      <c r="F1272" s="61" t="s">
        <v>2781</v>
      </c>
      <c r="G1272" s="61" t="s">
        <v>2781</v>
      </c>
    </row>
    <row r="1273" spans="2:7" x14ac:dyDescent="0.25">
      <c r="B1273" s="52">
        <v>1271</v>
      </c>
      <c r="C1273" s="12" t="s">
        <v>1361</v>
      </c>
      <c r="D1273" s="49" t="s">
        <v>53</v>
      </c>
      <c r="E1273" s="50">
        <v>7532.83</v>
      </c>
      <c r="F1273" s="61" t="s">
        <v>2781</v>
      </c>
      <c r="G1273" s="61" t="s">
        <v>2781</v>
      </c>
    </row>
    <row r="1274" spans="2:7" x14ac:dyDescent="0.25">
      <c r="B1274" s="52">
        <v>1272</v>
      </c>
      <c r="C1274" s="12" t="s">
        <v>1365</v>
      </c>
      <c r="D1274" s="49" t="s">
        <v>53</v>
      </c>
      <c r="E1274" s="50">
        <v>8562.8799999999992</v>
      </c>
      <c r="F1274" s="61" t="s">
        <v>2781</v>
      </c>
      <c r="G1274" s="61" t="s">
        <v>2781</v>
      </c>
    </row>
    <row r="1275" spans="2:7" x14ac:dyDescent="0.25">
      <c r="B1275" s="52">
        <v>1273</v>
      </c>
      <c r="C1275" s="12" t="s">
        <v>1366</v>
      </c>
      <c r="D1275" s="49" t="s">
        <v>53</v>
      </c>
      <c r="E1275" s="50">
        <v>10064.83</v>
      </c>
      <c r="F1275" s="61" t="s">
        <v>2781</v>
      </c>
      <c r="G1275" s="61" t="s">
        <v>2781</v>
      </c>
    </row>
    <row r="1276" spans="2:7" x14ac:dyDescent="0.25">
      <c r="B1276" s="52">
        <v>1274</v>
      </c>
      <c r="C1276" s="12" t="s">
        <v>1367</v>
      </c>
      <c r="D1276" s="49" t="s">
        <v>53</v>
      </c>
      <c r="E1276" s="50">
        <v>14437.5</v>
      </c>
      <c r="F1276" s="61" t="s">
        <v>2781</v>
      </c>
      <c r="G1276" s="61" t="s">
        <v>2781</v>
      </c>
    </row>
    <row r="1277" spans="2:7" x14ac:dyDescent="0.25">
      <c r="B1277" s="52">
        <v>1275</v>
      </c>
      <c r="C1277" s="12" t="s">
        <v>1384</v>
      </c>
      <c r="D1277" s="49" t="s">
        <v>53</v>
      </c>
      <c r="E1277" s="50">
        <v>19218.310000000001</v>
      </c>
      <c r="F1277" s="61" t="s">
        <v>2781</v>
      </c>
      <c r="G1277" s="61" t="s">
        <v>2781</v>
      </c>
    </row>
    <row r="1278" spans="2:7" x14ac:dyDescent="0.25">
      <c r="B1278" s="52">
        <v>1276</v>
      </c>
      <c r="C1278" s="12" t="s">
        <v>1385</v>
      </c>
      <c r="D1278" s="49" t="s">
        <v>53</v>
      </c>
      <c r="E1278" s="50">
        <v>24774.880000000001</v>
      </c>
      <c r="F1278" s="61" t="s">
        <v>2781</v>
      </c>
      <c r="G1278" s="61" t="s">
        <v>2781</v>
      </c>
    </row>
    <row r="1279" spans="2:7" x14ac:dyDescent="0.25">
      <c r="B1279" s="52">
        <v>1277</v>
      </c>
      <c r="C1279" s="12" t="s">
        <v>1399</v>
      </c>
      <c r="D1279" s="49" t="s">
        <v>53</v>
      </c>
      <c r="E1279" s="50">
        <v>31311.06</v>
      </c>
      <c r="F1279" s="61" t="s">
        <v>2781</v>
      </c>
      <c r="G1279" s="61" t="s">
        <v>2781</v>
      </c>
    </row>
    <row r="1280" spans="2:7" x14ac:dyDescent="0.25">
      <c r="B1280" s="52">
        <v>1278</v>
      </c>
      <c r="C1280" s="12" t="s">
        <v>1400</v>
      </c>
      <c r="D1280" s="49" t="s">
        <v>53</v>
      </c>
      <c r="E1280" s="50">
        <v>37682.82</v>
      </c>
      <c r="F1280" s="61" t="s">
        <v>2781</v>
      </c>
      <c r="G1280" s="61" t="s">
        <v>2781</v>
      </c>
    </row>
    <row r="1281" spans="2:7" x14ac:dyDescent="0.25">
      <c r="B1281" s="52">
        <v>1279</v>
      </c>
      <c r="C1281" s="12" t="s">
        <v>1401</v>
      </c>
      <c r="D1281" s="49" t="s">
        <v>53</v>
      </c>
      <c r="E1281" s="50">
        <v>16936</v>
      </c>
      <c r="F1281" s="61" t="s">
        <v>2781</v>
      </c>
      <c r="G1281" s="61" t="s">
        <v>2781</v>
      </c>
    </row>
    <row r="1282" spans="2:7" x14ac:dyDescent="0.25">
      <c r="B1282" s="52">
        <v>1280</v>
      </c>
      <c r="C1282" s="12" t="s">
        <v>1404</v>
      </c>
      <c r="D1282" s="49" t="s">
        <v>53</v>
      </c>
      <c r="E1282" s="50">
        <v>7067</v>
      </c>
      <c r="F1282" s="61" t="s">
        <v>2781</v>
      </c>
      <c r="G1282" s="61" t="s">
        <v>2781</v>
      </c>
    </row>
    <row r="1283" spans="2:7" x14ac:dyDescent="0.25">
      <c r="B1283" s="52">
        <v>1281</v>
      </c>
      <c r="C1283" s="12" t="s">
        <v>1405</v>
      </c>
      <c r="D1283" s="49" t="s">
        <v>53</v>
      </c>
      <c r="E1283" s="50">
        <v>9996</v>
      </c>
      <c r="F1283" s="61" t="s">
        <v>2781</v>
      </c>
      <c r="G1283" s="61" t="s">
        <v>2781</v>
      </c>
    </row>
    <row r="1284" spans="2:7" x14ac:dyDescent="0.25">
      <c r="B1284" s="52">
        <v>1282</v>
      </c>
      <c r="C1284" s="12" t="s">
        <v>1472</v>
      </c>
      <c r="D1284" s="49" t="s">
        <v>53</v>
      </c>
      <c r="E1284" s="50">
        <v>14327</v>
      </c>
      <c r="F1284" s="61" t="s">
        <v>2781</v>
      </c>
      <c r="G1284" s="61" t="s">
        <v>2781</v>
      </c>
    </row>
    <row r="1285" spans="2:7" x14ac:dyDescent="0.25">
      <c r="B1285" s="52">
        <v>1283</v>
      </c>
      <c r="C1285" s="12" t="s">
        <v>1473</v>
      </c>
      <c r="D1285" s="49" t="s">
        <v>53</v>
      </c>
      <c r="E1285" s="50">
        <v>14586.64</v>
      </c>
      <c r="F1285" s="61" t="s">
        <v>2781</v>
      </c>
      <c r="G1285" s="61" t="s">
        <v>2781</v>
      </c>
    </row>
    <row r="1286" spans="2:7" x14ac:dyDescent="0.25">
      <c r="B1286" s="52">
        <v>1284</v>
      </c>
      <c r="C1286" s="12" t="s">
        <v>1474</v>
      </c>
      <c r="D1286" s="49" t="s">
        <v>53</v>
      </c>
      <c r="E1286" s="50">
        <v>12490</v>
      </c>
      <c r="F1286" s="61" t="s">
        <v>2781</v>
      </c>
      <c r="G1286" s="61" t="s">
        <v>2781</v>
      </c>
    </row>
    <row r="1287" spans="2:7" x14ac:dyDescent="0.25">
      <c r="B1287" s="52">
        <v>1285</v>
      </c>
      <c r="C1287" s="12" t="s">
        <v>1475</v>
      </c>
      <c r="D1287" s="49" t="s">
        <v>53</v>
      </c>
      <c r="E1287" s="50">
        <v>2837.27</v>
      </c>
      <c r="F1287" s="61" t="s">
        <v>2781</v>
      </c>
      <c r="G1287" s="61" t="s">
        <v>2781</v>
      </c>
    </row>
    <row r="1288" spans="2:7" x14ac:dyDescent="0.25">
      <c r="B1288" s="52">
        <v>1286</v>
      </c>
      <c r="C1288" s="12" t="s">
        <v>1476</v>
      </c>
      <c r="D1288" s="49" t="s">
        <v>53</v>
      </c>
      <c r="E1288" s="50">
        <v>4146.71</v>
      </c>
      <c r="F1288" s="61" t="s">
        <v>2781</v>
      </c>
      <c r="G1288" s="61" t="s">
        <v>2781</v>
      </c>
    </row>
    <row r="1289" spans="2:7" x14ac:dyDescent="0.25">
      <c r="B1289" s="52">
        <v>1287</v>
      </c>
      <c r="C1289" s="12" t="s">
        <v>1486</v>
      </c>
      <c r="D1289" s="49" t="s">
        <v>53</v>
      </c>
      <c r="E1289" s="50">
        <v>5454.53</v>
      </c>
      <c r="F1289" s="61" t="s">
        <v>2781</v>
      </c>
      <c r="G1289" s="61" t="s">
        <v>2781</v>
      </c>
    </row>
    <row r="1290" spans="2:7" x14ac:dyDescent="0.25">
      <c r="B1290" s="52">
        <v>1288</v>
      </c>
      <c r="C1290" s="12" t="s">
        <v>1762</v>
      </c>
      <c r="D1290" s="49" t="s">
        <v>14</v>
      </c>
      <c r="E1290" s="50">
        <v>1</v>
      </c>
      <c r="F1290" s="61" t="s">
        <v>2781</v>
      </c>
      <c r="G1290" s="61" t="s">
        <v>2781</v>
      </c>
    </row>
    <row r="1291" spans="2:7" x14ac:dyDescent="0.25">
      <c r="B1291" s="52">
        <v>1289</v>
      </c>
      <c r="C1291" s="12" t="s">
        <v>1763</v>
      </c>
      <c r="D1291" s="49" t="s">
        <v>14</v>
      </c>
      <c r="E1291" s="50">
        <v>1</v>
      </c>
      <c r="F1291" s="61" t="s">
        <v>2781</v>
      </c>
      <c r="G1291" s="61" t="s">
        <v>2781</v>
      </c>
    </row>
    <row r="1292" spans="2:7" x14ac:dyDescent="0.25">
      <c r="B1292" s="52">
        <v>1290</v>
      </c>
      <c r="C1292" s="12" t="s">
        <v>1764</v>
      </c>
      <c r="D1292" s="49" t="s">
        <v>14</v>
      </c>
      <c r="E1292" s="50">
        <v>1</v>
      </c>
      <c r="F1292" s="61" t="s">
        <v>2781</v>
      </c>
      <c r="G1292" s="61" t="s">
        <v>2781</v>
      </c>
    </row>
    <row r="1293" spans="2:7" x14ac:dyDescent="0.25">
      <c r="B1293" s="52">
        <v>1291</v>
      </c>
      <c r="C1293" s="12" t="s">
        <v>1765</v>
      </c>
      <c r="D1293" s="49" t="s">
        <v>14</v>
      </c>
      <c r="E1293" s="50">
        <v>1</v>
      </c>
      <c r="F1293" s="61" t="s">
        <v>2781</v>
      </c>
      <c r="G1293" s="61" t="s">
        <v>2781</v>
      </c>
    </row>
    <row r="1294" spans="2:7" x14ac:dyDescent="0.25">
      <c r="B1294" s="52">
        <v>1292</v>
      </c>
      <c r="C1294" s="12" t="s">
        <v>1766</v>
      </c>
      <c r="D1294" s="49" t="s">
        <v>53</v>
      </c>
      <c r="E1294" s="50">
        <v>9051.2800000000007</v>
      </c>
      <c r="F1294" s="61" t="s">
        <v>2781</v>
      </c>
      <c r="G1294" s="61" t="s">
        <v>2781</v>
      </c>
    </row>
    <row r="1295" spans="2:7" x14ac:dyDescent="0.25">
      <c r="B1295" s="52">
        <v>1293</v>
      </c>
      <c r="C1295" s="12" t="s">
        <v>1884</v>
      </c>
      <c r="D1295" s="49" t="s">
        <v>53</v>
      </c>
      <c r="E1295" s="50">
        <v>12412.47</v>
      </c>
      <c r="F1295" s="61" t="s">
        <v>2781</v>
      </c>
      <c r="G1295" s="61" t="s">
        <v>2781</v>
      </c>
    </row>
    <row r="1296" spans="2:7" x14ac:dyDescent="0.25">
      <c r="B1296" s="52">
        <v>1294</v>
      </c>
      <c r="C1296" s="12" t="s">
        <v>1885</v>
      </c>
      <c r="D1296" s="49" t="s">
        <v>53</v>
      </c>
      <c r="E1296" s="50">
        <v>12412.47</v>
      </c>
      <c r="F1296" s="61" t="s">
        <v>2781</v>
      </c>
      <c r="G1296" s="61" t="s">
        <v>2781</v>
      </c>
    </row>
    <row r="1297" spans="2:7" x14ac:dyDescent="0.25">
      <c r="B1297" s="52">
        <v>1295</v>
      </c>
      <c r="C1297" s="12" t="s">
        <v>1888</v>
      </c>
      <c r="D1297" s="49" t="s">
        <v>53</v>
      </c>
      <c r="E1297" s="50">
        <v>2726.62</v>
      </c>
      <c r="F1297" s="61" t="s">
        <v>2781</v>
      </c>
      <c r="G1297" s="61" t="s">
        <v>2781</v>
      </c>
    </row>
    <row r="1298" spans="2:7" x14ac:dyDescent="0.25">
      <c r="B1298" s="52">
        <v>1296</v>
      </c>
      <c r="C1298" s="12" t="s">
        <v>1889</v>
      </c>
      <c r="D1298" s="49" t="s">
        <v>53</v>
      </c>
      <c r="E1298" s="50">
        <v>3392.18</v>
      </c>
      <c r="F1298" s="61" t="s">
        <v>2781</v>
      </c>
      <c r="G1298" s="61" t="s">
        <v>2781</v>
      </c>
    </row>
    <row r="1299" spans="2:7" x14ac:dyDescent="0.25">
      <c r="B1299" s="52">
        <v>1297</v>
      </c>
      <c r="C1299" s="12" t="s">
        <v>1890</v>
      </c>
      <c r="D1299" s="49" t="s">
        <v>53</v>
      </c>
      <c r="E1299" s="50">
        <v>5320.1</v>
      </c>
      <c r="F1299" s="61" t="s">
        <v>2781</v>
      </c>
      <c r="G1299" s="61" t="s">
        <v>2781</v>
      </c>
    </row>
    <row r="1300" spans="2:7" x14ac:dyDescent="0.25">
      <c r="B1300" s="52">
        <v>1298</v>
      </c>
      <c r="C1300" s="12" t="s">
        <v>1905</v>
      </c>
      <c r="D1300" s="49" t="s">
        <v>138</v>
      </c>
      <c r="E1300" s="50">
        <v>1</v>
      </c>
      <c r="F1300" s="61" t="s">
        <v>2781</v>
      </c>
      <c r="G1300" s="61" t="s">
        <v>2781</v>
      </c>
    </row>
    <row r="1301" spans="2:7" x14ac:dyDescent="0.25">
      <c r="B1301" s="52">
        <v>1299</v>
      </c>
      <c r="C1301" s="12" t="s">
        <v>1906</v>
      </c>
      <c r="D1301" s="49" t="s">
        <v>53</v>
      </c>
      <c r="E1301" s="50">
        <v>3005.45</v>
      </c>
      <c r="F1301" s="61" t="s">
        <v>2781</v>
      </c>
      <c r="G1301" s="61" t="s">
        <v>2781</v>
      </c>
    </row>
    <row r="1302" spans="2:7" x14ac:dyDescent="0.25">
      <c r="B1302" s="52">
        <v>1300</v>
      </c>
      <c r="C1302" s="12" t="s">
        <v>1907</v>
      </c>
      <c r="D1302" s="49" t="s">
        <v>138</v>
      </c>
      <c r="E1302" s="50">
        <v>1</v>
      </c>
      <c r="F1302" s="61" t="s">
        <v>2781</v>
      </c>
      <c r="G1302" s="61" t="s">
        <v>2781</v>
      </c>
    </row>
    <row r="1303" spans="2:7" x14ac:dyDescent="0.25">
      <c r="B1303" s="52">
        <v>1301</v>
      </c>
      <c r="C1303" s="12" t="s">
        <v>1908</v>
      </c>
      <c r="D1303" s="49" t="s">
        <v>138</v>
      </c>
      <c r="E1303" s="50">
        <v>1</v>
      </c>
      <c r="F1303" s="61" t="s">
        <v>2781</v>
      </c>
      <c r="G1303" s="61" t="s">
        <v>2781</v>
      </c>
    </row>
    <row r="1304" spans="2:7" x14ac:dyDescent="0.25">
      <c r="B1304" s="52">
        <v>1302</v>
      </c>
      <c r="C1304" s="12" t="s">
        <v>1909</v>
      </c>
      <c r="D1304" s="49" t="s">
        <v>138</v>
      </c>
      <c r="E1304" s="50">
        <v>1</v>
      </c>
      <c r="F1304" s="61" t="s">
        <v>2781</v>
      </c>
      <c r="G1304" s="61" t="s">
        <v>2781</v>
      </c>
    </row>
    <row r="1305" spans="2:7" x14ac:dyDescent="0.25">
      <c r="B1305" s="52">
        <v>1303</v>
      </c>
      <c r="C1305" s="12" t="s">
        <v>1910</v>
      </c>
      <c r="D1305" s="49" t="s">
        <v>53</v>
      </c>
      <c r="E1305" s="50">
        <v>3945.75</v>
      </c>
      <c r="F1305" s="61" t="s">
        <v>2781</v>
      </c>
      <c r="G1305" s="61" t="s">
        <v>2781</v>
      </c>
    </row>
    <row r="1306" spans="2:7" x14ac:dyDescent="0.25">
      <c r="B1306" s="52">
        <v>1304</v>
      </c>
      <c r="C1306" s="12" t="s">
        <v>1912</v>
      </c>
      <c r="D1306" s="49" t="s">
        <v>53</v>
      </c>
      <c r="E1306" s="50">
        <v>7532.83</v>
      </c>
      <c r="F1306" s="61" t="s">
        <v>2781</v>
      </c>
      <c r="G1306" s="61" t="s">
        <v>2781</v>
      </c>
    </row>
    <row r="1307" spans="2:7" x14ac:dyDescent="0.25">
      <c r="B1307" s="52">
        <v>1305</v>
      </c>
      <c r="C1307" s="12" t="s">
        <v>1913</v>
      </c>
      <c r="D1307" s="49" t="s">
        <v>53</v>
      </c>
      <c r="E1307" s="50">
        <v>8562.8799999999992</v>
      </c>
      <c r="F1307" s="61" t="s">
        <v>2781</v>
      </c>
      <c r="G1307" s="61" t="s">
        <v>2781</v>
      </c>
    </row>
    <row r="1308" spans="2:7" x14ac:dyDescent="0.25">
      <c r="B1308" s="52">
        <v>1306</v>
      </c>
      <c r="C1308" s="12" t="s">
        <v>1914</v>
      </c>
      <c r="D1308" s="49" t="s">
        <v>53</v>
      </c>
      <c r="E1308" s="50">
        <v>10064.83</v>
      </c>
      <c r="F1308" s="61" t="s">
        <v>2781</v>
      </c>
      <c r="G1308" s="61" t="s">
        <v>2781</v>
      </c>
    </row>
    <row r="1309" spans="2:7" x14ac:dyDescent="0.25">
      <c r="B1309" s="52">
        <v>1307</v>
      </c>
      <c r="C1309" s="12" t="s">
        <v>1915</v>
      </c>
      <c r="D1309" s="49" t="s">
        <v>53</v>
      </c>
      <c r="E1309" s="50">
        <v>14437.5</v>
      </c>
      <c r="F1309" s="61" t="s">
        <v>2781</v>
      </c>
      <c r="G1309" s="61" t="s">
        <v>2781</v>
      </c>
    </row>
    <row r="1310" spans="2:7" x14ac:dyDescent="0.25">
      <c r="B1310" s="52">
        <v>1308</v>
      </c>
      <c r="C1310" s="12" t="s">
        <v>1916</v>
      </c>
      <c r="D1310" s="49" t="s">
        <v>53</v>
      </c>
      <c r="E1310" s="50">
        <v>19218.310000000001</v>
      </c>
      <c r="F1310" s="61" t="s">
        <v>2781</v>
      </c>
      <c r="G1310" s="61" t="s">
        <v>2781</v>
      </c>
    </row>
    <row r="1311" spans="2:7" x14ac:dyDescent="0.25">
      <c r="B1311" s="52">
        <v>1309</v>
      </c>
      <c r="C1311" s="12" t="s">
        <v>1917</v>
      </c>
      <c r="D1311" s="49" t="s">
        <v>53</v>
      </c>
      <c r="E1311" s="50">
        <v>24774.880000000001</v>
      </c>
      <c r="F1311" s="61" t="s">
        <v>2781</v>
      </c>
      <c r="G1311" s="61" t="s">
        <v>2781</v>
      </c>
    </row>
    <row r="1312" spans="2:7" x14ac:dyDescent="0.25">
      <c r="B1312" s="52">
        <v>1310</v>
      </c>
      <c r="C1312" s="12" t="s">
        <v>1918</v>
      </c>
      <c r="D1312" s="49" t="s">
        <v>53</v>
      </c>
      <c r="E1312" s="50">
        <v>31311.06</v>
      </c>
      <c r="F1312" s="61" t="s">
        <v>2781</v>
      </c>
      <c r="G1312" s="61" t="s">
        <v>2781</v>
      </c>
    </row>
    <row r="1313" spans="2:7" x14ac:dyDescent="0.25">
      <c r="B1313" s="52">
        <v>1311</v>
      </c>
      <c r="C1313" s="12" t="s">
        <v>1921</v>
      </c>
      <c r="D1313" s="49" t="s">
        <v>53</v>
      </c>
      <c r="E1313" s="50">
        <v>37682.82</v>
      </c>
      <c r="F1313" s="61" t="s">
        <v>2781</v>
      </c>
      <c r="G1313" s="61" t="s">
        <v>2781</v>
      </c>
    </row>
    <row r="1314" spans="2:7" x14ac:dyDescent="0.25">
      <c r="B1314" s="52">
        <v>1312</v>
      </c>
      <c r="C1314" s="12" t="s">
        <v>1924</v>
      </c>
      <c r="D1314" s="49" t="s">
        <v>53</v>
      </c>
      <c r="E1314" s="50">
        <v>16936</v>
      </c>
      <c r="F1314" s="61" t="s">
        <v>2781</v>
      </c>
      <c r="G1314" s="61" t="s">
        <v>2781</v>
      </c>
    </row>
    <row r="1315" spans="2:7" x14ac:dyDescent="0.25">
      <c r="B1315" s="52">
        <v>1313</v>
      </c>
      <c r="C1315" s="12" t="s">
        <v>1926</v>
      </c>
      <c r="D1315" s="49" t="s">
        <v>53</v>
      </c>
      <c r="E1315" s="50">
        <v>7067</v>
      </c>
      <c r="F1315" s="61" t="s">
        <v>2781</v>
      </c>
      <c r="G1315" s="61" t="s">
        <v>2781</v>
      </c>
    </row>
    <row r="1316" spans="2:7" x14ac:dyDescent="0.25">
      <c r="B1316" s="52">
        <v>1314</v>
      </c>
      <c r="C1316" s="12" t="s">
        <v>1927</v>
      </c>
      <c r="D1316" s="49" t="s">
        <v>53</v>
      </c>
      <c r="E1316" s="50">
        <v>9996</v>
      </c>
      <c r="F1316" s="61" t="s">
        <v>2781</v>
      </c>
      <c r="G1316" s="61" t="s">
        <v>2781</v>
      </c>
    </row>
    <row r="1317" spans="2:7" x14ac:dyDescent="0.25">
      <c r="B1317" s="52">
        <v>1315</v>
      </c>
      <c r="C1317" s="12" t="s">
        <v>1748</v>
      </c>
      <c r="D1317" s="49" t="s">
        <v>53</v>
      </c>
      <c r="E1317" s="50">
        <v>14327</v>
      </c>
      <c r="F1317" s="61" t="s">
        <v>2781</v>
      </c>
      <c r="G1317" s="61" t="s">
        <v>2781</v>
      </c>
    </row>
    <row r="1318" spans="2:7" x14ac:dyDescent="0.25">
      <c r="B1318" s="52">
        <v>1316</v>
      </c>
      <c r="C1318" s="12" t="s">
        <v>1750</v>
      </c>
      <c r="D1318" s="49" t="s">
        <v>53</v>
      </c>
      <c r="E1318" s="50">
        <v>14586.64</v>
      </c>
      <c r="F1318" s="61" t="s">
        <v>2781</v>
      </c>
      <c r="G1318" s="61" t="s">
        <v>2781</v>
      </c>
    </row>
    <row r="1319" spans="2:7" x14ac:dyDescent="0.25">
      <c r="B1319" s="52">
        <v>1317</v>
      </c>
      <c r="C1319" s="12" t="s">
        <v>1751</v>
      </c>
      <c r="D1319" s="49" t="s">
        <v>53</v>
      </c>
      <c r="E1319" s="50">
        <v>12490</v>
      </c>
      <c r="F1319" s="61" t="s">
        <v>2781</v>
      </c>
      <c r="G1319" s="61" t="s">
        <v>2781</v>
      </c>
    </row>
    <row r="1320" spans="2:7" x14ac:dyDescent="0.25">
      <c r="B1320" s="52">
        <v>1318</v>
      </c>
      <c r="C1320" s="12" t="s">
        <v>1752</v>
      </c>
      <c r="D1320" s="49" t="s">
        <v>53</v>
      </c>
      <c r="E1320" s="50">
        <v>2837.27</v>
      </c>
      <c r="F1320" s="61" t="s">
        <v>2781</v>
      </c>
      <c r="G1320" s="61" t="s">
        <v>2781</v>
      </c>
    </row>
    <row r="1321" spans="2:7" x14ac:dyDescent="0.25">
      <c r="B1321" s="52">
        <v>1319</v>
      </c>
      <c r="C1321" s="12" t="s">
        <v>1753</v>
      </c>
      <c r="D1321" s="49" t="s">
        <v>53</v>
      </c>
      <c r="E1321" s="50">
        <v>4146.71</v>
      </c>
      <c r="F1321" s="61" t="s">
        <v>2781</v>
      </c>
      <c r="G1321" s="61" t="s">
        <v>2781</v>
      </c>
    </row>
    <row r="1322" spans="2:7" x14ac:dyDescent="0.25">
      <c r="B1322" s="52">
        <v>1320</v>
      </c>
      <c r="C1322" s="12" t="s">
        <v>1754</v>
      </c>
      <c r="D1322" s="49" t="s">
        <v>53</v>
      </c>
      <c r="E1322" s="50">
        <v>5454.53</v>
      </c>
      <c r="F1322" s="61" t="s">
        <v>2781</v>
      </c>
      <c r="G1322" s="61" t="s">
        <v>2781</v>
      </c>
    </row>
    <row r="1323" spans="2:7" x14ac:dyDescent="0.25">
      <c r="B1323" s="52">
        <v>1321</v>
      </c>
      <c r="C1323" s="12" t="s">
        <v>932</v>
      </c>
      <c r="D1323" s="49" t="s">
        <v>14</v>
      </c>
      <c r="E1323" s="50">
        <v>1</v>
      </c>
      <c r="F1323" s="61" t="s">
        <v>2781</v>
      </c>
      <c r="G1323" s="61" t="s">
        <v>2781</v>
      </c>
    </row>
    <row r="1324" spans="2:7" x14ac:dyDescent="0.25">
      <c r="B1324" s="52">
        <v>1322</v>
      </c>
      <c r="C1324" s="12" t="s">
        <v>933</v>
      </c>
      <c r="D1324" s="49" t="s">
        <v>14</v>
      </c>
      <c r="E1324" s="50">
        <v>1</v>
      </c>
      <c r="F1324" s="61" t="s">
        <v>2781</v>
      </c>
      <c r="G1324" s="61" t="s">
        <v>2781</v>
      </c>
    </row>
    <row r="1325" spans="2:7" x14ac:dyDescent="0.25">
      <c r="B1325" s="52">
        <v>1323</v>
      </c>
      <c r="C1325" s="12" t="s">
        <v>934</v>
      </c>
      <c r="D1325" s="49" t="s">
        <v>14</v>
      </c>
      <c r="E1325" s="50">
        <v>1</v>
      </c>
      <c r="F1325" s="61" t="s">
        <v>2781</v>
      </c>
      <c r="G1325" s="61" t="s">
        <v>2781</v>
      </c>
    </row>
    <row r="1326" spans="2:7" x14ac:dyDescent="0.25">
      <c r="B1326" s="52">
        <v>1324</v>
      </c>
      <c r="C1326" s="12" t="s">
        <v>935</v>
      </c>
      <c r="D1326" s="49" t="s">
        <v>14</v>
      </c>
      <c r="E1326" s="50">
        <v>1</v>
      </c>
      <c r="F1326" s="61" t="s">
        <v>2781</v>
      </c>
      <c r="G1326" s="61" t="s">
        <v>2781</v>
      </c>
    </row>
    <row r="1327" spans="2:7" x14ac:dyDescent="0.25">
      <c r="B1327" s="52">
        <v>1325</v>
      </c>
      <c r="C1327" s="12" t="s">
        <v>2292</v>
      </c>
      <c r="D1327" s="49" t="s">
        <v>53</v>
      </c>
      <c r="E1327" s="50">
        <v>9051.2800000000007</v>
      </c>
      <c r="F1327" s="61" t="s">
        <v>2781</v>
      </c>
      <c r="G1327" s="61" t="s">
        <v>2781</v>
      </c>
    </row>
    <row r="1328" spans="2:7" x14ac:dyDescent="0.25">
      <c r="B1328" s="52">
        <v>1326</v>
      </c>
      <c r="C1328" s="12" t="s">
        <v>2293</v>
      </c>
      <c r="D1328" s="49" t="s">
        <v>53</v>
      </c>
      <c r="E1328" s="50">
        <v>12412.47</v>
      </c>
      <c r="F1328" s="61" t="s">
        <v>2781</v>
      </c>
      <c r="G1328" s="61" t="s">
        <v>2781</v>
      </c>
    </row>
    <row r="1329" spans="2:7" x14ac:dyDescent="0.25">
      <c r="B1329" s="52">
        <v>1327</v>
      </c>
      <c r="C1329" s="12" t="s">
        <v>2294</v>
      </c>
      <c r="D1329" s="49" t="s">
        <v>53</v>
      </c>
      <c r="E1329" s="50">
        <v>12412.47</v>
      </c>
      <c r="F1329" s="61" t="s">
        <v>2781</v>
      </c>
      <c r="G1329" s="61" t="s">
        <v>2781</v>
      </c>
    </row>
    <row r="1330" spans="2:7" x14ac:dyDescent="0.25">
      <c r="B1330" s="52">
        <v>1328</v>
      </c>
      <c r="C1330" s="12" t="s">
        <v>2295</v>
      </c>
      <c r="D1330" s="49" t="s">
        <v>53</v>
      </c>
      <c r="E1330" s="50">
        <v>2726.62</v>
      </c>
      <c r="F1330" s="61" t="s">
        <v>2781</v>
      </c>
      <c r="G1330" s="61" t="s">
        <v>2781</v>
      </c>
    </row>
    <row r="1331" spans="2:7" x14ac:dyDescent="0.25">
      <c r="B1331" s="52">
        <v>1329</v>
      </c>
      <c r="C1331" s="12" t="s">
        <v>2296</v>
      </c>
      <c r="D1331" s="49" t="s">
        <v>53</v>
      </c>
      <c r="E1331" s="50">
        <v>3392.18</v>
      </c>
      <c r="F1331" s="61" t="s">
        <v>2781</v>
      </c>
      <c r="G1331" s="61" t="s">
        <v>2781</v>
      </c>
    </row>
    <row r="1332" spans="2:7" x14ac:dyDescent="0.25">
      <c r="B1332" s="52">
        <v>1330</v>
      </c>
      <c r="C1332" s="12" t="s">
        <v>2297</v>
      </c>
      <c r="D1332" s="49" t="s">
        <v>53</v>
      </c>
      <c r="E1332" s="50">
        <v>5320.1</v>
      </c>
      <c r="F1332" s="61" t="s">
        <v>2781</v>
      </c>
      <c r="G1332" s="61" t="s">
        <v>2781</v>
      </c>
    </row>
    <row r="1333" spans="2:7" x14ac:dyDescent="0.25">
      <c r="B1333" s="52">
        <v>1331</v>
      </c>
      <c r="C1333" s="12" t="s">
        <v>2298</v>
      </c>
      <c r="D1333" s="49" t="s">
        <v>138</v>
      </c>
      <c r="E1333" s="50">
        <v>1</v>
      </c>
      <c r="F1333" s="61" t="s">
        <v>2781</v>
      </c>
      <c r="G1333" s="61" t="s">
        <v>2781</v>
      </c>
    </row>
    <row r="1334" spans="2:7" x14ac:dyDescent="0.25">
      <c r="B1334" s="52">
        <v>1332</v>
      </c>
      <c r="C1334" s="12" t="s">
        <v>2299</v>
      </c>
      <c r="D1334" s="49" t="s">
        <v>53</v>
      </c>
      <c r="E1334" s="50">
        <v>3005.45</v>
      </c>
      <c r="F1334" s="61" t="s">
        <v>2781</v>
      </c>
      <c r="G1334" s="61" t="s">
        <v>2781</v>
      </c>
    </row>
    <row r="1335" spans="2:7" x14ac:dyDescent="0.25">
      <c r="B1335" s="52">
        <v>1333</v>
      </c>
      <c r="C1335" s="12" t="s">
        <v>2300</v>
      </c>
      <c r="D1335" s="49" t="s">
        <v>138</v>
      </c>
      <c r="E1335" s="50">
        <v>1</v>
      </c>
      <c r="F1335" s="61" t="s">
        <v>2781</v>
      </c>
      <c r="G1335" s="61" t="s">
        <v>2781</v>
      </c>
    </row>
    <row r="1336" spans="2:7" x14ac:dyDescent="0.25">
      <c r="B1336" s="52">
        <v>1334</v>
      </c>
      <c r="C1336" s="12" t="s">
        <v>2301</v>
      </c>
      <c r="D1336" s="49" t="s">
        <v>138</v>
      </c>
      <c r="E1336" s="50">
        <v>1</v>
      </c>
      <c r="F1336" s="61" t="s">
        <v>2781</v>
      </c>
      <c r="G1336" s="61" t="s">
        <v>2781</v>
      </c>
    </row>
    <row r="1337" spans="2:7" x14ac:dyDescent="0.25">
      <c r="B1337" s="52">
        <v>1335</v>
      </c>
      <c r="C1337" s="12" t="s">
        <v>2302</v>
      </c>
      <c r="D1337" s="49" t="s">
        <v>138</v>
      </c>
      <c r="E1337" s="50">
        <v>1</v>
      </c>
      <c r="F1337" s="61" t="s">
        <v>2781</v>
      </c>
      <c r="G1337" s="61" t="s">
        <v>2781</v>
      </c>
    </row>
    <row r="1338" spans="2:7" x14ac:dyDescent="0.25">
      <c r="B1338" s="52">
        <v>1336</v>
      </c>
      <c r="C1338" s="12" t="s">
        <v>2303</v>
      </c>
      <c r="D1338" s="49" t="s">
        <v>53</v>
      </c>
      <c r="E1338" s="50">
        <v>3945.75</v>
      </c>
      <c r="F1338" s="61" t="s">
        <v>2781</v>
      </c>
      <c r="G1338" s="61" t="s">
        <v>2781</v>
      </c>
    </row>
    <row r="1339" spans="2:7" x14ac:dyDescent="0.25">
      <c r="B1339" s="52">
        <v>1337</v>
      </c>
      <c r="C1339" s="12" t="s">
        <v>2304</v>
      </c>
      <c r="D1339" s="49" t="s">
        <v>53</v>
      </c>
      <c r="E1339" s="50">
        <v>7532.83</v>
      </c>
      <c r="F1339" s="61" t="s">
        <v>2781</v>
      </c>
      <c r="G1339" s="61" t="s">
        <v>2781</v>
      </c>
    </row>
    <row r="1340" spans="2:7" x14ac:dyDescent="0.25">
      <c r="B1340" s="52">
        <v>1338</v>
      </c>
      <c r="C1340" s="12" t="s">
        <v>2305</v>
      </c>
      <c r="D1340" s="49" t="s">
        <v>53</v>
      </c>
      <c r="E1340" s="50">
        <v>8562.8799999999992</v>
      </c>
      <c r="F1340" s="61" t="s">
        <v>2781</v>
      </c>
      <c r="G1340" s="61" t="s">
        <v>2781</v>
      </c>
    </row>
    <row r="1341" spans="2:7" x14ac:dyDescent="0.25">
      <c r="B1341" s="52">
        <v>1339</v>
      </c>
      <c r="C1341" s="12" t="s">
        <v>2306</v>
      </c>
      <c r="D1341" s="49" t="s">
        <v>53</v>
      </c>
      <c r="E1341" s="50">
        <v>10064.83</v>
      </c>
      <c r="F1341" s="61" t="s">
        <v>2781</v>
      </c>
      <c r="G1341" s="61" t="s">
        <v>2781</v>
      </c>
    </row>
    <row r="1342" spans="2:7" x14ac:dyDescent="0.25">
      <c r="B1342" s="52">
        <v>1340</v>
      </c>
      <c r="C1342" s="12" t="s">
        <v>2307</v>
      </c>
      <c r="D1342" s="49" t="s">
        <v>53</v>
      </c>
      <c r="E1342" s="50">
        <v>14437.5</v>
      </c>
      <c r="F1342" s="61" t="s">
        <v>2781</v>
      </c>
      <c r="G1342" s="61" t="s">
        <v>2781</v>
      </c>
    </row>
    <row r="1343" spans="2:7" x14ac:dyDescent="0.25">
      <c r="B1343" s="52">
        <v>1341</v>
      </c>
      <c r="C1343" s="12" t="s">
        <v>2308</v>
      </c>
      <c r="D1343" s="49" t="s">
        <v>53</v>
      </c>
      <c r="E1343" s="50">
        <v>19218.310000000001</v>
      </c>
      <c r="F1343" s="61" t="s">
        <v>2781</v>
      </c>
      <c r="G1343" s="61" t="s">
        <v>2781</v>
      </c>
    </row>
    <row r="1344" spans="2:7" x14ac:dyDescent="0.25">
      <c r="B1344" s="52">
        <v>1342</v>
      </c>
      <c r="C1344" s="12" t="s">
        <v>2309</v>
      </c>
      <c r="D1344" s="49" t="s">
        <v>53</v>
      </c>
      <c r="E1344" s="50">
        <v>24774.880000000001</v>
      </c>
      <c r="F1344" s="61" t="s">
        <v>2781</v>
      </c>
      <c r="G1344" s="61" t="s">
        <v>2781</v>
      </c>
    </row>
    <row r="1345" spans="2:7" x14ac:dyDescent="0.25">
      <c r="B1345" s="52">
        <v>1343</v>
      </c>
      <c r="C1345" s="12" t="s">
        <v>2310</v>
      </c>
      <c r="D1345" s="49" t="s">
        <v>53</v>
      </c>
      <c r="E1345" s="50">
        <v>31311.06</v>
      </c>
      <c r="F1345" s="61" t="s">
        <v>2781</v>
      </c>
      <c r="G1345" s="61" t="s">
        <v>2781</v>
      </c>
    </row>
    <row r="1346" spans="2:7" x14ac:dyDescent="0.25">
      <c r="B1346" s="52">
        <v>1344</v>
      </c>
      <c r="C1346" s="12" t="s">
        <v>2311</v>
      </c>
      <c r="D1346" s="49" t="s">
        <v>53</v>
      </c>
      <c r="E1346" s="50">
        <v>37682.82</v>
      </c>
      <c r="F1346" s="61" t="s">
        <v>2781</v>
      </c>
      <c r="G1346" s="61" t="s">
        <v>2781</v>
      </c>
    </row>
    <row r="1347" spans="2:7" x14ac:dyDescent="0.25">
      <c r="B1347" s="52">
        <v>1345</v>
      </c>
      <c r="C1347" s="12" t="s">
        <v>2312</v>
      </c>
      <c r="D1347" s="49" t="s">
        <v>53</v>
      </c>
      <c r="E1347" s="50">
        <v>16936</v>
      </c>
      <c r="F1347" s="61" t="s">
        <v>2781</v>
      </c>
      <c r="G1347" s="61" t="s">
        <v>2781</v>
      </c>
    </row>
    <row r="1348" spans="2:7" x14ac:dyDescent="0.25">
      <c r="B1348" s="52">
        <v>1346</v>
      </c>
      <c r="C1348" s="12" t="s">
        <v>2313</v>
      </c>
      <c r="D1348" s="49" t="s">
        <v>53</v>
      </c>
      <c r="E1348" s="50">
        <v>7067</v>
      </c>
      <c r="F1348" s="61" t="s">
        <v>2781</v>
      </c>
      <c r="G1348" s="61" t="s">
        <v>2781</v>
      </c>
    </row>
    <row r="1349" spans="2:7" x14ac:dyDescent="0.25">
      <c r="B1349" s="52">
        <v>1347</v>
      </c>
      <c r="C1349" s="12" t="s">
        <v>2314</v>
      </c>
      <c r="D1349" s="49" t="s">
        <v>53</v>
      </c>
      <c r="E1349" s="50">
        <v>9996</v>
      </c>
      <c r="F1349" s="61" t="s">
        <v>2781</v>
      </c>
      <c r="G1349" s="61" t="s">
        <v>2781</v>
      </c>
    </row>
    <row r="1350" spans="2:7" x14ac:dyDescent="0.25">
      <c r="B1350" s="52">
        <v>1348</v>
      </c>
      <c r="C1350" s="12" t="s">
        <v>2315</v>
      </c>
      <c r="D1350" s="49" t="s">
        <v>53</v>
      </c>
      <c r="E1350" s="50">
        <v>14327</v>
      </c>
      <c r="F1350" s="61" t="s">
        <v>2781</v>
      </c>
      <c r="G1350" s="61" t="s">
        <v>2781</v>
      </c>
    </row>
    <row r="1351" spans="2:7" x14ac:dyDescent="0.25">
      <c r="B1351" s="52">
        <v>1349</v>
      </c>
      <c r="C1351" s="12" t="s">
        <v>2316</v>
      </c>
      <c r="D1351" s="49" t="s">
        <v>53</v>
      </c>
      <c r="E1351" s="50">
        <v>14586.64</v>
      </c>
      <c r="F1351" s="61" t="s">
        <v>2781</v>
      </c>
      <c r="G1351" s="61" t="s">
        <v>2781</v>
      </c>
    </row>
    <row r="1352" spans="2:7" x14ac:dyDescent="0.25">
      <c r="B1352" s="52">
        <v>1350</v>
      </c>
      <c r="C1352" s="12" t="s">
        <v>2318</v>
      </c>
      <c r="D1352" s="49" t="s">
        <v>53</v>
      </c>
      <c r="E1352" s="50">
        <v>12490</v>
      </c>
      <c r="F1352" s="61" t="s">
        <v>2781</v>
      </c>
      <c r="G1352" s="61" t="s">
        <v>2781</v>
      </c>
    </row>
    <row r="1353" spans="2:7" x14ac:dyDescent="0.25">
      <c r="B1353" s="52">
        <v>1351</v>
      </c>
      <c r="C1353" s="12" t="s">
        <v>2320</v>
      </c>
      <c r="D1353" s="49" t="s">
        <v>53</v>
      </c>
      <c r="E1353" s="50">
        <v>2837.27</v>
      </c>
      <c r="F1353" s="61" t="s">
        <v>2781</v>
      </c>
      <c r="G1353" s="61" t="s">
        <v>2781</v>
      </c>
    </row>
    <row r="1354" spans="2:7" x14ac:dyDescent="0.25">
      <c r="B1354" s="52">
        <v>1352</v>
      </c>
      <c r="C1354" s="12" t="s">
        <v>2321</v>
      </c>
      <c r="D1354" s="49" t="s">
        <v>53</v>
      </c>
      <c r="E1354" s="50">
        <v>4146.71</v>
      </c>
      <c r="F1354" s="61" t="s">
        <v>2781</v>
      </c>
      <c r="G1354" s="61" t="s">
        <v>2781</v>
      </c>
    </row>
    <row r="1355" spans="2:7" x14ac:dyDescent="0.25">
      <c r="B1355" s="52">
        <v>1353</v>
      </c>
      <c r="C1355" s="12" t="s">
        <v>2322</v>
      </c>
      <c r="D1355" s="49" t="s">
        <v>53</v>
      </c>
      <c r="E1355" s="50">
        <v>5454.53</v>
      </c>
      <c r="F1355" s="61" t="s">
        <v>2781</v>
      </c>
      <c r="G1355" s="61" t="s">
        <v>2781</v>
      </c>
    </row>
    <row r="1356" spans="2:7" x14ac:dyDescent="0.25">
      <c r="B1356" s="52">
        <v>1354</v>
      </c>
      <c r="C1356" s="12" t="s">
        <v>1071</v>
      </c>
      <c r="D1356" s="49" t="s">
        <v>14</v>
      </c>
      <c r="E1356" s="50">
        <v>1</v>
      </c>
      <c r="F1356" s="61" t="s">
        <v>2781</v>
      </c>
      <c r="G1356" s="61" t="s">
        <v>2781</v>
      </c>
    </row>
    <row r="1357" spans="2:7" x14ac:dyDescent="0.25">
      <c r="B1357" s="52">
        <v>1355</v>
      </c>
      <c r="C1357" s="12" t="s">
        <v>1072</v>
      </c>
      <c r="D1357" s="49" t="s">
        <v>14</v>
      </c>
      <c r="E1357" s="50">
        <v>1</v>
      </c>
      <c r="F1357" s="61" t="s">
        <v>2781</v>
      </c>
      <c r="G1357" s="61" t="s">
        <v>2781</v>
      </c>
    </row>
    <row r="1358" spans="2:7" x14ac:dyDescent="0.25">
      <c r="B1358" s="52">
        <v>1356</v>
      </c>
      <c r="C1358" s="12" t="s">
        <v>1099</v>
      </c>
      <c r="D1358" s="49" t="s">
        <v>14</v>
      </c>
      <c r="E1358" s="50">
        <v>1</v>
      </c>
      <c r="F1358" s="61" t="s">
        <v>2781</v>
      </c>
      <c r="G1358" s="61" t="s">
        <v>2781</v>
      </c>
    </row>
    <row r="1359" spans="2:7" x14ac:dyDescent="0.25">
      <c r="B1359" s="52">
        <v>1357</v>
      </c>
      <c r="C1359" s="12" t="s">
        <v>1100</v>
      </c>
      <c r="D1359" s="49" t="s">
        <v>14</v>
      </c>
      <c r="E1359" s="50">
        <v>1</v>
      </c>
      <c r="F1359" s="61" t="s">
        <v>2781</v>
      </c>
      <c r="G1359" s="61" t="s">
        <v>2781</v>
      </c>
    </row>
    <row r="1360" spans="2:7" x14ac:dyDescent="0.25">
      <c r="B1360" s="52">
        <v>1358</v>
      </c>
      <c r="C1360" s="12" t="s">
        <v>1101</v>
      </c>
      <c r="D1360" s="49" t="s">
        <v>53</v>
      </c>
      <c r="E1360" s="50">
        <v>9051.2800000000007</v>
      </c>
      <c r="F1360" s="61" t="s">
        <v>2781</v>
      </c>
      <c r="G1360" s="61" t="s">
        <v>2781</v>
      </c>
    </row>
    <row r="1361" spans="2:7" x14ac:dyDescent="0.25">
      <c r="B1361" s="52">
        <v>1359</v>
      </c>
      <c r="C1361" s="12" t="s">
        <v>1104</v>
      </c>
      <c r="D1361" s="49" t="s">
        <v>53</v>
      </c>
      <c r="E1361" s="50">
        <v>12412.47</v>
      </c>
      <c r="F1361" s="61" t="s">
        <v>2781</v>
      </c>
      <c r="G1361" s="61" t="s">
        <v>2781</v>
      </c>
    </row>
    <row r="1362" spans="2:7" x14ac:dyDescent="0.25">
      <c r="B1362" s="52">
        <v>1360</v>
      </c>
      <c r="C1362" s="12" t="s">
        <v>1105</v>
      </c>
      <c r="D1362" s="49" t="s">
        <v>53</v>
      </c>
      <c r="E1362" s="50">
        <v>12412.47</v>
      </c>
      <c r="F1362" s="61" t="s">
        <v>2781</v>
      </c>
      <c r="G1362" s="61" t="s">
        <v>2781</v>
      </c>
    </row>
    <row r="1363" spans="2:7" x14ac:dyDescent="0.25">
      <c r="B1363" s="52">
        <v>1361</v>
      </c>
      <c r="C1363" s="12" t="s">
        <v>1106</v>
      </c>
      <c r="D1363" s="49" t="s">
        <v>53</v>
      </c>
      <c r="E1363" s="50">
        <v>2726.62</v>
      </c>
      <c r="F1363" s="61" t="s">
        <v>2781</v>
      </c>
      <c r="G1363" s="61" t="s">
        <v>2781</v>
      </c>
    </row>
    <row r="1364" spans="2:7" x14ac:dyDescent="0.25">
      <c r="B1364" s="52">
        <v>1362</v>
      </c>
      <c r="C1364" s="12" t="s">
        <v>1107</v>
      </c>
      <c r="D1364" s="49" t="s">
        <v>53</v>
      </c>
      <c r="E1364" s="50">
        <v>3392.18</v>
      </c>
      <c r="F1364" s="61" t="s">
        <v>2781</v>
      </c>
      <c r="G1364" s="61" t="s">
        <v>2781</v>
      </c>
    </row>
    <row r="1365" spans="2:7" x14ac:dyDescent="0.25">
      <c r="B1365" s="52">
        <v>1363</v>
      </c>
      <c r="C1365" s="12" t="s">
        <v>1127</v>
      </c>
      <c r="D1365" s="49" t="s">
        <v>53</v>
      </c>
      <c r="E1365" s="50">
        <v>5320.1</v>
      </c>
      <c r="F1365" s="61" t="s">
        <v>2781</v>
      </c>
      <c r="G1365" s="61" t="s">
        <v>2781</v>
      </c>
    </row>
    <row r="1366" spans="2:7" x14ac:dyDescent="0.25">
      <c r="B1366" s="52">
        <v>1364</v>
      </c>
      <c r="C1366" s="12" t="s">
        <v>1128</v>
      </c>
      <c r="D1366" s="49" t="s">
        <v>138</v>
      </c>
      <c r="E1366" s="50">
        <v>1</v>
      </c>
      <c r="F1366" s="61" t="s">
        <v>2781</v>
      </c>
      <c r="G1366" s="61" t="s">
        <v>2781</v>
      </c>
    </row>
    <row r="1367" spans="2:7" x14ac:dyDescent="0.25">
      <c r="B1367" s="52">
        <v>1365</v>
      </c>
      <c r="C1367" s="12" t="s">
        <v>1129</v>
      </c>
      <c r="D1367" s="49" t="s">
        <v>53</v>
      </c>
      <c r="E1367" s="50">
        <v>3005.45</v>
      </c>
      <c r="F1367" s="61" t="s">
        <v>2781</v>
      </c>
      <c r="G1367" s="61" t="s">
        <v>2781</v>
      </c>
    </row>
    <row r="1368" spans="2:7" x14ac:dyDescent="0.25">
      <c r="B1368" s="52">
        <v>1366</v>
      </c>
      <c r="C1368" s="12" t="s">
        <v>1130</v>
      </c>
      <c r="D1368" s="49" t="s">
        <v>138</v>
      </c>
      <c r="E1368" s="50">
        <v>1</v>
      </c>
      <c r="F1368" s="61" t="s">
        <v>2781</v>
      </c>
      <c r="G1368" s="61" t="s">
        <v>2781</v>
      </c>
    </row>
    <row r="1369" spans="2:7" x14ac:dyDescent="0.25">
      <c r="B1369" s="52">
        <v>1367</v>
      </c>
      <c r="C1369" s="12" t="s">
        <v>1131</v>
      </c>
      <c r="D1369" s="49" t="s">
        <v>138</v>
      </c>
      <c r="E1369" s="50">
        <v>1</v>
      </c>
      <c r="F1369" s="61" t="s">
        <v>2781</v>
      </c>
      <c r="G1369" s="61" t="s">
        <v>2781</v>
      </c>
    </row>
    <row r="1370" spans="2:7" x14ac:dyDescent="0.25">
      <c r="B1370" s="52">
        <v>1368</v>
      </c>
      <c r="C1370" s="12" t="s">
        <v>1132</v>
      </c>
      <c r="D1370" s="49" t="s">
        <v>138</v>
      </c>
      <c r="E1370" s="50">
        <v>1</v>
      </c>
      <c r="F1370" s="61" t="s">
        <v>2781</v>
      </c>
      <c r="G1370" s="61" t="s">
        <v>2781</v>
      </c>
    </row>
    <row r="1371" spans="2:7" x14ac:dyDescent="0.25">
      <c r="B1371" s="52">
        <v>1369</v>
      </c>
      <c r="C1371" s="12" t="s">
        <v>1133</v>
      </c>
      <c r="D1371" s="49" t="s">
        <v>53</v>
      </c>
      <c r="E1371" s="50">
        <v>3945.75</v>
      </c>
      <c r="F1371" s="61" t="s">
        <v>2781</v>
      </c>
      <c r="G1371" s="61" t="s">
        <v>2781</v>
      </c>
    </row>
    <row r="1372" spans="2:7" x14ac:dyDescent="0.25">
      <c r="B1372" s="52">
        <v>1370</v>
      </c>
      <c r="C1372" s="12" t="s">
        <v>1134</v>
      </c>
      <c r="D1372" s="49" t="s">
        <v>53</v>
      </c>
      <c r="E1372" s="50">
        <v>7532.83</v>
      </c>
      <c r="F1372" s="61" t="s">
        <v>2781</v>
      </c>
      <c r="G1372" s="61" t="s">
        <v>2781</v>
      </c>
    </row>
    <row r="1373" spans="2:7" x14ac:dyDescent="0.25">
      <c r="B1373" s="52">
        <v>1371</v>
      </c>
      <c r="C1373" s="12" t="s">
        <v>1135</v>
      </c>
      <c r="D1373" s="49" t="s">
        <v>53</v>
      </c>
      <c r="E1373" s="50">
        <v>8562.8799999999992</v>
      </c>
      <c r="F1373" s="61" t="s">
        <v>2781</v>
      </c>
      <c r="G1373" s="61" t="s">
        <v>2781</v>
      </c>
    </row>
    <row r="1374" spans="2:7" x14ac:dyDescent="0.25">
      <c r="B1374" s="52">
        <v>1372</v>
      </c>
      <c r="C1374" s="12" t="s">
        <v>1136</v>
      </c>
      <c r="D1374" s="49" t="s">
        <v>53</v>
      </c>
      <c r="E1374" s="50">
        <v>10064.83</v>
      </c>
      <c r="F1374" s="61" t="s">
        <v>2781</v>
      </c>
      <c r="G1374" s="61" t="s">
        <v>2781</v>
      </c>
    </row>
    <row r="1375" spans="2:7" x14ac:dyDescent="0.25">
      <c r="B1375" s="52">
        <v>1373</v>
      </c>
      <c r="C1375" s="12" t="s">
        <v>1137</v>
      </c>
      <c r="D1375" s="49" t="s">
        <v>53</v>
      </c>
      <c r="E1375" s="50">
        <v>14437.5</v>
      </c>
      <c r="F1375" s="61" t="s">
        <v>2781</v>
      </c>
      <c r="G1375" s="61" t="s">
        <v>2781</v>
      </c>
    </row>
    <row r="1376" spans="2:7" x14ac:dyDescent="0.25">
      <c r="B1376" s="52">
        <v>1374</v>
      </c>
      <c r="C1376" s="12" t="s">
        <v>1154</v>
      </c>
      <c r="D1376" s="49" t="s">
        <v>53</v>
      </c>
      <c r="E1376" s="50">
        <v>19218.310000000001</v>
      </c>
      <c r="F1376" s="61" t="s">
        <v>2781</v>
      </c>
      <c r="G1376" s="61" t="s">
        <v>2781</v>
      </c>
    </row>
    <row r="1377" spans="2:7" x14ac:dyDescent="0.25">
      <c r="B1377" s="52">
        <v>1375</v>
      </c>
      <c r="C1377" s="12" t="s">
        <v>1155</v>
      </c>
      <c r="D1377" s="49" t="s">
        <v>53</v>
      </c>
      <c r="E1377" s="50">
        <v>24774.880000000001</v>
      </c>
      <c r="F1377" s="61" t="s">
        <v>2781</v>
      </c>
      <c r="G1377" s="61" t="s">
        <v>2781</v>
      </c>
    </row>
    <row r="1378" spans="2:7" x14ac:dyDescent="0.25">
      <c r="B1378" s="52">
        <v>1376</v>
      </c>
      <c r="C1378" s="12" t="s">
        <v>1090</v>
      </c>
      <c r="D1378" s="49" t="s">
        <v>53</v>
      </c>
      <c r="E1378" s="50">
        <v>31311.06</v>
      </c>
      <c r="F1378" s="61" t="s">
        <v>2781</v>
      </c>
      <c r="G1378" s="61" t="s">
        <v>2781</v>
      </c>
    </row>
    <row r="1379" spans="2:7" x14ac:dyDescent="0.25">
      <c r="B1379" s="52">
        <v>1377</v>
      </c>
      <c r="C1379" s="12" t="s">
        <v>1091</v>
      </c>
      <c r="D1379" s="49" t="s">
        <v>53</v>
      </c>
      <c r="E1379" s="50">
        <v>37682.82</v>
      </c>
      <c r="F1379" s="61" t="s">
        <v>2781</v>
      </c>
      <c r="G1379" s="61" t="s">
        <v>2781</v>
      </c>
    </row>
    <row r="1380" spans="2:7" x14ac:dyDescent="0.25">
      <c r="B1380" s="52">
        <v>1378</v>
      </c>
      <c r="C1380" s="12" t="s">
        <v>1092</v>
      </c>
      <c r="D1380" s="49" t="s">
        <v>53</v>
      </c>
      <c r="E1380" s="50">
        <v>16936</v>
      </c>
      <c r="F1380" s="61" t="s">
        <v>2781</v>
      </c>
      <c r="G1380" s="61" t="s">
        <v>2781</v>
      </c>
    </row>
    <row r="1381" spans="2:7" x14ac:dyDescent="0.25">
      <c r="B1381" s="52">
        <v>1379</v>
      </c>
      <c r="C1381" s="12" t="s">
        <v>1096</v>
      </c>
      <c r="D1381" s="49" t="s">
        <v>53</v>
      </c>
      <c r="E1381" s="50">
        <v>7067</v>
      </c>
      <c r="F1381" s="61" t="s">
        <v>2781</v>
      </c>
      <c r="G1381" s="61" t="s">
        <v>2781</v>
      </c>
    </row>
    <row r="1382" spans="2:7" x14ac:dyDescent="0.25">
      <c r="B1382" s="52">
        <v>1380</v>
      </c>
      <c r="C1382" s="12" t="s">
        <v>1097</v>
      </c>
      <c r="D1382" s="49" t="s">
        <v>53</v>
      </c>
      <c r="E1382" s="50">
        <v>9996</v>
      </c>
      <c r="F1382" s="61" t="s">
        <v>2781</v>
      </c>
      <c r="G1382" s="61" t="s">
        <v>2781</v>
      </c>
    </row>
    <row r="1383" spans="2:7" x14ac:dyDescent="0.25">
      <c r="B1383" s="52">
        <v>1381</v>
      </c>
      <c r="C1383" s="12" t="s">
        <v>1252</v>
      </c>
      <c r="D1383" s="49" t="s">
        <v>53</v>
      </c>
      <c r="E1383" s="50">
        <v>14327</v>
      </c>
      <c r="F1383" s="61" t="s">
        <v>2781</v>
      </c>
      <c r="G1383" s="61" t="s">
        <v>2781</v>
      </c>
    </row>
    <row r="1384" spans="2:7" x14ac:dyDescent="0.25">
      <c r="B1384" s="52">
        <v>1382</v>
      </c>
      <c r="C1384" s="12" t="s">
        <v>1257</v>
      </c>
      <c r="D1384" s="49" t="s">
        <v>53</v>
      </c>
      <c r="E1384" s="50">
        <v>14586.64</v>
      </c>
      <c r="F1384" s="61" t="s">
        <v>2781</v>
      </c>
      <c r="G1384" s="61" t="s">
        <v>2781</v>
      </c>
    </row>
    <row r="1385" spans="2:7" x14ac:dyDescent="0.25">
      <c r="B1385" s="52">
        <v>1383</v>
      </c>
      <c r="C1385" s="12" t="s">
        <v>2319</v>
      </c>
      <c r="D1385" s="49" t="s">
        <v>53</v>
      </c>
      <c r="E1385" s="50">
        <v>12490</v>
      </c>
      <c r="F1385" s="61" t="s">
        <v>2781</v>
      </c>
      <c r="G1385" s="61" t="s">
        <v>2781</v>
      </c>
    </row>
    <row r="1386" spans="2:7" x14ac:dyDescent="0.25">
      <c r="B1386" s="52">
        <v>1384</v>
      </c>
      <c r="C1386" s="12" t="s">
        <v>1258</v>
      </c>
      <c r="D1386" s="49" t="s">
        <v>53</v>
      </c>
      <c r="E1386" s="50">
        <v>2837.27</v>
      </c>
      <c r="F1386" s="61" t="s">
        <v>2781</v>
      </c>
      <c r="G1386" s="61" t="s">
        <v>2781</v>
      </c>
    </row>
    <row r="1387" spans="2:7" x14ac:dyDescent="0.25">
      <c r="B1387" s="52">
        <v>1385</v>
      </c>
      <c r="C1387" s="12" t="s">
        <v>1265</v>
      </c>
      <c r="D1387" s="49" t="s">
        <v>53</v>
      </c>
      <c r="E1387" s="50">
        <v>4146.71</v>
      </c>
      <c r="F1387" s="61" t="s">
        <v>2781</v>
      </c>
      <c r="G1387" s="61" t="s">
        <v>2781</v>
      </c>
    </row>
    <row r="1388" spans="2:7" x14ac:dyDescent="0.25">
      <c r="B1388" s="52">
        <v>1386</v>
      </c>
      <c r="C1388" s="12" t="s">
        <v>1266</v>
      </c>
      <c r="D1388" s="49" t="s">
        <v>53</v>
      </c>
      <c r="E1388" s="50">
        <v>5454.53</v>
      </c>
      <c r="F1388" s="61" t="s">
        <v>2781</v>
      </c>
      <c r="G1388" s="61" t="s">
        <v>2781</v>
      </c>
    </row>
    <row r="1389" spans="2:7" x14ac:dyDescent="0.25">
      <c r="B1389" s="52">
        <v>1387</v>
      </c>
      <c r="C1389" s="12" t="s">
        <v>365</v>
      </c>
      <c r="D1389" s="49" t="s">
        <v>14</v>
      </c>
      <c r="E1389" s="50">
        <v>1</v>
      </c>
      <c r="F1389" s="61" t="s">
        <v>2781</v>
      </c>
      <c r="G1389" s="61" t="s">
        <v>2781</v>
      </c>
    </row>
    <row r="1390" spans="2:7" x14ac:dyDescent="0.25">
      <c r="B1390" s="52">
        <v>1388</v>
      </c>
      <c r="C1390" s="12" t="s">
        <v>367</v>
      </c>
      <c r="D1390" s="49" t="s">
        <v>14</v>
      </c>
      <c r="E1390" s="50">
        <v>1</v>
      </c>
      <c r="F1390" s="61" t="s">
        <v>2781</v>
      </c>
      <c r="G1390" s="61" t="s">
        <v>2781</v>
      </c>
    </row>
    <row r="1391" spans="2:7" x14ac:dyDescent="0.25">
      <c r="B1391" s="52">
        <v>1389</v>
      </c>
      <c r="C1391" s="12" t="s">
        <v>369</v>
      </c>
      <c r="D1391" s="49" t="s">
        <v>14</v>
      </c>
      <c r="E1391" s="50">
        <v>1</v>
      </c>
      <c r="F1391" s="61" t="s">
        <v>2781</v>
      </c>
      <c r="G1391" s="61" t="s">
        <v>2781</v>
      </c>
    </row>
    <row r="1392" spans="2:7" x14ac:dyDescent="0.25">
      <c r="B1392" s="52">
        <v>1390</v>
      </c>
      <c r="C1392" s="12" t="s">
        <v>370</v>
      </c>
      <c r="D1392" s="49" t="s">
        <v>14</v>
      </c>
      <c r="E1392" s="50">
        <v>1</v>
      </c>
      <c r="F1392" s="61" t="s">
        <v>2781</v>
      </c>
      <c r="G1392" s="61" t="s">
        <v>2781</v>
      </c>
    </row>
    <row r="1393" spans="2:7" x14ac:dyDescent="0.25">
      <c r="B1393" s="52">
        <v>1391</v>
      </c>
      <c r="C1393" s="12" t="s">
        <v>371</v>
      </c>
      <c r="D1393" s="49" t="s">
        <v>53</v>
      </c>
      <c r="E1393" s="50">
        <v>9051.2800000000007</v>
      </c>
      <c r="F1393" s="61" t="s">
        <v>2781</v>
      </c>
      <c r="G1393" s="61" t="s">
        <v>2781</v>
      </c>
    </row>
    <row r="1394" spans="2:7" x14ac:dyDescent="0.25">
      <c r="B1394" s="52">
        <v>1392</v>
      </c>
      <c r="C1394" s="12" t="s">
        <v>372</v>
      </c>
      <c r="D1394" s="49" t="s">
        <v>53</v>
      </c>
      <c r="E1394" s="50">
        <v>12412.47</v>
      </c>
      <c r="F1394" s="61" t="s">
        <v>2781</v>
      </c>
      <c r="G1394" s="61" t="s">
        <v>2781</v>
      </c>
    </row>
    <row r="1395" spans="2:7" x14ac:dyDescent="0.25">
      <c r="B1395" s="52">
        <v>1393</v>
      </c>
      <c r="C1395" s="12" t="s">
        <v>419</v>
      </c>
      <c r="D1395" s="49" t="s">
        <v>53</v>
      </c>
      <c r="E1395" s="50">
        <v>12412.47</v>
      </c>
      <c r="F1395" s="61" t="s">
        <v>2781</v>
      </c>
      <c r="G1395" s="61" t="s">
        <v>2781</v>
      </c>
    </row>
    <row r="1396" spans="2:7" x14ac:dyDescent="0.25">
      <c r="B1396" s="52">
        <v>1394</v>
      </c>
      <c r="C1396" s="12" t="s">
        <v>420</v>
      </c>
      <c r="D1396" s="49" t="s">
        <v>53</v>
      </c>
      <c r="E1396" s="50">
        <v>2726.62</v>
      </c>
      <c r="F1396" s="61" t="s">
        <v>2781</v>
      </c>
      <c r="G1396" s="61" t="s">
        <v>2781</v>
      </c>
    </row>
    <row r="1397" spans="2:7" x14ac:dyDescent="0.25">
      <c r="B1397" s="52">
        <v>1395</v>
      </c>
      <c r="C1397" s="12" t="s">
        <v>421</v>
      </c>
      <c r="D1397" s="49" t="s">
        <v>53</v>
      </c>
      <c r="E1397" s="50">
        <v>3392.18</v>
      </c>
      <c r="F1397" s="61" t="s">
        <v>2781</v>
      </c>
      <c r="G1397" s="61" t="s">
        <v>2781</v>
      </c>
    </row>
    <row r="1398" spans="2:7" x14ac:dyDescent="0.25">
      <c r="B1398" s="52">
        <v>1396</v>
      </c>
      <c r="C1398" s="12" t="s">
        <v>422</v>
      </c>
      <c r="D1398" s="49" t="s">
        <v>53</v>
      </c>
      <c r="E1398" s="50">
        <v>5320.1</v>
      </c>
      <c r="F1398" s="61" t="s">
        <v>2781</v>
      </c>
      <c r="G1398" s="61" t="s">
        <v>2781</v>
      </c>
    </row>
    <row r="1399" spans="2:7" x14ac:dyDescent="0.25">
      <c r="B1399" s="52">
        <v>1397</v>
      </c>
      <c r="C1399" s="12" t="s">
        <v>423</v>
      </c>
      <c r="D1399" s="49" t="s">
        <v>138</v>
      </c>
      <c r="E1399" s="50">
        <v>1</v>
      </c>
      <c r="F1399" s="61" t="s">
        <v>2781</v>
      </c>
      <c r="G1399" s="61" t="s">
        <v>2781</v>
      </c>
    </row>
    <row r="1400" spans="2:7" x14ac:dyDescent="0.25">
      <c r="B1400" s="52">
        <v>1398</v>
      </c>
      <c r="C1400" s="12" t="s">
        <v>424</v>
      </c>
      <c r="D1400" s="49" t="s">
        <v>53</v>
      </c>
      <c r="E1400" s="50">
        <v>3005.45</v>
      </c>
      <c r="F1400" s="61" t="s">
        <v>2781</v>
      </c>
      <c r="G1400" s="61" t="s">
        <v>2781</v>
      </c>
    </row>
    <row r="1401" spans="2:7" x14ac:dyDescent="0.25">
      <c r="B1401" s="52">
        <v>1399</v>
      </c>
      <c r="C1401" s="12" t="s">
        <v>318</v>
      </c>
      <c r="D1401" s="49" t="s">
        <v>138</v>
      </c>
      <c r="E1401" s="50">
        <v>1</v>
      </c>
      <c r="F1401" s="61" t="s">
        <v>2781</v>
      </c>
      <c r="G1401" s="61" t="s">
        <v>2781</v>
      </c>
    </row>
    <row r="1402" spans="2:7" x14ac:dyDescent="0.25">
      <c r="B1402" s="52">
        <v>1400</v>
      </c>
      <c r="C1402" s="12" t="s">
        <v>319</v>
      </c>
      <c r="D1402" s="49" t="s">
        <v>138</v>
      </c>
      <c r="E1402" s="50">
        <v>1</v>
      </c>
      <c r="F1402" s="61" t="s">
        <v>2781</v>
      </c>
      <c r="G1402" s="61" t="s">
        <v>2781</v>
      </c>
    </row>
    <row r="1403" spans="2:7" x14ac:dyDescent="0.25">
      <c r="B1403" s="52">
        <v>1401</v>
      </c>
      <c r="C1403" s="12" t="s">
        <v>320</v>
      </c>
      <c r="D1403" s="49" t="s">
        <v>138</v>
      </c>
      <c r="E1403" s="50">
        <v>1</v>
      </c>
      <c r="F1403" s="61" t="s">
        <v>2781</v>
      </c>
      <c r="G1403" s="61" t="s">
        <v>2781</v>
      </c>
    </row>
    <row r="1404" spans="2:7" x14ac:dyDescent="0.25">
      <c r="B1404" s="52">
        <v>1402</v>
      </c>
      <c r="C1404" s="12" t="s">
        <v>321</v>
      </c>
      <c r="D1404" s="49" t="s">
        <v>53</v>
      </c>
      <c r="E1404" s="50">
        <v>3945.75</v>
      </c>
      <c r="F1404" s="61" t="s">
        <v>2781</v>
      </c>
      <c r="G1404" s="61" t="s">
        <v>2781</v>
      </c>
    </row>
    <row r="1405" spans="2:7" x14ac:dyDescent="0.25">
      <c r="B1405" s="52">
        <v>1403</v>
      </c>
      <c r="C1405" s="12" t="s">
        <v>322</v>
      </c>
      <c r="D1405" s="49" t="s">
        <v>53</v>
      </c>
      <c r="E1405" s="50">
        <v>7532.83</v>
      </c>
      <c r="F1405" s="61" t="s">
        <v>2781</v>
      </c>
      <c r="G1405" s="61" t="s">
        <v>2781</v>
      </c>
    </row>
    <row r="1406" spans="2:7" x14ac:dyDescent="0.25">
      <c r="B1406" s="52">
        <v>1404</v>
      </c>
      <c r="C1406" s="12" t="s">
        <v>323</v>
      </c>
      <c r="D1406" s="49" t="s">
        <v>53</v>
      </c>
      <c r="E1406" s="50">
        <v>8562.8799999999992</v>
      </c>
      <c r="F1406" s="61" t="s">
        <v>2781</v>
      </c>
      <c r="G1406" s="61" t="s">
        <v>2781</v>
      </c>
    </row>
    <row r="1407" spans="2:7" x14ac:dyDescent="0.25">
      <c r="B1407" s="52">
        <v>1405</v>
      </c>
      <c r="C1407" s="12" t="s">
        <v>324</v>
      </c>
      <c r="D1407" s="49" t="s">
        <v>53</v>
      </c>
      <c r="E1407" s="50">
        <v>10064.83</v>
      </c>
      <c r="F1407" s="61" t="s">
        <v>2781</v>
      </c>
      <c r="G1407" s="61" t="s">
        <v>2781</v>
      </c>
    </row>
    <row r="1408" spans="2:7" x14ac:dyDescent="0.25">
      <c r="B1408" s="52">
        <v>1406</v>
      </c>
      <c r="C1408" s="12" t="s">
        <v>328</v>
      </c>
      <c r="D1408" s="49" t="s">
        <v>53</v>
      </c>
      <c r="E1408" s="50">
        <v>14437.5</v>
      </c>
      <c r="F1408" s="61" t="s">
        <v>2781</v>
      </c>
      <c r="G1408" s="61" t="s">
        <v>2781</v>
      </c>
    </row>
    <row r="1409" spans="2:7" x14ac:dyDescent="0.25">
      <c r="B1409" s="52">
        <v>1407</v>
      </c>
      <c r="C1409" s="12" t="s">
        <v>329</v>
      </c>
      <c r="D1409" s="49" t="s">
        <v>53</v>
      </c>
      <c r="E1409" s="50">
        <v>19218.310000000001</v>
      </c>
      <c r="F1409" s="61" t="s">
        <v>2781</v>
      </c>
      <c r="G1409" s="61" t="s">
        <v>2781</v>
      </c>
    </row>
    <row r="1410" spans="2:7" x14ac:dyDescent="0.25">
      <c r="B1410" s="52">
        <v>1408</v>
      </c>
      <c r="C1410" s="12" t="s">
        <v>330</v>
      </c>
      <c r="D1410" s="49" t="s">
        <v>53</v>
      </c>
      <c r="E1410" s="50">
        <v>24774.880000000001</v>
      </c>
      <c r="F1410" s="61" t="s">
        <v>2781</v>
      </c>
      <c r="G1410" s="61" t="s">
        <v>2781</v>
      </c>
    </row>
    <row r="1411" spans="2:7" x14ac:dyDescent="0.25">
      <c r="B1411" s="52">
        <v>1409</v>
      </c>
      <c r="C1411" s="12" t="s">
        <v>335</v>
      </c>
      <c r="D1411" s="49" t="s">
        <v>53</v>
      </c>
      <c r="E1411" s="50">
        <v>31311.06</v>
      </c>
      <c r="F1411" s="61" t="s">
        <v>2781</v>
      </c>
      <c r="G1411" s="61" t="s">
        <v>2781</v>
      </c>
    </row>
    <row r="1412" spans="2:7" x14ac:dyDescent="0.25">
      <c r="B1412" s="52">
        <v>1410</v>
      </c>
      <c r="C1412" s="12" t="s">
        <v>336</v>
      </c>
      <c r="D1412" s="49" t="s">
        <v>53</v>
      </c>
      <c r="E1412" s="50">
        <v>37682.82</v>
      </c>
      <c r="F1412" s="61" t="s">
        <v>2781</v>
      </c>
      <c r="G1412" s="61" t="s">
        <v>2781</v>
      </c>
    </row>
    <row r="1413" spans="2:7" x14ac:dyDescent="0.25">
      <c r="B1413" s="52">
        <v>1411</v>
      </c>
      <c r="C1413" s="12" t="s">
        <v>348</v>
      </c>
      <c r="D1413" s="49" t="s">
        <v>53</v>
      </c>
      <c r="E1413" s="50">
        <v>16936</v>
      </c>
      <c r="F1413" s="61" t="s">
        <v>2781</v>
      </c>
      <c r="G1413" s="61" t="s">
        <v>2781</v>
      </c>
    </row>
    <row r="1414" spans="2:7" x14ac:dyDescent="0.25">
      <c r="B1414" s="52">
        <v>1412</v>
      </c>
      <c r="C1414" s="12" t="s">
        <v>349</v>
      </c>
      <c r="D1414" s="49" t="s">
        <v>53</v>
      </c>
      <c r="E1414" s="50">
        <v>7067</v>
      </c>
      <c r="F1414" s="61" t="s">
        <v>2781</v>
      </c>
      <c r="G1414" s="61" t="s">
        <v>2781</v>
      </c>
    </row>
    <row r="1415" spans="2:7" x14ac:dyDescent="0.25">
      <c r="B1415" s="52">
        <v>1413</v>
      </c>
      <c r="C1415" s="12" t="s">
        <v>350</v>
      </c>
      <c r="D1415" s="49" t="s">
        <v>53</v>
      </c>
      <c r="E1415" s="50">
        <v>9996</v>
      </c>
      <c r="F1415" s="61" t="s">
        <v>2781</v>
      </c>
      <c r="G1415" s="61" t="s">
        <v>2781</v>
      </c>
    </row>
    <row r="1416" spans="2:7" x14ac:dyDescent="0.25">
      <c r="B1416" s="52">
        <v>1414</v>
      </c>
      <c r="C1416" s="12" t="s">
        <v>368</v>
      </c>
      <c r="D1416" s="49" t="s">
        <v>53</v>
      </c>
      <c r="E1416" s="50">
        <v>14327</v>
      </c>
      <c r="F1416" s="61" t="s">
        <v>2781</v>
      </c>
      <c r="G1416" s="61" t="s">
        <v>2781</v>
      </c>
    </row>
    <row r="1417" spans="2:7" x14ac:dyDescent="0.25">
      <c r="B1417" s="52">
        <v>1415</v>
      </c>
      <c r="C1417" s="12" t="s">
        <v>373</v>
      </c>
      <c r="D1417" s="49" t="s">
        <v>53</v>
      </c>
      <c r="E1417" s="50">
        <v>14586.64</v>
      </c>
      <c r="F1417" s="61" t="s">
        <v>2781</v>
      </c>
      <c r="G1417" s="61" t="s">
        <v>2781</v>
      </c>
    </row>
    <row r="1418" spans="2:7" x14ac:dyDescent="0.25">
      <c r="B1418" s="52">
        <v>1416</v>
      </c>
      <c r="C1418" s="12" t="s">
        <v>374</v>
      </c>
      <c r="D1418" s="49" t="s">
        <v>53</v>
      </c>
      <c r="E1418" s="50">
        <v>12490</v>
      </c>
      <c r="F1418" s="61" t="s">
        <v>2781</v>
      </c>
      <c r="G1418" s="61" t="s">
        <v>2781</v>
      </c>
    </row>
    <row r="1419" spans="2:7" x14ac:dyDescent="0.25">
      <c r="B1419" s="52">
        <v>1417</v>
      </c>
      <c r="C1419" s="12" t="s">
        <v>375</v>
      </c>
      <c r="D1419" s="49" t="s">
        <v>53</v>
      </c>
      <c r="E1419" s="50">
        <v>2837.27</v>
      </c>
      <c r="F1419" s="61" t="s">
        <v>2781</v>
      </c>
      <c r="G1419" s="61" t="s">
        <v>2781</v>
      </c>
    </row>
    <row r="1420" spans="2:7" x14ac:dyDescent="0.25">
      <c r="B1420" s="52">
        <v>1418</v>
      </c>
      <c r="C1420" s="12" t="s">
        <v>376</v>
      </c>
      <c r="D1420" s="49" t="s">
        <v>53</v>
      </c>
      <c r="E1420" s="50">
        <v>4146.71</v>
      </c>
      <c r="F1420" s="61" t="s">
        <v>2781</v>
      </c>
      <c r="G1420" s="61" t="s">
        <v>2781</v>
      </c>
    </row>
    <row r="1421" spans="2:7" x14ac:dyDescent="0.25">
      <c r="B1421" s="52">
        <v>1419</v>
      </c>
      <c r="C1421" s="12" t="s">
        <v>377</v>
      </c>
      <c r="D1421" s="49" t="s">
        <v>53</v>
      </c>
      <c r="E1421" s="50">
        <v>5454.53</v>
      </c>
      <c r="F1421" s="61" t="s">
        <v>2781</v>
      </c>
      <c r="G1421" s="61" t="s">
        <v>2781</v>
      </c>
    </row>
    <row r="1422" spans="2:7" x14ac:dyDescent="0.25">
      <c r="B1422" s="52">
        <v>1420</v>
      </c>
      <c r="C1422" s="12" t="s">
        <v>718</v>
      </c>
      <c r="D1422" s="49" t="s">
        <v>14</v>
      </c>
      <c r="E1422" s="50">
        <v>1</v>
      </c>
      <c r="F1422" s="61" t="s">
        <v>2781</v>
      </c>
      <c r="G1422" s="61" t="s">
        <v>2781</v>
      </c>
    </row>
    <row r="1423" spans="2:7" x14ac:dyDescent="0.25">
      <c r="B1423" s="52">
        <v>1421</v>
      </c>
      <c r="C1423" s="12" t="s">
        <v>719</v>
      </c>
      <c r="D1423" s="49" t="s">
        <v>14</v>
      </c>
      <c r="E1423" s="50">
        <v>1</v>
      </c>
      <c r="F1423" s="61" t="s">
        <v>2781</v>
      </c>
      <c r="G1423" s="61" t="s">
        <v>2781</v>
      </c>
    </row>
    <row r="1424" spans="2:7" x14ac:dyDescent="0.25">
      <c r="B1424" s="52">
        <v>1422</v>
      </c>
      <c r="C1424" s="12" t="s">
        <v>720</v>
      </c>
      <c r="D1424" s="49" t="s">
        <v>14</v>
      </c>
      <c r="E1424" s="50">
        <v>1</v>
      </c>
      <c r="F1424" s="61" t="s">
        <v>2781</v>
      </c>
      <c r="G1424" s="61" t="s">
        <v>2781</v>
      </c>
    </row>
    <row r="1425" spans="2:7" x14ac:dyDescent="0.25">
      <c r="B1425" s="52">
        <v>1423</v>
      </c>
      <c r="C1425" s="12" t="s">
        <v>721</v>
      </c>
      <c r="D1425" s="49" t="s">
        <v>14</v>
      </c>
      <c r="E1425" s="50">
        <v>1</v>
      </c>
      <c r="F1425" s="61" t="s">
        <v>2781</v>
      </c>
      <c r="G1425" s="61" t="s">
        <v>2781</v>
      </c>
    </row>
    <row r="1426" spans="2:7" x14ac:dyDescent="0.25">
      <c r="B1426" s="52">
        <v>1424</v>
      </c>
      <c r="C1426" s="12" t="s">
        <v>722</v>
      </c>
      <c r="D1426" s="49" t="s">
        <v>53</v>
      </c>
      <c r="E1426" s="50">
        <v>9051.2800000000007</v>
      </c>
      <c r="F1426" s="61" t="s">
        <v>2781</v>
      </c>
      <c r="G1426" s="61" t="s">
        <v>2781</v>
      </c>
    </row>
    <row r="1427" spans="2:7" x14ac:dyDescent="0.25">
      <c r="B1427" s="52">
        <v>1425</v>
      </c>
      <c r="C1427" s="12" t="s">
        <v>724</v>
      </c>
      <c r="D1427" s="49" t="s">
        <v>53</v>
      </c>
      <c r="E1427" s="50">
        <v>12412.47</v>
      </c>
      <c r="F1427" s="61" t="s">
        <v>2781</v>
      </c>
      <c r="G1427" s="61" t="s">
        <v>2781</v>
      </c>
    </row>
    <row r="1428" spans="2:7" x14ac:dyDescent="0.25">
      <c r="B1428" s="52">
        <v>1426</v>
      </c>
      <c r="C1428" s="12" t="s">
        <v>725</v>
      </c>
      <c r="D1428" s="49" t="s">
        <v>53</v>
      </c>
      <c r="E1428" s="50">
        <v>12412.47</v>
      </c>
      <c r="F1428" s="61" t="s">
        <v>2781</v>
      </c>
      <c r="G1428" s="61" t="s">
        <v>2781</v>
      </c>
    </row>
    <row r="1429" spans="2:7" x14ac:dyDescent="0.25">
      <c r="B1429" s="52">
        <v>1427</v>
      </c>
      <c r="C1429" s="12" t="s">
        <v>728</v>
      </c>
      <c r="D1429" s="49" t="s">
        <v>53</v>
      </c>
      <c r="E1429" s="50">
        <v>2726.62</v>
      </c>
      <c r="F1429" s="61" t="s">
        <v>2781</v>
      </c>
      <c r="G1429" s="61" t="s">
        <v>2781</v>
      </c>
    </row>
    <row r="1430" spans="2:7" x14ac:dyDescent="0.25">
      <c r="B1430" s="52">
        <v>1428</v>
      </c>
      <c r="C1430" s="12" t="s">
        <v>729</v>
      </c>
      <c r="D1430" s="49" t="s">
        <v>53</v>
      </c>
      <c r="E1430" s="50">
        <v>3392.18</v>
      </c>
      <c r="F1430" s="61" t="s">
        <v>2781</v>
      </c>
      <c r="G1430" s="61" t="s">
        <v>2781</v>
      </c>
    </row>
    <row r="1431" spans="2:7" x14ac:dyDescent="0.25">
      <c r="B1431" s="52">
        <v>1429</v>
      </c>
      <c r="C1431" s="12" t="s">
        <v>749</v>
      </c>
      <c r="D1431" s="49" t="s">
        <v>53</v>
      </c>
      <c r="E1431" s="50">
        <v>5320.1</v>
      </c>
      <c r="F1431" s="61" t="s">
        <v>2781</v>
      </c>
      <c r="G1431" s="61" t="s">
        <v>2781</v>
      </c>
    </row>
    <row r="1432" spans="2:7" x14ac:dyDescent="0.25">
      <c r="B1432" s="52">
        <v>1430</v>
      </c>
      <c r="C1432" s="12" t="s">
        <v>750</v>
      </c>
      <c r="D1432" s="49" t="s">
        <v>138</v>
      </c>
      <c r="E1432" s="50">
        <v>1</v>
      </c>
      <c r="F1432" s="61" t="s">
        <v>2781</v>
      </c>
      <c r="G1432" s="61" t="s">
        <v>2781</v>
      </c>
    </row>
    <row r="1433" spans="2:7" x14ac:dyDescent="0.25">
      <c r="B1433" s="52">
        <v>1431</v>
      </c>
      <c r="C1433" s="12" t="s">
        <v>751</v>
      </c>
      <c r="D1433" s="49" t="s">
        <v>53</v>
      </c>
      <c r="E1433" s="50">
        <v>3005.45</v>
      </c>
      <c r="F1433" s="61" t="s">
        <v>2781</v>
      </c>
      <c r="G1433" s="61" t="s">
        <v>2781</v>
      </c>
    </row>
    <row r="1434" spans="2:7" x14ac:dyDescent="0.25">
      <c r="B1434" s="52">
        <v>1432</v>
      </c>
      <c r="C1434" s="12" t="s">
        <v>752</v>
      </c>
      <c r="D1434" s="49" t="s">
        <v>138</v>
      </c>
      <c r="E1434" s="50">
        <v>1</v>
      </c>
      <c r="F1434" s="61" t="s">
        <v>2781</v>
      </c>
      <c r="G1434" s="61" t="s">
        <v>2781</v>
      </c>
    </row>
    <row r="1435" spans="2:7" x14ac:dyDescent="0.25">
      <c r="B1435" s="52">
        <v>1433</v>
      </c>
      <c r="C1435" s="12" t="s">
        <v>753</v>
      </c>
      <c r="D1435" s="49" t="s">
        <v>138</v>
      </c>
      <c r="E1435" s="50">
        <v>1</v>
      </c>
      <c r="F1435" s="61" t="s">
        <v>2781</v>
      </c>
      <c r="G1435" s="61" t="s">
        <v>2781</v>
      </c>
    </row>
    <row r="1436" spans="2:7" x14ac:dyDescent="0.25">
      <c r="B1436" s="52">
        <v>1434</v>
      </c>
      <c r="C1436" s="12" t="s">
        <v>776</v>
      </c>
      <c r="D1436" s="49" t="s">
        <v>138</v>
      </c>
      <c r="E1436" s="50">
        <v>1</v>
      </c>
      <c r="F1436" s="61" t="s">
        <v>2781</v>
      </c>
      <c r="G1436" s="61" t="s">
        <v>2781</v>
      </c>
    </row>
    <row r="1437" spans="2:7" x14ac:dyDescent="0.25">
      <c r="B1437" s="52">
        <v>1435</v>
      </c>
      <c r="C1437" s="12" t="s">
        <v>777</v>
      </c>
      <c r="D1437" s="49" t="s">
        <v>53</v>
      </c>
      <c r="E1437" s="50">
        <v>3945.75</v>
      </c>
      <c r="F1437" s="61" t="s">
        <v>2781</v>
      </c>
      <c r="G1437" s="61" t="s">
        <v>2781</v>
      </c>
    </row>
    <row r="1438" spans="2:7" x14ac:dyDescent="0.25">
      <c r="B1438" s="52">
        <v>1436</v>
      </c>
      <c r="C1438" s="12" t="s">
        <v>781</v>
      </c>
      <c r="D1438" s="49" t="s">
        <v>53</v>
      </c>
      <c r="E1438" s="50">
        <v>7532.83</v>
      </c>
      <c r="F1438" s="61" t="s">
        <v>2781</v>
      </c>
      <c r="G1438" s="61" t="s">
        <v>2781</v>
      </c>
    </row>
    <row r="1439" spans="2:7" x14ac:dyDescent="0.25">
      <c r="B1439" s="52">
        <v>1437</v>
      </c>
      <c r="C1439" s="12" t="s">
        <v>785</v>
      </c>
      <c r="D1439" s="49" t="s">
        <v>53</v>
      </c>
      <c r="E1439" s="50">
        <v>8562.8799999999992</v>
      </c>
      <c r="F1439" s="61" t="s">
        <v>2781</v>
      </c>
      <c r="G1439" s="61" t="s">
        <v>2781</v>
      </c>
    </row>
    <row r="1440" spans="2:7" x14ac:dyDescent="0.25">
      <c r="B1440" s="52">
        <v>1438</v>
      </c>
      <c r="C1440" s="12" t="s">
        <v>786</v>
      </c>
      <c r="D1440" s="49" t="s">
        <v>53</v>
      </c>
      <c r="E1440" s="50">
        <v>10064.83</v>
      </c>
      <c r="F1440" s="61" t="s">
        <v>2781</v>
      </c>
      <c r="G1440" s="61" t="s">
        <v>2781</v>
      </c>
    </row>
    <row r="1441" spans="2:7" x14ac:dyDescent="0.25">
      <c r="B1441" s="52">
        <v>1439</v>
      </c>
      <c r="C1441" s="12" t="s">
        <v>787</v>
      </c>
      <c r="D1441" s="49" t="s">
        <v>53</v>
      </c>
      <c r="E1441" s="50">
        <v>14437.5</v>
      </c>
      <c r="F1441" s="61" t="s">
        <v>2781</v>
      </c>
      <c r="G1441" s="61" t="s">
        <v>2781</v>
      </c>
    </row>
    <row r="1442" spans="2:7" x14ac:dyDescent="0.25">
      <c r="B1442" s="52">
        <v>1440</v>
      </c>
      <c r="C1442" s="12" t="s">
        <v>788</v>
      </c>
      <c r="D1442" s="49" t="s">
        <v>53</v>
      </c>
      <c r="E1442" s="50">
        <v>19218.310000000001</v>
      </c>
      <c r="F1442" s="61" t="s">
        <v>2781</v>
      </c>
      <c r="G1442" s="61" t="s">
        <v>2781</v>
      </c>
    </row>
    <row r="1443" spans="2:7" x14ac:dyDescent="0.25">
      <c r="B1443" s="52">
        <v>1441</v>
      </c>
      <c r="C1443" s="12" t="s">
        <v>792</v>
      </c>
      <c r="D1443" s="49" t="s">
        <v>53</v>
      </c>
      <c r="E1443" s="50">
        <v>24774.880000000001</v>
      </c>
      <c r="F1443" s="61" t="s">
        <v>2781</v>
      </c>
      <c r="G1443" s="61" t="s">
        <v>2781</v>
      </c>
    </row>
    <row r="1444" spans="2:7" x14ac:dyDescent="0.25">
      <c r="B1444" s="52">
        <v>1442</v>
      </c>
      <c r="C1444" s="12" t="s">
        <v>652</v>
      </c>
      <c r="D1444" s="49" t="s">
        <v>53</v>
      </c>
      <c r="E1444" s="50">
        <v>31311.06</v>
      </c>
      <c r="F1444" s="61" t="s">
        <v>2781</v>
      </c>
      <c r="G1444" s="61" t="s">
        <v>2781</v>
      </c>
    </row>
    <row r="1445" spans="2:7" x14ac:dyDescent="0.25">
      <c r="B1445" s="52">
        <v>1443</v>
      </c>
      <c r="C1445" s="12" t="s">
        <v>653</v>
      </c>
      <c r="D1445" s="49" t="s">
        <v>53</v>
      </c>
      <c r="E1445" s="50">
        <v>37682.82</v>
      </c>
      <c r="F1445" s="61" t="s">
        <v>2781</v>
      </c>
      <c r="G1445" s="61" t="s">
        <v>2781</v>
      </c>
    </row>
    <row r="1446" spans="2:7" x14ac:dyDescent="0.25">
      <c r="B1446" s="52">
        <v>1444</v>
      </c>
      <c r="C1446" s="12" t="s">
        <v>654</v>
      </c>
      <c r="D1446" s="49" t="s">
        <v>53</v>
      </c>
      <c r="E1446" s="50">
        <v>16936</v>
      </c>
      <c r="F1446" s="61" t="s">
        <v>2781</v>
      </c>
      <c r="G1446" s="61" t="s">
        <v>2781</v>
      </c>
    </row>
    <row r="1447" spans="2:7" x14ac:dyDescent="0.25">
      <c r="B1447" s="52">
        <v>1445</v>
      </c>
      <c r="C1447" s="12" t="s">
        <v>655</v>
      </c>
      <c r="D1447" s="49" t="s">
        <v>53</v>
      </c>
      <c r="E1447" s="50">
        <v>7067</v>
      </c>
      <c r="F1447" s="61" t="s">
        <v>2781</v>
      </c>
      <c r="G1447" s="61" t="s">
        <v>2781</v>
      </c>
    </row>
    <row r="1448" spans="2:7" x14ac:dyDescent="0.25">
      <c r="B1448" s="52">
        <v>1446</v>
      </c>
      <c r="C1448" s="12" t="s">
        <v>656</v>
      </c>
      <c r="D1448" s="49" t="s">
        <v>53</v>
      </c>
      <c r="E1448" s="50">
        <v>9996</v>
      </c>
      <c r="F1448" s="61" t="s">
        <v>2781</v>
      </c>
      <c r="G1448" s="61" t="s">
        <v>2781</v>
      </c>
    </row>
    <row r="1449" spans="2:7" x14ac:dyDescent="0.25">
      <c r="B1449" s="52">
        <v>1447</v>
      </c>
      <c r="C1449" s="12" t="s">
        <v>657</v>
      </c>
      <c r="D1449" s="49" t="s">
        <v>53</v>
      </c>
      <c r="E1449" s="50">
        <v>14327</v>
      </c>
      <c r="F1449" s="61" t="s">
        <v>2781</v>
      </c>
      <c r="G1449" s="61" t="s">
        <v>2781</v>
      </c>
    </row>
    <row r="1450" spans="2:7" x14ac:dyDescent="0.25">
      <c r="B1450" s="52">
        <v>1448</v>
      </c>
      <c r="C1450" s="12" t="s">
        <v>658</v>
      </c>
      <c r="D1450" s="49" t="s">
        <v>53</v>
      </c>
      <c r="E1450" s="50">
        <v>14586.64</v>
      </c>
      <c r="F1450" s="61" t="s">
        <v>2781</v>
      </c>
      <c r="G1450" s="61" t="s">
        <v>2781</v>
      </c>
    </row>
    <row r="1451" spans="2:7" x14ac:dyDescent="0.25">
      <c r="B1451" s="52">
        <v>1449</v>
      </c>
      <c r="C1451" s="12" t="s">
        <v>2348</v>
      </c>
      <c r="D1451" s="49" t="s">
        <v>53</v>
      </c>
      <c r="E1451" s="50">
        <v>12490</v>
      </c>
      <c r="F1451" s="61" t="s">
        <v>2781</v>
      </c>
      <c r="G1451" s="61" t="s">
        <v>2781</v>
      </c>
    </row>
    <row r="1452" spans="2:7" x14ac:dyDescent="0.25">
      <c r="B1452" s="52">
        <v>1450</v>
      </c>
      <c r="C1452" s="12" t="s">
        <v>737</v>
      </c>
      <c r="D1452" s="49" t="s">
        <v>53</v>
      </c>
      <c r="E1452" s="50">
        <v>2837.27</v>
      </c>
      <c r="F1452" s="61" t="s">
        <v>2781</v>
      </c>
      <c r="G1452" s="61" t="s">
        <v>2781</v>
      </c>
    </row>
    <row r="1453" spans="2:7" x14ac:dyDescent="0.25">
      <c r="B1453" s="52">
        <v>1451</v>
      </c>
      <c r="C1453" s="12" t="s">
        <v>782</v>
      </c>
      <c r="D1453" s="49" t="s">
        <v>53</v>
      </c>
      <c r="E1453" s="50">
        <v>4146.71</v>
      </c>
      <c r="F1453" s="61" t="s">
        <v>2781</v>
      </c>
      <c r="G1453" s="61" t="s">
        <v>2781</v>
      </c>
    </row>
    <row r="1454" spans="2:7" x14ac:dyDescent="0.25">
      <c r="B1454" s="52">
        <v>1452</v>
      </c>
      <c r="C1454" s="12" t="s">
        <v>783</v>
      </c>
      <c r="D1454" s="49" t="s">
        <v>53</v>
      </c>
      <c r="E1454" s="50">
        <v>5454.53</v>
      </c>
      <c r="F1454" s="61" t="s">
        <v>2781</v>
      </c>
      <c r="G1454" s="61" t="s">
        <v>2781</v>
      </c>
    </row>
    <row r="1455" spans="2:7" x14ac:dyDescent="0.25">
      <c r="B1455" s="52">
        <v>1453</v>
      </c>
      <c r="C1455" s="12" t="s">
        <v>1487</v>
      </c>
      <c r="D1455" s="49" t="s">
        <v>14</v>
      </c>
      <c r="E1455" s="50">
        <v>1</v>
      </c>
      <c r="F1455" s="61" t="s">
        <v>2781</v>
      </c>
      <c r="G1455" s="61" t="s">
        <v>2781</v>
      </c>
    </row>
    <row r="1456" spans="2:7" x14ac:dyDescent="0.25">
      <c r="B1456" s="52">
        <v>1454</v>
      </c>
      <c r="C1456" s="12" t="s">
        <v>1493</v>
      </c>
      <c r="D1456" s="49" t="s">
        <v>14</v>
      </c>
      <c r="E1456" s="50">
        <v>1</v>
      </c>
      <c r="F1456" s="61" t="s">
        <v>2781</v>
      </c>
      <c r="G1456" s="61" t="s">
        <v>2781</v>
      </c>
    </row>
    <row r="1457" spans="2:7" x14ac:dyDescent="0.25">
      <c r="B1457" s="52">
        <v>1455</v>
      </c>
      <c r="C1457" s="12" t="s">
        <v>1494</v>
      </c>
      <c r="D1457" s="49" t="s">
        <v>14</v>
      </c>
      <c r="E1457" s="50">
        <v>1</v>
      </c>
      <c r="F1457" s="61" t="s">
        <v>2781</v>
      </c>
      <c r="G1457" s="61" t="s">
        <v>2781</v>
      </c>
    </row>
    <row r="1458" spans="2:7" x14ac:dyDescent="0.25">
      <c r="B1458" s="52">
        <v>1456</v>
      </c>
      <c r="C1458" s="12" t="s">
        <v>1495</v>
      </c>
      <c r="D1458" s="49" t="s">
        <v>14</v>
      </c>
      <c r="E1458" s="50">
        <v>1</v>
      </c>
      <c r="F1458" s="61" t="s">
        <v>2781</v>
      </c>
      <c r="G1458" s="61" t="s">
        <v>2781</v>
      </c>
    </row>
    <row r="1459" spans="2:7" x14ac:dyDescent="0.25">
      <c r="B1459" s="52">
        <v>1457</v>
      </c>
      <c r="C1459" s="12" t="s">
        <v>1393</v>
      </c>
      <c r="D1459" s="49" t="s">
        <v>53</v>
      </c>
      <c r="E1459" s="50">
        <v>9051.2800000000007</v>
      </c>
      <c r="F1459" s="61" t="s">
        <v>2781</v>
      </c>
      <c r="G1459" s="61" t="s">
        <v>2781</v>
      </c>
    </row>
    <row r="1460" spans="2:7" x14ac:dyDescent="0.25">
      <c r="B1460" s="52">
        <v>1458</v>
      </c>
      <c r="C1460" s="12" t="s">
        <v>1388</v>
      </c>
      <c r="D1460" s="49" t="s">
        <v>53</v>
      </c>
      <c r="E1460" s="50">
        <v>12412.47</v>
      </c>
      <c r="F1460" s="61" t="s">
        <v>2781</v>
      </c>
      <c r="G1460" s="61" t="s">
        <v>2781</v>
      </c>
    </row>
    <row r="1461" spans="2:7" x14ac:dyDescent="0.25">
      <c r="B1461" s="52">
        <v>1459</v>
      </c>
      <c r="C1461" s="12" t="s">
        <v>1394</v>
      </c>
      <c r="D1461" s="49" t="s">
        <v>53</v>
      </c>
      <c r="E1461" s="50">
        <v>12412.47</v>
      </c>
      <c r="F1461" s="61" t="s">
        <v>2781</v>
      </c>
      <c r="G1461" s="61" t="s">
        <v>2781</v>
      </c>
    </row>
    <row r="1462" spans="2:7" x14ac:dyDescent="0.25">
      <c r="B1462" s="52">
        <v>1460</v>
      </c>
      <c r="C1462" s="12" t="s">
        <v>1389</v>
      </c>
      <c r="D1462" s="49" t="s">
        <v>53</v>
      </c>
      <c r="E1462" s="50">
        <v>2726.62</v>
      </c>
      <c r="F1462" s="61" t="s">
        <v>2781</v>
      </c>
      <c r="G1462" s="61" t="s">
        <v>2781</v>
      </c>
    </row>
    <row r="1463" spans="2:7" x14ac:dyDescent="0.25">
      <c r="B1463" s="52">
        <v>1461</v>
      </c>
      <c r="C1463" s="12" t="s">
        <v>1390</v>
      </c>
      <c r="D1463" s="49" t="s">
        <v>53</v>
      </c>
      <c r="E1463" s="50">
        <v>3392.18</v>
      </c>
      <c r="F1463" s="61" t="s">
        <v>2781</v>
      </c>
      <c r="G1463" s="61" t="s">
        <v>2781</v>
      </c>
    </row>
    <row r="1464" spans="2:7" x14ac:dyDescent="0.25">
      <c r="B1464" s="52">
        <v>1462</v>
      </c>
      <c r="C1464" s="12" t="s">
        <v>1391</v>
      </c>
      <c r="D1464" s="49" t="s">
        <v>53</v>
      </c>
      <c r="E1464" s="50">
        <v>5320.1</v>
      </c>
      <c r="F1464" s="61" t="s">
        <v>2781</v>
      </c>
      <c r="G1464" s="61" t="s">
        <v>2781</v>
      </c>
    </row>
    <row r="1465" spans="2:7" x14ac:dyDescent="0.25">
      <c r="B1465" s="52">
        <v>1463</v>
      </c>
      <c r="C1465" s="12" t="s">
        <v>1392</v>
      </c>
      <c r="D1465" s="49" t="s">
        <v>138</v>
      </c>
      <c r="E1465" s="50">
        <v>1</v>
      </c>
      <c r="F1465" s="61" t="s">
        <v>2781</v>
      </c>
      <c r="G1465" s="61" t="s">
        <v>2781</v>
      </c>
    </row>
    <row r="1466" spans="2:7" x14ac:dyDescent="0.25">
      <c r="B1466" s="52">
        <v>1464</v>
      </c>
      <c r="C1466" s="12" t="s">
        <v>1395</v>
      </c>
      <c r="D1466" s="49" t="s">
        <v>53</v>
      </c>
      <c r="E1466" s="50">
        <v>3005.45</v>
      </c>
      <c r="F1466" s="61" t="s">
        <v>2781</v>
      </c>
      <c r="G1466" s="61" t="s">
        <v>2781</v>
      </c>
    </row>
    <row r="1467" spans="2:7" x14ac:dyDescent="0.25">
      <c r="B1467" s="52">
        <v>1465</v>
      </c>
      <c r="C1467" s="12" t="s">
        <v>1396</v>
      </c>
      <c r="D1467" s="49" t="s">
        <v>138</v>
      </c>
      <c r="E1467" s="50">
        <v>1</v>
      </c>
      <c r="F1467" s="61" t="s">
        <v>2781</v>
      </c>
      <c r="G1467" s="61" t="s">
        <v>2781</v>
      </c>
    </row>
    <row r="1468" spans="2:7" x14ac:dyDescent="0.25">
      <c r="B1468" s="52">
        <v>1466</v>
      </c>
      <c r="C1468" s="12" t="s">
        <v>1397</v>
      </c>
      <c r="D1468" s="49" t="s">
        <v>138</v>
      </c>
      <c r="E1468" s="50">
        <v>1</v>
      </c>
      <c r="F1468" s="61" t="s">
        <v>2781</v>
      </c>
      <c r="G1468" s="61" t="s">
        <v>2781</v>
      </c>
    </row>
    <row r="1469" spans="2:7" x14ac:dyDescent="0.25">
      <c r="B1469" s="52">
        <v>1467</v>
      </c>
      <c r="C1469" s="12" t="s">
        <v>1398</v>
      </c>
      <c r="D1469" s="49" t="s">
        <v>138</v>
      </c>
      <c r="E1469" s="50">
        <v>1</v>
      </c>
      <c r="F1469" s="61" t="s">
        <v>2781</v>
      </c>
      <c r="G1469" s="61" t="s">
        <v>2781</v>
      </c>
    </row>
    <row r="1470" spans="2:7" x14ac:dyDescent="0.25">
      <c r="B1470" s="52">
        <v>1468</v>
      </c>
      <c r="C1470" s="12" t="s">
        <v>1416</v>
      </c>
      <c r="D1470" s="49" t="s">
        <v>53</v>
      </c>
      <c r="E1470" s="50">
        <v>3945.75</v>
      </c>
      <c r="F1470" s="61" t="s">
        <v>2781</v>
      </c>
      <c r="G1470" s="61" t="s">
        <v>2781</v>
      </c>
    </row>
    <row r="1471" spans="2:7" x14ac:dyDescent="0.25">
      <c r="B1471" s="52">
        <v>1469</v>
      </c>
      <c r="C1471" s="12" t="s">
        <v>1417</v>
      </c>
      <c r="D1471" s="49" t="s">
        <v>53</v>
      </c>
      <c r="E1471" s="50">
        <v>7532.83</v>
      </c>
      <c r="F1471" s="61" t="s">
        <v>2781</v>
      </c>
      <c r="G1471" s="61" t="s">
        <v>2781</v>
      </c>
    </row>
    <row r="1472" spans="2:7" x14ac:dyDescent="0.25">
      <c r="B1472" s="52">
        <v>1470</v>
      </c>
      <c r="C1472" s="12" t="s">
        <v>1418</v>
      </c>
      <c r="D1472" s="49" t="s">
        <v>53</v>
      </c>
      <c r="E1472" s="50">
        <v>8562.8799999999992</v>
      </c>
      <c r="F1472" s="61" t="s">
        <v>2781</v>
      </c>
      <c r="G1472" s="61" t="s">
        <v>2781</v>
      </c>
    </row>
    <row r="1473" spans="2:7" x14ac:dyDescent="0.25">
      <c r="B1473" s="52">
        <v>1471</v>
      </c>
      <c r="C1473" s="12" t="s">
        <v>1419</v>
      </c>
      <c r="D1473" s="49" t="s">
        <v>53</v>
      </c>
      <c r="E1473" s="50">
        <v>10064.83</v>
      </c>
      <c r="F1473" s="61" t="s">
        <v>2781</v>
      </c>
      <c r="G1473" s="61" t="s">
        <v>2781</v>
      </c>
    </row>
    <row r="1474" spans="2:7" x14ac:dyDescent="0.25">
      <c r="B1474" s="52">
        <v>1472</v>
      </c>
      <c r="C1474" s="12" t="s">
        <v>1423</v>
      </c>
      <c r="D1474" s="49" t="s">
        <v>53</v>
      </c>
      <c r="E1474" s="50">
        <v>14437.5</v>
      </c>
      <c r="F1474" s="61" t="s">
        <v>2781</v>
      </c>
      <c r="G1474" s="61" t="s">
        <v>2781</v>
      </c>
    </row>
    <row r="1475" spans="2:7" x14ac:dyDescent="0.25">
      <c r="B1475" s="52">
        <v>1473</v>
      </c>
      <c r="C1475" s="12" t="s">
        <v>1434</v>
      </c>
      <c r="D1475" s="49" t="s">
        <v>53</v>
      </c>
      <c r="E1475" s="50">
        <v>19218.310000000001</v>
      </c>
      <c r="F1475" s="61" t="s">
        <v>2781</v>
      </c>
      <c r="G1475" s="61" t="s">
        <v>2781</v>
      </c>
    </row>
    <row r="1476" spans="2:7" x14ac:dyDescent="0.25">
      <c r="B1476" s="52">
        <v>1474</v>
      </c>
      <c r="C1476" s="12" t="s">
        <v>1435</v>
      </c>
      <c r="D1476" s="49" t="s">
        <v>53</v>
      </c>
      <c r="E1476" s="50">
        <v>24774.880000000001</v>
      </c>
      <c r="F1476" s="61" t="s">
        <v>2781</v>
      </c>
      <c r="G1476" s="61" t="s">
        <v>2781</v>
      </c>
    </row>
    <row r="1477" spans="2:7" x14ac:dyDescent="0.25">
      <c r="B1477" s="52">
        <v>1475</v>
      </c>
      <c r="C1477" s="12" t="s">
        <v>1436</v>
      </c>
      <c r="D1477" s="49" t="s">
        <v>53</v>
      </c>
      <c r="E1477" s="50">
        <v>31311.06</v>
      </c>
      <c r="F1477" s="61" t="s">
        <v>2781</v>
      </c>
      <c r="G1477" s="61" t="s">
        <v>2781</v>
      </c>
    </row>
    <row r="1478" spans="2:7" x14ac:dyDescent="0.25">
      <c r="B1478" s="52">
        <v>1476</v>
      </c>
      <c r="C1478" s="12" t="s">
        <v>1437</v>
      </c>
      <c r="D1478" s="49" t="s">
        <v>53</v>
      </c>
      <c r="E1478" s="50">
        <v>37682.82</v>
      </c>
      <c r="F1478" s="61" t="s">
        <v>2781</v>
      </c>
      <c r="G1478" s="61" t="s">
        <v>2781</v>
      </c>
    </row>
    <row r="1479" spans="2:7" x14ac:dyDescent="0.25">
      <c r="B1479" s="52">
        <v>1477</v>
      </c>
      <c r="C1479" s="12" t="s">
        <v>1451</v>
      </c>
      <c r="D1479" s="49" t="s">
        <v>53</v>
      </c>
      <c r="E1479" s="50">
        <v>16936</v>
      </c>
      <c r="F1479" s="61" t="s">
        <v>2781</v>
      </c>
      <c r="G1479" s="61" t="s">
        <v>2781</v>
      </c>
    </row>
    <row r="1480" spans="2:7" x14ac:dyDescent="0.25">
      <c r="B1480" s="52">
        <v>1478</v>
      </c>
      <c r="C1480" s="12" t="s">
        <v>1459</v>
      </c>
      <c r="D1480" s="49" t="s">
        <v>53</v>
      </c>
      <c r="E1480" s="50">
        <v>7067</v>
      </c>
      <c r="F1480" s="61" t="s">
        <v>2781</v>
      </c>
      <c r="G1480" s="61" t="s">
        <v>2781</v>
      </c>
    </row>
    <row r="1481" spans="2:7" x14ac:dyDescent="0.25">
      <c r="B1481" s="52">
        <v>1479</v>
      </c>
      <c r="C1481" s="12" t="s">
        <v>1460</v>
      </c>
      <c r="D1481" s="49" t="s">
        <v>53</v>
      </c>
      <c r="E1481" s="50">
        <v>9996</v>
      </c>
      <c r="F1481" s="61" t="s">
        <v>2781</v>
      </c>
      <c r="G1481" s="61" t="s">
        <v>2781</v>
      </c>
    </row>
    <row r="1482" spans="2:7" x14ac:dyDescent="0.25">
      <c r="B1482" s="52">
        <v>1480</v>
      </c>
      <c r="C1482" s="12" t="s">
        <v>1484</v>
      </c>
      <c r="D1482" s="49" t="s">
        <v>53</v>
      </c>
      <c r="E1482" s="50">
        <v>14327</v>
      </c>
      <c r="F1482" s="61" t="s">
        <v>2781</v>
      </c>
      <c r="G1482" s="61" t="s">
        <v>2781</v>
      </c>
    </row>
    <row r="1483" spans="2:7" x14ac:dyDescent="0.25">
      <c r="B1483" s="52">
        <v>1481</v>
      </c>
      <c r="C1483" s="12" t="s">
        <v>1485</v>
      </c>
      <c r="D1483" s="49" t="s">
        <v>53</v>
      </c>
      <c r="E1483" s="50">
        <v>14586.64</v>
      </c>
      <c r="F1483" s="61" t="s">
        <v>2781</v>
      </c>
      <c r="G1483" s="61" t="s">
        <v>2781</v>
      </c>
    </row>
    <row r="1484" spans="2:7" x14ac:dyDescent="0.25">
      <c r="B1484" s="52">
        <v>1482</v>
      </c>
      <c r="C1484" s="12" t="s">
        <v>1488</v>
      </c>
      <c r="D1484" s="49" t="s">
        <v>53</v>
      </c>
      <c r="E1484" s="50">
        <v>12490</v>
      </c>
      <c r="F1484" s="61" t="s">
        <v>2781</v>
      </c>
      <c r="G1484" s="61" t="s">
        <v>2781</v>
      </c>
    </row>
    <row r="1485" spans="2:7" x14ac:dyDescent="0.25">
      <c r="B1485" s="52">
        <v>1483</v>
      </c>
      <c r="C1485" s="12" t="s">
        <v>1422</v>
      </c>
      <c r="D1485" s="49" t="s">
        <v>53</v>
      </c>
      <c r="E1485" s="50">
        <v>2837.27</v>
      </c>
      <c r="F1485" s="61" t="s">
        <v>2781</v>
      </c>
      <c r="G1485" s="61" t="s">
        <v>2781</v>
      </c>
    </row>
    <row r="1486" spans="2:7" x14ac:dyDescent="0.25">
      <c r="B1486" s="52">
        <v>1484</v>
      </c>
      <c r="C1486" s="12" t="s">
        <v>1424</v>
      </c>
      <c r="D1486" s="49" t="s">
        <v>53</v>
      </c>
      <c r="E1486" s="50">
        <v>4146.71</v>
      </c>
      <c r="F1486" s="61" t="s">
        <v>2781</v>
      </c>
      <c r="G1486" s="61" t="s">
        <v>2781</v>
      </c>
    </row>
    <row r="1487" spans="2:7" x14ac:dyDescent="0.25">
      <c r="B1487" s="52">
        <v>1485</v>
      </c>
      <c r="C1487" s="12" t="s">
        <v>1430</v>
      </c>
      <c r="D1487" s="49" t="s">
        <v>53</v>
      </c>
      <c r="E1487" s="50">
        <v>5454.53</v>
      </c>
      <c r="F1487" s="61" t="s">
        <v>2781</v>
      </c>
      <c r="G1487" s="61" t="s">
        <v>2781</v>
      </c>
    </row>
    <row r="1488" spans="2:7" x14ac:dyDescent="0.25">
      <c r="B1488" s="52">
        <v>1486</v>
      </c>
      <c r="C1488" s="12" t="s">
        <v>1772</v>
      </c>
      <c r="D1488" s="49" t="s">
        <v>14</v>
      </c>
      <c r="E1488" s="50">
        <v>1</v>
      </c>
      <c r="F1488" s="61" t="s">
        <v>2781</v>
      </c>
      <c r="G1488" s="61" t="s">
        <v>2781</v>
      </c>
    </row>
    <row r="1489" spans="2:7" x14ac:dyDescent="0.25">
      <c r="B1489" s="52">
        <v>1487</v>
      </c>
      <c r="C1489" s="12" t="s">
        <v>1773</v>
      </c>
      <c r="D1489" s="49" t="s">
        <v>14</v>
      </c>
      <c r="E1489" s="50">
        <v>1</v>
      </c>
      <c r="F1489" s="61" t="s">
        <v>2781</v>
      </c>
      <c r="G1489" s="61" t="s">
        <v>2781</v>
      </c>
    </row>
    <row r="1490" spans="2:7" x14ac:dyDescent="0.25">
      <c r="B1490" s="52">
        <v>1488</v>
      </c>
      <c r="C1490" s="12" t="s">
        <v>1774</v>
      </c>
      <c r="D1490" s="49" t="s">
        <v>14</v>
      </c>
      <c r="E1490" s="50">
        <v>1</v>
      </c>
      <c r="F1490" s="61" t="s">
        <v>2781</v>
      </c>
      <c r="G1490" s="61" t="s">
        <v>2781</v>
      </c>
    </row>
    <row r="1491" spans="2:7" x14ac:dyDescent="0.25">
      <c r="B1491" s="52">
        <v>1489</v>
      </c>
      <c r="C1491" s="12" t="s">
        <v>1775</v>
      </c>
      <c r="D1491" s="49" t="s">
        <v>14</v>
      </c>
      <c r="E1491" s="50">
        <v>1</v>
      </c>
      <c r="F1491" s="61" t="s">
        <v>2781</v>
      </c>
      <c r="G1491" s="61" t="s">
        <v>2781</v>
      </c>
    </row>
    <row r="1492" spans="2:7" x14ac:dyDescent="0.25">
      <c r="B1492" s="52">
        <v>1490</v>
      </c>
      <c r="C1492" s="12" t="s">
        <v>1776</v>
      </c>
      <c r="D1492" s="49" t="s">
        <v>53</v>
      </c>
      <c r="E1492" s="50">
        <v>9051.2800000000007</v>
      </c>
      <c r="F1492" s="61" t="s">
        <v>2781</v>
      </c>
      <c r="G1492" s="61" t="s">
        <v>2781</v>
      </c>
    </row>
    <row r="1493" spans="2:7" x14ac:dyDescent="0.25">
      <c r="B1493" s="52">
        <v>1491</v>
      </c>
      <c r="C1493" s="12" t="s">
        <v>1777</v>
      </c>
      <c r="D1493" s="49" t="s">
        <v>53</v>
      </c>
      <c r="E1493" s="50">
        <v>12412.47</v>
      </c>
      <c r="F1493" s="61" t="s">
        <v>2781</v>
      </c>
      <c r="G1493" s="61" t="s">
        <v>2781</v>
      </c>
    </row>
    <row r="1494" spans="2:7" x14ac:dyDescent="0.25">
      <c r="B1494" s="52">
        <v>1492</v>
      </c>
      <c r="C1494" s="12" t="s">
        <v>1782</v>
      </c>
      <c r="D1494" s="49" t="s">
        <v>53</v>
      </c>
      <c r="E1494" s="50">
        <v>12412.47</v>
      </c>
      <c r="F1494" s="61" t="s">
        <v>2781</v>
      </c>
      <c r="G1494" s="61" t="s">
        <v>2781</v>
      </c>
    </row>
    <row r="1495" spans="2:7" x14ac:dyDescent="0.25">
      <c r="B1495" s="52">
        <v>1493</v>
      </c>
      <c r="C1495" s="12" t="s">
        <v>1778</v>
      </c>
      <c r="D1495" s="49" t="s">
        <v>53</v>
      </c>
      <c r="E1495" s="50">
        <v>2726.62</v>
      </c>
      <c r="F1495" s="61" t="s">
        <v>2781</v>
      </c>
      <c r="G1495" s="61" t="s">
        <v>2781</v>
      </c>
    </row>
    <row r="1496" spans="2:7" x14ac:dyDescent="0.25">
      <c r="B1496" s="52">
        <v>1494</v>
      </c>
      <c r="C1496" s="12" t="s">
        <v>1779</v>
      </c>
      <c r="D1496" s="49" t="s">
        <v>53</v>
      </c>
      <c r="E1496" s="50">
        <v>3392.18</v>
      </c>
      <c r="F1496" s="61" t="s">
        <v>2781</v>
      </c>
      <c r="G1496" s="61" t="s">
        <v>2781</v>
      </c>
    </row>
    <row r="1497" spans="2:7" x14ac:dyDescent="0.25">
      <c r="B1497" s="52">
        <v>1495</v>
      </c>
      <c r="C1497" s="12" t="s">
        <v>1780</v>
      </c>
      <c r="D1497" s="49" t="s">
        <v>53</v>
      </c>
      <c r="E1497" s="50">
        <v>5320.1</v>
      </c>
      <c r="F1497" s="61" t="s">
        <v>2781</v>
      </c>
      <c r="G1497" s="61" t="s">
        <v>2781</v>
      </c>
    </row>
    <row r="1498" spans="2:7" x14ac:dyDescent="0.25">
      <c r="B1498" s="52">
        <v>1496</v>
      </c>
      <c r="C1498" s="12" t="s">
        <v>1781</v>
      </c>
      <c r="D1498" s="49" t="s">
        <v>138</v>
      </c>
      <c r="E1498" s="50">
        <v>1</v>
      </c>
      <c r="F1498" s="61" t="s">
        <v>2781</v>
      </c>
      <c r="G1498" s="61" t="s">
        <v>2781</v>
      </c>
    </row>
    <row r="1499" spans="2:7" x14ac:dyDescent="0.25">
      <c r="B1499" s="52">
        <v>1497</v>
      </c>
      <c r="C1499" s="12" t="s">
        <v>1803</v>
      </c>
      <c r="D1499" s="49" t="s">
        <v>53</v>
      </c>
      <c r="E1499" s="50">
        <v>3005.45</v>
      </c>
      <c r="F1499" s="61" t="s">
        <v>2781</v>
      </c>
      <c r="G1499" s="61" t="s">
        <v>2781</v>
      </c>
    </row>
    <row r="1500" spans="2:7" x14ac:dyDescent="0.25">
      <c r="B1500" s="52">
        <v>1498</v>
      </c>
      <c r="C1500" s="12" t="s">
        <v>1804</v>
      </c>
      <c r="D1500" s="49" t="s">
        <v>138</v>
      </c>
      <c r="E1500" s="50">
        <v>1</v>
      </c>
      <c r="F1500" s="61" t="s">
        <v>2781</v>
      </c>
      <c r="G1500" s="61" t="s">
        <v>2781</v>
      </c>
    </row>
    <row r="1501" spans="2:7" x14ac:dyDescent="0.25">
      <c r="B1501" s="52">
        <v>1499</v>
      </c>
      <c r="C1501" s="12" t="s">
        <v>1805</v>
      </c>
      <c r="D1501" s="49" t="s">
        <v>138</v>
      </c>
      <c r="E1501" s="50">
        <v>1</v>
      </c>
      <c r="F1501" s="61" t="s">
        <v>2781</v>
      </c>
      <c r="G1501" s="61" t="s">
        <v>2781</v>
      </c>
    </row>
    <row r="1502" spans="2:7" x14ac:dyDescent="0.25">
      <c r="B1502" s="52">
        <v>1500</v>
      </c>
      <c r="C1502" s="12" t="s">
        <v>1806</v>
      </c>
      <c r="D1502" s="49" t="s">
        <v>138</v>
      </c>
      <c r="E1502" s="50">
        <v>1</v>
      </c>
      <c r="F1502" s="61" t="s">
        <v>2781</v>
      </c>
      <c r="G1502" s="61" t="s">
        <v>2781</v>
      </c>
    </row>
    <row r="1503" spans="2:7" x14ac:dyDescent="0.25">
      <c r="B1503" s="52">
        <v>1501</v>
      </c>
      <c r="C1503" s="12" t="s">
        <v>1807</v>
      </c>
      <c r="D1503" s="49" t="s">
        <v>53</v>
      </c>
      <c r="E1503" s="50">
        <v>3945.75</v>
      </c>
      <c r="F1503" s="61" t="s">
        <v>2781</v>
      </c>
      <c r="G1503" s="61" t="s">
        <v>2781</v>
      </c>
    </row>
    <row r="1504" spans="2:7" x14ac:dyDescent="0.25">
      <c r="B1504" s="52">
        <v>1502</v>
      </c>
      <c r="C1504" s="12" t="s">
        <v>1808</v>
      </c>
      <c r="D1504" s="49" t="s">
        <v>53</v>
      </c>
      <c r="E1504" s="50">
        <v>7532.83</v>
      </c>
      <c r="F1504" s="61" t="s">
        <v>2781</v>
      </c>
      <c r="G1504" s="61" t="s">
        <v>2781</v>
      </c>
    </row>
    <row r="1505" spans="2:7" x14ac:dyDescent="0.25">
      <c r="B1505" s="52">
        <v>1503</v>
      </c>
      <c r="C1505" s="12" t="s">
        <v>1809</v>
      </c>
      <c r="D1505" s="49" t="s">
        <v>53</v>
      </c>
      <c r="E1505" s="50">
        <v>8562.8799999999992</v>
      </c>
      <c r="F1505" s="61" t="s">
        <v>2781</v>
      </c>
      <c r="G1505" s="61" t="s">
        <v>2781</v>
      </c>
    </row>
    <row r="1506" spans="2:7" x14ac:dyDescent="0.25">
      <c r="B1506" s="52">
        <v>1504</v>
      </c>
      <c r="C1506" s="12" t="s">
        <v>1815</v>
      </c>
      <c r="D1506" s="49" t="s">
        <v>53</v>
      </c>
      <c r="E1506" s="50">
        <v>10064.83</v>
      </c>
      <c r="F1506" s="61" t="s">
        <v>2781</v>
      </c>
      <c r="G1506" s="61" t="s">
        <v>2781</v>
      </c>
    </row>
    <row r="1507" spans="2:7" x14ac:dyDescent="0.25">
      <c r="B1507" s="52">
        <v>1505</v>
      </c>
      <c r="C1507" s="12" t="s">
        <v>1816</v>
      </c>
      <c r="D1507" s="49" t="s">
        <v>53</v>
      </c>
      <c r="E1507" s="50">
        <v>14437.5</v>
      </c>
      <c r="F1507" s="61" t="s">
        <v>2781</v>
      </c>
      <c r="G1507" s="61" t="s">
        <v>2781</v>
      </c>
    </row>
    <row r="1508" spans="2:7" x14ac:dyDescent="0.25">
      <c r="B1508" s="52">
        <v>1506</v>
      </c>
      <c r="C1508" s="12" t="s">
        <v>1819</v>
      </c>
      <c r="D1508" s="49" t="s">
        <v>53</v>
      </c>
      <c r="E1508" s="50">
        <v>19218.310000000001</v>
      </c>
      <c r="F1508" s="61" t="s">
        <v>2781</v>
      </c>
      <c r="G1508" s="61" t="s">
        <v>2781</v>
      </c>
    </row>
    <row r="1509" spans="2:7" x14ac:dyDescent="0.25">
      <c r="B1509" s="52">
        <v>1507</v>
      </c>
      <c r="C1509" s="12" t="s">
        <v>1820</v>
      </c>
      <c r="D1509" s="49" t="s">
        <v>53</v>
      </c>
      <c r="E1509" s="50">
        <v>24774.880000000001</v>
      </c>
      <c r="F1509" s="61" t="s">
        <v>2781</v>
      </c>
      <c r="G1509" s="61" t="s">
        <v>2781</v>
      </c>
    </row>
    <row r="1510" spans="2:7" x14ac:dyDescent="0.25">
      <c r="B1510" s="52">
        <v>1508</v>
      </c>
      <c r="C1510" s="12" t="s">
        <v>1821</v>
      </c>
      <c r="D1510" s="49" t="s">
        <v>53</v>
      </c>
      <c r="E1510" s="50">
        <v>31311.06</v>
      </c>
      <c r="F1510" s="61" t="s">
        <v>2781</v>
      </c>
      <c r="G1510" s="61" t="s">
        <v>2781</v>
      </c>
    </row>
    <row r="1511" spans="2:7" x14ac:dyDescent="0.25">
      <c r="B1511" s="52">
        <v>1509</v>
      </c>
      <c r="C1511" s="12" t="s">
        <v>1842</v>
      </c>
      <c r="D1511" s="49" t="s">
        <v>53</v>
      </c>
      <c r="E1511" s="50">
        <v>37682.82</v>
      </c>
      <c r="F1511" s="61" t="s">
        <v>2781</v>
      </c>
      <c r="G1511" s="61" t="s">
        <v>2781</v>
      </c>
    </row>
    <row r="1512" spans="2:7" x14ac:dyDescent="0.25">
      <c r="B1512" s="52">
        <v>1510</v>
      </c>
      <c r="C1512" s="12" t="s">
        <v>1843</v>
      </c>
      <c r="D1512" s="49" t="s">
        <v>53</v>
      </c>
      <c r="E1512" s="50">
        <v>16936</v>
      </c>
      <c r="F1512" s="61" t="s">
        <v>2781</v>
      </c>
      <c r="G1512" s="61" t="s">
        <v>2781</v>
      </c>
    </row>
    <row r="1513" spans="2:7" x14ac:dyDescent="0.25">
      <c r="B1513" s="52">
        <v>1511</v>
      </c>
      <c r="C1513" s="12" t="s">
        <v>1844</v>
      </c>
      <c r="D1513" s="49" t="s">
        <v>53</v>
      </c>
      <c r="E1513" s="50">
        <v>7067</v>
      </c>
      <c r="F1513" s="61" t="s">
        <v>2781</v>
      </c>
      <c r="G1513" s="61" t="s">
        <v>2781</v>
      </c>
    </row>
    <row r="1514" spans="2:7" x14ac:dyDescent="0.25">
      <c r="B1514" s="52">
        <v>1512</v>
      </c>
      <c r="C1514" s="12" t="s">
        <v>1846</v>
      </c>
      <c r="D1514" s="49" t="s">
        <v>53</v>
      </c>
      <c r="E1514" s="50">
        <v>9996</v>
      </c>
      <c r="F1514" s="61" t="s">
        <v>2781</v>
      </c>
      <c r="G1514" s="61" t="s">
        <v>2781</v>
      </c>
    </row>
    <row r="1515" spans="2:7" x14ac:dyDescent="0.25">
      <c r="B1515" s="52">
        <v>1513</v>
      </c>
      <c r="C1515" s="12" t="s">
        <v>1847</v>
      </c>
      <c r="D1515" s="49" t="s">
        <v>53</v>
      </c>
      <c r="E1515" s="50">
        <v>14327</v>
      </c>
      <c r="F1515" s="61" t="s">
        <v>2781</v>
      </c>
      <c r="G1515" s="61" t="s">
        <v>2781</v>
      </c>
    </row>
    <row r="1516" spans="2:7" x14ac:dyDescent="0.25">
      <c r="B1516" s="52">
        <v>1514</v>
      </c>
      <c r="C1516" s="12" t="s">
        <v>1849</v>
      </c>
      <c r="D1516" s="49" t="s">
        <v>53</v>
      </c>
      <c r="E1516" s="50">
        <v>14586.64</v>
      </c>
      <c r="F1516" s="61" t="s">
        <v>2781</v>
      </c>
      <c r="G1516" s="61" t="s">
        <v>2781</v>
      </c>
    </row>
    <row r="1517" spans="2:7" x14ac:dyDescent="0.25">
      <c r="B1517" s="52">
        <v>1515</v>
      </c>
      <c r="C1517" s="12" t="s">
        <v>1858</v>
      </c>
      <c r="D1517" s="49" t="s">
        <v>53</v>
      </c>
      <c r="E1517" s="50">
        <v>12490</v>
      </c>
      <c r="F1517" s="61" t="s">
        <v>2781</v>
      </c>
      <c r="G1517" s="61" t="s">
        <v>2781</v>
      </c>
    </row>
    <row r="1518" spans="2:7" x14ac:dyDescent="0.25">
      <c r="B1518" s="52">
        <v>1516</v>
      </c>
      <c r="C1518" s="12" t="s">
        <v>1859</v>
      </c>
      <c r="D1518" s="49" t="s">
        <v>53</v>
      </c>
      <c r="E1518" s="50">
        <v>2837.27</v>
      </c>
      <c r="F1518" s="61" t="s">
        <v>2781</v>
      </c>
      <c r="G1518" s="61" t="s">
        <v>2781</v>
      </c>
    </row>
    <row r="1519" spans="2:7" x14ac:dyDescent="0.25">
      <c r="B1519" s="52">
        <v>1517</v>
      </c>
      <c r="C1519" s="12" t="s">
        <v>1790</v>
      </c>
      <c r="D1519" s="49" t="s">
        <v>53</v>
      </c>
      <c r="E1519" s="50">
        <v>4146.71</v>
      </c>
      <c r="F1519" s="61" t="s">
        <v>2781</v>
      </c>
      <c r="G1519" s="61" t="s">
        <v>2781</v>
      </c>
    </row>
    <row r="1520" spans="2:7" x14ac:dyDescent="0.25">
      <c r="B1520" s="52">
        <v>1518</v>
      </c>
      <c r="C1520" s="12" t="s">
        <v>1793</v>
      </c>
      <c r="D1520" s="49" t="s">
        <v>53</v>
      </c>
      <c r="E1520" s="50">
        <v>5454.53</v>
      </c>
      <c r="F1520" s="61" t="s">
        <v>2781</v>
      </c>
      <c r="G1520" s="61" t="s">
        <v>2781</v>
      </c>
    </row>
    <row r="1521" spans="2:7" x14ac:dyDescent="0.25">
      <c r="B1521" s="52">
        <v>1519</v>
      </c>
      <c r="C1521" s="12" t="s">
        <v>936</v>
      </c>
      <c r="D1521" s="49" t="s">
        <v>14</v>
      </c>
      <c r="E1521" s="50">
        <v>1</v>
      </c>
      <c r="F1521" s="61" t="s">
        <v>2781</v>
      </c>
      <c r="G1521" s="61" t="s">
        <v>2781</v>
      </c>
    </row>
    <row r="1522" spans="2:7" x14ac:dyDescent="0.25">
      <c r="B1522" s="52">
        <v>1520</v>
      </c>
      <c r="C1522" s="12" t="s">
        <v>937</v>
      </c>
      <c r="D1522" s="49" t="s">
        <v>14</v>
      </c>
      <c r="E1522" s="50">
        <v>1</v>
      </c>
      <c r="F1522" s="61" t="s">
        <v>2781</v>
      </c>
      <c r="G1522" s="61" t="s">
        <v>2781</v>
      </c>
    </row>
    <row r="1523" spans="2:7" x14ac:dyDescent="0.25">
      <c r="B1523" s="52">
        <v>1521</v>
      </c>
      <c r="C1523" s="12" t="s">
        <v>942</v>
      </c>
      <c r="D1523" s="49" t="s">
        <v>14</v>
      </c>
      <c r="E1523" s="50">
        <v>1</v>
      </c>
      <c r="F1523" s="61" t="s">
        <v>2781</v>
      </c>
      <c r="G1523" s="61" t="s">
        <v>2781</v>
      </c>
    </row>
    <row r="1524" spans="2:7" x14ac:dyDescent="0.25">
      <c r="B1524" s="52">
        <v>1522</v>
      </c>
      <c r="C1524" s="12" t="s">
        <v>943</v>
      </c>
      <c r="D1524" s="49" t="s">
        <v>14</v>
      </c>
      <c r="E1524" s="50">
        <v>1</v>
      </c>
      <c r="F1524" s="61" t="s">
        <v>2781</v>
      </c>
      <c r="G1524" s="61" t="s">
        <v>2781</v>
      </c>
    </row>
    <row r="1525" spans="2:7" x14ac:dyDescent="0.25">
      <c r="B1525" s="52">
        <v>1523</v>
      </c>
      <c r="C1525" s="12" t="s">
        <v>2323</v>
      </c>
      <c r="D1525" s="49" t="s">
        <v>53</v>
      </c>
      <c r="E1525" s="50">
        <v>9051.2800000000007</v>
      </c>
      <c r="F1525" s="61" t="s">
        <v>2781</v>
      </c>
      <c r="G1525" s="61" t="s">
        <v>2781</v>
      </c>
    </row>
    <row r="1526" spans="2:7" x14ac:dyDescent="0.25">
      <c r="B1526" s="52">
        <v>1524</v>
      </c>
      <c r="C1526" s="12" t="s">
        <v>2324</v>
      </c>
      <c r="D1526" s="49" t="s">
        <v>53</v>
      </c>
      <c r="E1526" s="50">
        <v>12412.47</v>
      </c>
      <c r="F1526" s="61" t="s">
        <v>2781</v>
      </c>
      <c r="G1526" s="61" t="s">
        <v>2781</v>
      </c>
    </row>
    <row r="1527" spans="2:7" x14ac:dyDescent="0.25">
      <c r="B1527" s="52">
        <v>1525</v>
      </c>
      <c r="C1527" s="12" t="s">
        <v>2325</v>
      </c>
      <c r="D1527" s="49" t="s">
        <v>53</v>
      </c>
      <c r="E1527" s="50">
        <v>12412.47</v>
      </c>
      <c r="F1527" s="61" t="s">
        <v>2781</v>
      </c>
      <c r="G1527" s="61" t="s">
        <v>2781</v>
      </c>
    </row>
    <row r="1528" spans="2:7" x14ac:dyDescent="0.25">
      <c r="B1528" s="52">
        <v>1526</v>
      </c>
      <c r="C1528" s="12" t="s">
        <v>2326</v>
      </c>
      <c r="D1528" s="49" t="s">
        <v>53</v>
      </c>
      <c r="E1528" s="50">
        <v>2726.62</v>
      </c>
      <c r="F1528" s="61" t="s">
        <v>2781</v>
      </c>
      <c r="G1528" s="61" t="s">
        <v>2781</v>
      </c>
    </row>
    <row r="1529" spans="2:7" x14ac:dyDescent="0.25">
      <c r="B1529" s="52">
        <v>1527</v>
      </c>
      <c r="C1529" s="12" t="s">
        <v>2327</v>
      </c>
      <c r="D1529" s="49" t="s">
        <v>53</v>
      </c>
      <c r="E1529" s="50">
        <v>3392.18</v>
      </c>
      <c r="F1529" s="61" t="s">
        <v>2781</v>
      </c>
      <c r="G1529" s="61" t="s">
        <v>2781</v>
      </c>
    </row>
    <row r="1530" spans="2:7" x14ac:dyDescent="0.25">
      <c r="B1530" s="52">
        <v>1528</v>
      </c>
      <c r="C1530" s="12" t="s">
        <v>2328</v>
      </c>
      <c r="D1530" s="49" t="s">
        <v>53</v>
      </c>
      <c r="E1530" s="50">
        <v>5320.1</v>
      </c>
      <c r="F1530" s="61" t="s">
        <v>2781</v>
      </c>
      <c r="G1530" s="61" t="s">
        <v>2781</v>
      </c>
    </row>
    <row r="1531" spans="2:7" x14ac:dyDescent="0.25">
      <c r="B1531" s="52">
        <v>1529</v>
      </c>
      <c r="C1531" s="12" t="s">
        <v>2329</v>
      </c>
      <c r="D1531" s="49" t="s">
        <v>138</v>
      </c>
      <c r="E1531" s="50">
        <v>1</v>
      </c>
      <c r="F1531" s="61" t="s">
        <v>2781</v>
      </c>
      <c r="G1531" s="61" t="s">
        <v>2781</v>
      </c>
    </row>
    <row r="1532" spans="2:7" x14ac:dyDescent="0.25">
      <c r="B1532" s="52">
        <v>1530</v>
      </c>
      <c r="C1532" s="12" t="s">
        <v>2330</v>
      </c>
      <c r="D1532" s="49" t="s">
        <v>53</v>
      </c>
      <c r="E1532" s="50">
        <v>3005.45</v>
      </c>
      <c r="F1532" s="61" t="s">
        <v>2781</v>
      </c>
      <c r="G1532" s="61" t="s">
        <v>2781</v>
      </c>
    </row>
    <row r="1533" spans="2:7" x14ac:dyDescent="0.25">
      <c r="B1533" s="52">
        <v>1531</v>
      </c>
      <c r="C1533" s="12" t="s">
        <v>2331</v>
      </c>
      <c r="D1533" s="49" t="s">
        <v>138</v>
      </c>
      <c r="E1533" s="50">
        <v>1</v>
      </c>
      <c r="F1533" s="61" t="s">
        <v>2781</v>
      </c>
      <c r="G1533" s="61" t="s">
        <v>2781</v>
      </c>
    </row>
    <row r="1534" spans="2:7" x14ac:dyDescent="0.25">
      <c r="B1534" s="52">
        <v>1532</v>
      </c>
      <c r="C1534" s="12" t="s">
        <v>2332</v>
      </c>
      <c r="D1534" s="49" t="s">
        <v>138</v>
      </c>
      <c r="E1534" s="50">
        <v>1</v>
      </c>
      <c r="F1534" s="61" t="s">
        <v>2781</v>
      </c>
      <c r="G1534" s="61" t="s">
        <v>2781</v>
      </c>
    </row>
    <row r="1535" spans="2:7" x14ac:dyDescent="0.25">
      <c r="B1535" s="52">
        <v>1533</v>
      </c>
      <c r="C1535" s="12" t="s">
        <v>2333</v>
      </c>
      <c r="D1535" s="49" t="s">
        <v>138</v>
      </c>
      <c r="E1535" s="50">
        <v>1</v>
      </c>
      <c r="F1535" s="61" t="s">
        <v>2781</v>
      </c>
      <c r="G1535" s="61" t="s">
        <v>2781</v>
      </c>
    </row>
    <row r="1536" spans="2:7" x14ac:dyDescent="0.25">
      <c r="B1536" s="52">
        <v>1534</v>
      </c>
      <c r="C1536" s="12" t="s">
        <v>2334</v>
      </c>
      <c r="D1536" s="49" t="s">
        <v>53</v>
      </c>
      <c r="E1536" s="50">
        <v>3945.75</v>
      </c>
      <c r="F1536" s="61" t="s">
        <v>2781</v>
      </c>
      <c r="G1536" s="61" t="s">
        <v>2781</v>
      </c>
    </row>
    <row r="1537" spans="2:7" x14ac:dyDescent="0.25">
      <c r="B1537" s="52">
        <v>1535</v>
      </c>
      <c r="C1537" s="12" t="s">
        <v>2335</v>
      </c>
      <c r="D1537" s="49" t="s">
        <v>53</v>
      </c>
      <c r="E1537" s="50">
        <v>7532.83</v>
      </c>
      <c r="F1537" s="61" t="s">
        <v>2781</v>
      </c>
      <c r="G1537" s="61" t="s">
        <v>2781</v>
      </c>
    </row>
    <row r="1538" spans="2:7" x14ac:dyDescent="0.25">
      <c r="B1538" s="52">
        <v>1536</v>
      </c>
      <c r="C1538" s="12" t="s">
        <v>2336</v>
      </c>
      <c r="D1538" s="49" t="s">
        <v>53</v>
      </c>
      <c r="E1538" s="50">
        <v>8562.8799999999992</v>
      </c>
      <c r="F1538" s="61" t="s">
        <v>2781</v>
      </c>
      <c r="G1538" s="61" t="s">
        <v>2781</v>
      </c>
    </row>
    <row r="1539" spans="2:7" x14ac:dyDescent="0.25">
      <c r="B1539" s="52">
        <v>1537</v>
      </c>
      <c r="C1539" s="12" t="s">
        <v>2337</v>
      </c>
      <c r="D1539" s="49" t="s">
        <v>53</v>
      </c>
      <c r="E1539" s="50">
        <v>10064.83</v>
      </c>
      <c r="F1539" s="61" t="s">
        <v>2781</v>
      </c>
      <c r="G1539" s="61" t="s">
        <v>2781</v>
      </c>
    </row>
    <row r="1540" spans="2:7" x14ac:dyDescent="0.25">
      <c r="B1540" s="52">
        <v>1538</v>
      </c>
      <c r="C1540" s="12" t="s">
        <v>2338</v>
      </c>
      <c r="D1540" s="49" t="s">
        <v>53</v>
      </c>
      <c r="E1540" s="50">
        <v>14437.5</v>
      </c>
      <c r="F1540" s="61" t="s">
        <v>2781</v>
      </c>
      <c r="G1540" s="61" t="s">
        <v>2781</v>
      </c>
    </row>
    <row r="1541" spans="2:7" x14ac:dyDescent="0.25">
      <c r="B1541" s="52">
        <v>1539</v>
      </c>
      <c r="C1541" s="12" t="s">
        <v>2339</v>
      </c>
      <c r="D1541" s="49" t="s">
        <v>53</v>
      </c>
      <c r="E1541" s="50">
        <v>19218.310000000001</v>
      </c>
      <c r="F1541" s="61" t="s">
        <v>2781</v>
      </c>
      <c r="G1541" s="61" t="s">
        <v>2781</v>
      </c>
    </row>
    <row r="1542" spans="2:7" x14ac:dyDescent="0.25">
      <c r="B1542" s="52">
        <v>1540</v>
      </c>
      <c r="C1542" s="12" t="s">
        <v>2340</v>
      </c>
      <c r="D1542" s="49" t="s">
        <v>53</v>
      </c>
      <c r="E1542" s="50">
        <v>24774.880000000001</v>
      </c>
      <c r="F1542" s="61" t="s">
        <v>2781</v>
      </c>
      <c r="G1542" s="61" t="s">
        <v>2781</v>
      </c>
    </row>
    <row r="1543" spans="2:7" x14ac:dyDescent="0.25">
      <c r="B1543" s="52">
        <v>1541</v>
      </c>
      <c r="C1543" s="12" t="s">
        <v>2341</v>
      </c>
      <c r="D1543" s="49" t="s">
        <v>53</v>
      </c>
      <c r="E1543" s="50">
        <v>31311.06</v>
      </c>
      <c r="F1543" s="61" t="s">
        <v>2781</v>
      </c>
      <c r="G1543" s="61" t="s">
        <v>2781</v>
      </c>
    </row>
    <row r="1544" spans="2:7" x14ac:dyDescent="0.25">
      <c r="B1544" s="52">
        <v>1542</v>
      </c>
      <c r="C1544" s="12" t="s">
        <v>2342</v>
      </c>
      <c r="D1544" s="49" t="s">
        <v>53</v>
      </c>
      <c r="E1544" s="50">
        <v>37682.82</v>
      </c>
      <c r="F1544" s="61" t="s">
        <v>2781</v>
      </c>
      <c r="G1544" s="61" t="s">
        <v>2781</v>
      </c>
    </row>
    <row r="1545" spans="2:7" x14ac:dyDescent="0.25">
      <c r="B1545" s="52">
        <v>1543</v>
      </c>
      <c r="C1545" s="12" t="s">
        <v>2343</v>
      </c>
      <c r="D1545" s="49" t="s">
        <v>53</v>
      </c>
      <c r="E1545" s="50">
        <v>16936</v>
      </c>
      <c r="F1545" s="61" t="s">
        <v>2781</v>
      </c>
      <c r="G1545" s="61" t="s">
        <v>2781</v>
      </c>
    </row>
    <row r="1546" spans="2:7" x14ac:dyDescent="0.25">
      <c r="B1546" s="52">
        <v>1544</v>
      </c>
      <c r="C1546" s="12" t="s">
        <v>2344</v>
      </c>
      <c r="D1546" s="49" t="s">
        <v>53</v>
      </c>
      <c r="E1546" s="50">
        <v>7067</v>
      </c>
      <c r="F1546" s="61" t="s">
        <v>2781</v>
      </c>
      <c r="G1546" s="61" t="s">
        <v>2781</v>
      </c>
    </row>
    <row r="1547" spans="2:7" x14ac:dyDescent="0.25">
      <c r="B1547" s="52">
        <v>1545</v>
      </c>
      <c r="C1547" s="12" t="s">
        <v>2345</v>
      </c>
      <c r="D1547" s="49" t="s">
        <v>53</v>
      </c>
      <c r="E1547" s="50">
        <v>9996</v>
      </c>
      <c r="F1547" s="61" t="s">
        <v>2781</v>
      </c>
      <c r="G1547" s="61" t="s">
        <v>2781</v>
      </c>
    </row>
    <row r="1548" spans="2:7" x14ac:dyDescent="0.25">
      <c r="B1548" s="52">
        <v>1546</v>
      </c>
      <c r="C1548" s="12" t="s">
        <v>2346</v>
      </c>
      <c r="D1548" s="49" t="s">
        <v>53</v>
      </c>
      <c r="E1548" s="50">
        <v>14327</v>
      </c>
      <c r="F1548" s="61" t="s">
        <v>2781</v>
      </c>
      <c r="G1548" s="61" t="s">
        <v>2781</v>
      </c>
    </row>
    <row r="1549" spans="2:7" x14ac:dyDescent="0.25">
      <c r="B1549" s="52">
        <v>1547</v>
      </c>
      <c r="C1549" s="12" t="s">
        <v>2347</v>
      </c>
      <c r="D1549" s="49" t="s">
        <v>53</v>
      </c>
      <c r="E1549" s="50">
        <v>14586.64</v>
      </c>
      <c r="F1549" s="61" t="s">
        <v>2781</v>
      </c>
      <c r="G1549" s="61" t="s">
        <v>2781</v>
      </c>
    </row>
    <row r="1550" spans="2:7" x14ac:dyDescent="0.25">
      <c r="B1550" s="52">
        <v>1548</v>
      </c>
      <c r="C1550" s="12" t="s">
        <v>2349</v>
      </c>
      <c r="D1550" s="49" t="s">
        <v>53</v>
      </c>
      <c r="E1550" s="50">
        <v>12490</v>
      </c>
      <c r="F1550" s="61" t="s">
        <v>2781</v>
      </c>
      <c r="G1550" s="61" t="s">
        <v>2781</v>
      </c>
    </row>
    <row r="1551" spans="2:7" x14ac:dyDescent="0.25">
      <c r="B1551" s="52">
        <v>1549</v>
      </c>
      <c r="C1551" s="12" t="s">
        <v>2351</v>
      </c>
      <c r="D1551" s="49" t="s">
        <v>53</v>
      </c>
      <c r="E1551" s="50">
        <v>2837.27</v>
      </c>
      <c r="F1551" s="61" t="s">
        <v>2781</v>
      </c>
      <c r="G1551" s="61" t="s">
        <v>2781</v>
      </c>
    </row>
    <row r="1552" spans="2:7" x14ac:dyDescent="0.25">
      <c r="B1552" s="52">
        <v>1550</v>
      </c>
      <c r="C1552" s="12" t="s">
        <v>2352</v>
      </c>
      <c r="D1552" s="49" t="s">
        <v>53</v>
      </c>
      <c r="E1552" s="50">
        <v>4146.71</v>
      </c>
      <c r="F1552" s="61" t="s">
        <v>2781</v>
      </c>
      <c r="G1552" s="61" t="s">
        <v>2781</v>
      </c>
    </row>
    <row r="1553" spans="2:7" x14ac:dyDescent="0.25">
      <c r="B1553" s="52">
        <v>1551</v>
      </c>
      <c r="C1553" s="12" t="s">
        <v>2353</v>
      </c>
      <c r="D1553" s="49" t="s">
        <v>53</v>
      </c>
      <c r="E1553" s="50">
        <v>5454.53</v>
      </c>
      <c r="F1553" s="61" t="s">
        <v>2781</v>
      </c>
      <c r="G1553" s="61" t="s">
        <v>2781</v>
      </c>
    </row>
    <row r="1554" spans="2:7" x14ac:dyDescent="0.25">
      <c r="B1554" s="52">
        <v>1552</v>
      </c>
      <c r="C1554" s="12" t="s">
        <v>1461</v>
      </c>
      <c r="D1554" s="49" t="s">
        <v>14</v>
      </c>
      <c r="E1554" s="50">
        <v>1</v>
      </c>
      <c r="F1554" s="61" t="s">
        <v>2781</v>
      </c>
      <c r="G1554" s="61" t="s">
        <v>2781</v>
      </c>
    </row>
    <row r="1555" spans="2:7" x14ac:dyDescent="0.25">
      <c r="B1555" s="52">
        <v>1553</v>
      </c>
      <c r="C1555" s="12" t="s">
        <v>1462</v>
      </c>
      <c r="D1555" s="49" t="s">
        <v>14</v>
      </c>
      <c r="E1555" s="50">
        <v>1</v>
      </c>
      <c r="F1555" s="61" t="s">
        <v>2781</v>
      </c>
      <c r="G1555" s="61" t="s">
        <v>2781</v>
      </c>
    </row>
    <row r="1556" spans="2:7" x14ac:dyDescent="0.25">
      <c r="B1556" s="52">
        <v>1554</v>
      </c>
      <c r="C1556" s="12" t="s">
        <v>1463</v>
      </c>
      <c r="D1556" s="49" t="s">
        <v>14</v>
      </c>
      <c r="E1556" s="50">
        <v>1</v>
      </c>
      <c r="F1556" s="61" t="s">
        <v>2781</v>
      </c>
      <c r="G1556" s="61" t="s">
        <v>2781</v>
      </c>
    </row>
    <row r="1557" spans="2:7" x14ac:dyDescent="0.25">
      <c r="B1557" s="52">
        <v>1555</v>
      </c>
      <c r="C1557" s="12" t="s">
        <v>1464</v>
      </c>
      <c r="D1557" s="49" t="s">
        <v>14</v>
      </c>
      <c r="E1557" s="50">
        <v>1</v>
      </c>
      <c r="F1557" s="61" t="s">
        <v>2781</v>
      </c>
      <c r="G1557" s="61" t="s">
        <v>2781</v>
      </c>
    </row>
    <row r="1558" spans="2:7" x14ac:dyDescent="0.25">
      <c r="B1558" s="52">
        <v>1556</v>
      </c>
      <c r="C1558" s="12" t="s">
        <v>1469</v>
      </c>
      <c r="D1558" s="49" t="s">
        <v>53</v>
      </c>
      <c r="E1558" s="50">
        <v>9051.2800000000007</v>
      </c>
      <c r="F1558" s="61" t="s">
        <v>2781</v>
      </c>
      <c r="G1558" s="61" t="s">
        <v>2781</v>
      </c>
    </row>
    <row r="1559" spans="2:7" x14ac:dyDescent="0.25">
      <c r="B1559" s="52">
        <v>1557</v>
      </c>
      <c r="C1559" s="12" t="s">
        <v>1470</v>
      </c>
      <c r="D1559" s="49" t="s">
        <v>53</v>
      </c>
      <c r="E1559" s="50">
        <v>12412.47</v>
      </c>
      <c r="F1559" s="61" t="s">
        <v>2781</v>
      </c>
      <c r="G1559" s="61" t="s">
        <v>2781</v>
      </c>
    </row>
    <row r="1560" spans="2:7" x14ac:dyDescent="0.25">
      <c r="B1560" s="52">
        <v>1558</v>
      </c>
      <c r="C1560" s="12" t="s">
        <v>1471</v>
      </c>
      <c r="D1560" s="49" t="s">
        <v>53</v>
      </c>
      <c r="E1560" s="50">
        <v>12412.47</v>
      </c>
      <c r="F1560" s="61" t="s">
        <v>2781</v>
      </c>
      <c r="G1560" s="61" t="s">
        <v>2781</v>
      </c>
    </row>
    <row r="1561" spans="2:7" x14ac:dyDescent="0.25">
      <c r="B1561" s="52">
        <v>1559</v>
      </c>
      <c r="C1561" s="12" t="s">
        <v>1479</v>
      </c>
      <c r="D1561" s="49" t="s">
        <v>53</v>
      </c>
      <c r="E1561" s="50">
        <v>2726.62</v>
      </c>
      <c r="F1561" s="61" t="s">
        <v>2781</v>
      </c>
      <c r="G1561" s="61" t="s">
        <v>2781</v>
      </c>
    </row>
    <row r="1562" spans="2:7" x14ac:dyDescent="0.25">
      <c r="B1562" s="52">
        <v>1560</v>
      </c>
      <c r="C1562" s="12" t="s">
        <v>1522</v>
      </c>
      <c r="D1562" s="49" t="s">
        <v>53</v>
      </c>
      <c r="E1562" s="50">
        <v>3392.18</v>
      </c>
      <c r="F1562" s="61" t="s">
        <v>2781</v>
      </c>
      <c r="G1562" s="61" t="s">
        <v>2781</v>
      </c>
    </row>
    <row r="1563" spans="2:7" x14ac:dyDescent="0.25">
      <c r="B1563" s="52">
        <v>1561</v>
      </c>
      <c r="C1563" s="12" t="s">
        <v>1523</v>
      </c>
      <c r="D1563" s="49" t="s">
        <v>53</v>
      </c>
      <c r="E1563" s="50">
        <v>5320.1</v>
      </c>
      <c r="F1563" s="61" t="s">
        <v>2781</v>
      </c>
      <c r="G1563" s="61" t="s">
        <v>2781</v>
      </c>
    </row>
    <row r="1564" spans="2:7" x14ac:dyDescent="0.25">
      <c r="B1564" s="52">
        <v>1562</v>
      </c>
      <c r="C1564" s="12" t="s">
        <v>1524</v>
      </c>
      <c r="D1564" s="49" t="s">
        <v>138</v>
      </c>
      <c r="E1564" s="50">
        <v>1</v>
      </c>
      <c r="F1564" s="61" t="s">
        <v>2781</v>
      </c>
      <c r="G1564" s="61" t="s">
        <v>2781</v>
      </c>
    </row>
    <row r="1565" spans="2:7" x14ac:dyDescent="0.25">
      <c r="B1565" s="52">
        <v>1563</v>
      </c>
      <c r="C1565" s="12" t="s">
        <v>1542</v>
      </c>
      <c r="D1565" s="49" t="s">
        <v>53</v>
      </c>
      <c r="E1565" s="50">
        <v>3005.45</v>
      </c>
      <c r="F1565" s="61" t="s">
        <v>2781</v>
      </c>
      <c r="G1565" s="61" t="s">
        <v>2781</v>
      </c>
    </row>
    <row r="1566" spans="2:7" x14ac:dyDescent="0.25">
      <c r="B1566" s="52">
        <v>1564</v>
      </c>
      <c r="C1566" s="12" t="s">
        <v>1598</v>
      </c>
      <c r="D1566" s="49" t="s">
        <v>138</v>
      </c>
      <c r="E1566" s="50">
        <v>1</v>
      </c>
      <c r="F1566" s="61" t="s">
        <v>2781</v>
      </c>
      <c r="G1566" s="61" t="s">
        <v>2781</v>
      </c>
    </row>
    <row r="1567" spans="2:7" x14ac:dyDescent="0.25">
      <c r="B1567" s="52">
        <v>1565</v>
      </c>
      <c r="C1567" s="12" t="s">
        <v>1612</v>
      </c>
      <c r="D1567" s="49" t="s">
        <v>138</v>
      </c>
      <c r="E1567" s="50">
        <v>1</v>
      </c>
      <c r="F1567" s="61" t="s">
        <v>2781</v>
      </c>
      <c r="G1567" s="61" t="s">
        <v>2781</v>
      </c>
    </row>
    <row r="1568" spans="2:7" x14ac:dyDescent="0.25">
      <c r="B1568" s="52">
        <v>1566</v>
      </c>
      <c r="C1568" s="12" t="s">
        <v>1749</v>
      </c>
      <c r="D1568" s="49" t="s">
        <v>138</v>
      </c>
      <c r="E1568" s="50">
        <v>1</v>
      </c>
      <c r="F1568" s="61" t="s">
        <v>2781</v>
      </c>
      <c r="G1568" s="61" t="s">
        <v>2781</v>
      </c>
    </row>
    <row r="1569" spans="2:7" x14ac:dyDescent="0.25">
      <c r="B1569" s="52">
        <v>1567</v>
      </c>
      <c r="C1569" s="12" t="s">
        <v>1767</v>
      </c>
      <c r="D1569" s="49" t="s">
        <v>53</v>
      </c>
      <c r="E1569" s="50">
        <v>3945.75</v>
      </c>
      <c r="F1569" s="61" t="s">
        <v>2781</v>
      </c>
      <c r="G1569" s="61" t="s">
        <v>2781</v>
      </c>
    </row>
    <row r="1570" spans="2:7" x14ac:dyDescent="0.25">
      <c r="B1570" s="52">
        <v>1568</v>
      </c>
      <c r="C1570" s="12" t="s">
        <v>1768</v>
      </c>
      <c r="D1570" s="49" t="s">
        <v>53</v>
      </c>
      <c r="E1570" s="50">
        <v>7532.83</v>
      </c>
      <c r="F1570" s="61" t="s">
        <v>2781</v>
      </c>
      <c r="G1570" s="61" t="s">
        <v>2781</v>
      </c>
    </row>
    <row r="1571" spans="2:7" x14ac:dyDescent="0.25">
      <c r="B1571" s="52">
        <v>1569</v>
      </c>
      <c r="C1571" s="12" t="s">
        <v>1836</v>
      </c>
      <c r="D1571" s="49" t="s">
        <v>53</v>
      </c>
      <c r="E1571" s="50">
        <v>8562.8799999999992</v>
      </c>
      <c r="F1571" s="61" t="s">
        <v>2781</v>
      </c>
      <c r="G1571" s="61" t="s">
        <v>2781</v>
      </c>
    </row>
    <row r="1572" spans="2:7" x14ac:dyDescent="0.25">
      <c r="B1572" s="52">
        <v>1570</v>
      </c>
      <c r="C1572" s="12" t="s">
        <v>1837</v>
      </c>
      <c r="D1572" s="49" t="s">
        <v>53</v>
      </c>
      <c r="E1572" s="50">
        <v>10064.83</v>
      </c>
      <c r="F1572" s="61" t="s">
        <v>2781</v>
      </c>
      <c r="G1572" s="61" t="s">
        <v>2781</v>
      </c>
    </row>
    <row r="1573" spans="2:7" x14ac:dyDescent="0.25">
      <c r="B1573" s="52">
        <v>1571</v>
      </c>
      <c r="C1573" s="12" t="s">
        <v>1940</v>
      </c>
      <c r="D1573" s="49" t="s">
        <v>53</v>
      </c>
      <c r="E1573" s="50">
        <v>14437.5</v>
      </c>
      <c r="F1573" s="61" t="s">
        <v>2781</v>
      </c>
      <c r="G1573" s="61" t="s">
        <v>2781</v>
      </c>
    </row>
    <row r="1574" spans="2:7" x14ac:dyDescent="0.25">
      <c r="B1574" s="52">
        <v>1572</v>
      </c>
      <c r="C1574" s="12" t="s">
        <v>1941</v>
      </c>
      <c r="D1574" s="49" t="s">
        <v>53</v>
      </c>
      <c r="E1574" s="50">
        <v>19218.310000000001</v>
      </c>
      <c r="F1574" s="61" t="s">
        <v>2781</v>
      </c>
      <c r="G1574" s="61" t="s">
        <v>2781</v>
      </c>
    </row>
    <row r="1575" spans="2:7" x14ac:dyDescent="0.25">
      <c r="B1575" s="52">
        <v>1573</v>
      </c>
      <c r="C1575" s="12" t="s">
        <v>1942</v>
      </c>
      <c r="D1575" s="49" t="s">
        <v>53</v>
      </c>
      <c r="E1575" s="50">
        <v>24774.880000000001</v>
      </c>
      <c r="F1575" s="61" t="s">
        <v>2781</v>
      </c>
      <c r="G1575" s="61" t="s">
        <v>2781</v>
      </c>
    </row>
    <row r="1576" spans="2:7" x14ac:dyDescent="0.25">
      <c r="B1576" s="52">
        <v>1574</v>
      </c>
      <c r="C1576" s="12" t="s">
        <v>1943</v>
      </c>
      <c r="D1576" s="49" t="s">
        <v>53</v>
      </c>
      <c r="E1576" s="50">
        <v>31311.06</v>
      </c>
      <c r="F1576" s="61" t="s">
        <v>2781</v>
      </c>
      <c r="G1576" s="61" t="s">
        <v>2781</v>
      </c>
    </row>
    <row r="1577" spans="2:7" x14ac:dyDescent="0.25">
      <c r="B1577" s="52">
        <v>1575</v>
      </c>
      <c r="C1577" s="12" t="s">
        <v>1955</v>
      </c>
      <c r="D1577" s="49" t="s">
        <v>53</v>
      </c>
      <c r="E1577" s="50">
        <v>37682.82</v>
      </c>
      <c r="F1577" s="61" t="s">
        <v>2781</v>
      </c>
      <c r="G1577" s="61" t="s">
        <v>2781</v>
      </c>
    </row>
    <row r="1578" spans="2:7" x14ac:dyDescent="0.25">
      <c r="B1578" s="52">
        <v>1576</v>
      </c>
      <c r="C1578" s="12" t="s">
        <v>1956</v>
      </c>
      <c r="D1578" s="49" t="s">
        <v>53</v>
      </c>
      <c r="E1578" s="50">
        <v>16936</v>
      </c>
      <c r="F1578" s="61" t="s">
        <v>2781</v>
      </c>
      <c r="G1578" s="61" t="s">
        <v>2781</v>
      </c>
    </row>
    <row r="1579" spans="2:7" x14ac:dyDescent="0.25">
      <c r="B1579" s="52">
        <v>1577</v>
      </c>
      <c r="C1579" s="12" t="s">
        <v>1143</v>
      </c>
      <c r="D1579" s="49" t="s">
        <v>53</v>
      </c>
      <c r="E1579" s="50">
        <v>7067</v>
      </c>
      <c r="F1579" s="61" t="s">
        <v>2781</v>
      </c>
      <c r="G1579" s="61" t="s">
        <v>2781</v>
      </c>
    </row>
    <row r="1580" spans="2:7" x14ac:dyDescent="0.25">
      <c r="B1580" s="52">
        <v>1578</v>
      </c>
      <c r="C1580" s="12" t="s">
        <v>1144</v>
      </c>
      <c r="D1580" s="49" t="s">
        <v>53</v>
      </c>
      <c r="E1580" s="50">
        <v>9996</v>
      </c>
      <c r="F1580" s="61" t="s">
        <v>2781</v>
      </c>
      <c r="G1580" s="61" t="s">
        <v>2781</v>
      </c>
    </row>
    <row r="1581" spans="2:7" x14ac:dyDescent="0.25">
      <c r="B1581" s="52">
        <v>1579</v>
      </c>
      <c r="C1581" s="12" t="s">
        <v>1145</v>
      </c>
      <c r="D1581" s="49" t="s">
        <v>53</v>
      </c>
      <c r="E1581" s="50">
        <v>14327</v>
      </c>
      <c r="F1581" s="61" t="s">
        <v>2781</v>
      </c>
      <c r="G1581" s="61" t="s">
        <v>2781</v>
      </c>
    </row>
    <row r="1582" spans="2:7" x14ac:dyDescent="0.25">
      <c r="B1582" s="52">
        <v>1580</v>
      </c>
      <c r="C1582" s="12" t="s">
        <v>1159</v>
      </c>
      <c r="D1582" s="49" t="s">
        <v>53</v>
      </c>
      <c r="E1582" s="50">
        <v>14586.64</v>
      </c>
      <c r="F1582" s="61" t="s">
        <v>2781</v>
      </c>
      <c r="G1582" s="61" t="s">
        <v>2781</v>
      </c>
    </row>
    <row r="1583" spans="2:7" x14ac:dyDescent="0.25">
      <c r="B1583" s="52">
        <v>1581</v>
      </c>
      <c r="C1583" s="12" t="s">
        <v>2350</v>
      </c>
      <c r="D1583" s="49" t="s">
        <v>53</v>
      </c>
      <c r="E1583" s="50">
        <v>12490</v>
      </c>
      <c r="F1583" s="61" t="s">
        <v>2781</v>
      </c>
      <c r="G1583" s="61" t="s">
        <v>2781</v>
      </c>
    </row>
    <row r="1584" spans="2:7" x14ac:dyDescent="0.25">
      <c r="B1584" s="52">
        <v>1582</v>
      </c>
      <c r="C1584" s="12" t="s">
        <v>1160</v>
      </c>
      <c r="D1584" s="49" t="s">
        <v>53</v>
      </c>
      <c r="E1584" s="50">
        <v>2837.27</v>
      </c>
      <c r="F1584" s="61" t="s">
        <v>2781</v>
      </c>
      <c r="G1584" s="61" t="s">
        <v>2781</v>
      </c>
    </row>
    <row r="1585" spans="2:7" x14ac:dyDescent="0.25">
      <c r="B1585" s="52">
        <v>1583</v>
      </c>
      <c r="C1585" s="12" t="s">
        <v>1161</v>
      </c>
      <c r="D1585" s="49" t="s">
        <v>53</v>
      </c>
      <c r="E1585" s="50">
        <v>4146.71</v>
      </c>
      <c r="F1585" s="61" t="s">
        <v>2781</v>
      </c>
      <c r="G1585" s="61" t="s">
        <v>2781</v>
      </c>
    </row>
    <row r="1586" spans="2:7" x14ac:dyDescent="0.25">
      <c r="B1586" s="52">
        <v>1584</v>
      </c>
      <c r="C1586" s="12" t="s">
        <v>1162</v>
      </c>
      <c r="D1586" s="49" t="s">
        <v>53</v>
      </c>
      <c r="E1586" s="50">
        <v>5454.53</v>
      </c>
      <c r="F1586" s="61" t="s">
        <v>2781</v>
      </c>
      <c r="G1586" s="61" t="s">
        <v>2781</v>
      </c>
    </row>
    <row r="1587" spans="2:7" x14ac:dyDescent="0.25">
      <c r="B1587" s="52">
        <v>1585</v>
      </c>
      <c r="C1587" s="12" t="s">
        <v>378</v>
      </c>
      <c r="D1587" s="49" t="s">
        <v>14</v>
      </c>
      <c r="E1587" s="50">
        <v>1</v>
      </c>
      <c r="F1587" s="61" t="s">
        <v>2781</v>
      </c>
      <c r="G1587" s="61" t="s">
        <v>2781</v>
      </c>
    </row>
    <row r="1588" spans="2:7" x14ac:dyDescent="0.25">
      <c r="B1588" s="52">
        <v>1586</v>
      </c>
      <c r="C1588" s="12" t="s">
        <v>379</v>
      </c>
      <c r="D1588" s="49" t="s">
        <v>14</v>
      </c>
      <c r="E1588" s="50">
        <v>1</v>
      </c>
      <c r="F1588" s="61" t="s">
        <v>2781</v>
      </c>
      <c r="G1588" s="61" t="s">
        <v>2781</v>
      </c>
    </row>
    <row r="1589" spans="2:7" x14ac:dyDescent="0.25">
      <c r="B1589" s="52">
        <v>1587</v>
      </c>
      <c r="C1589" s="12" t="s">
        <v>380</v>
      </c>
      <c r="D1589" s="49" t="s">
        <v>14</v>
      </c>
      <c r="E1589" s="50">
        <v>1</v>
      </c>
      <c r="F1589" s="61" t="s">
        <v>2781</v>
      </c>
      <c r="G1589" s="61" t="s">
        <v>2781</v>
      </c>
    </row>
    <row r="1590" spans="2:7" x14ac:dyDescent="0.25">
      <c r="B1590" s="52">
        <v>1588</v>
      </c>
      <c r="C1590" s="12" t="s">
        <v>381</v>
      </c>
      <c r="D1590" s="49" t="s">
        <v>14</v>
      </c>
      <c r="E1590" s="50">
        <v>1</v>
      </c>
      <c r="F1590" s="61" t="s">
        <v>2781</v>
      </c>
      <c r="G1590" s="61" t="s">
        <v>2781</v>
      </c>
    </row>
    <row r="1591" spans="2:7" x14ac:dyDescent="0.25">
      <c r="B1591" s="52">
        <v>1589</v>
      </c>
      <c r="C1591" s="12" t="s">
        <v>382</v>
      </c>
      <c r="D1591" s="49" t="s">
        <v>53</v>
      </c>
      <c r="E1591" s="50">
        <v>9051.2800000000007</v>
      </c>
      <c r="F1591" s="61" t="s">
        <v>2781</v>
      </c>
      <c r="G1591" s="61" t="s">
        <v>2781</v>
      </c>
    </row>
    <row r="1592" spans="2:7" x14ac:dyDescent="0.25">
      <c r="B1592" s="52">
        <v>1590</v>
      </c>
      <c r="C1592" s="12" t="s">
        <v>383</v>
      </c>
      <c r="D1592" s="49" t="s">
        <v>53</v>
      </c>
      <c r="E1592" s="50">
        <v>12412.47</v>
      </c>
      <c r="F1592" s="61" t="s">
        <v>2781</v>
      </c>
      <c r="G1592" s="61" t="s">
        <v>2781</v>
      </c>
    </row>
    <row r="1593" spans="2:7" x14ac:dyDescent="0.25">
      <c r="B1593" s="52">
        <v>1591</v>
      </c>
      <c r="C1593" s="12" t="s">
        <v>384</v>
      </c>
      <c r="D1593" s="49" t="s">
        <v>53</v>
      </c>
      <c r="E1593" s="50">
        <v>12412.47</v>
      </c>
      <c r="F1593" s="61" t="s">
        <v>2781</v>
      </c>
      <c r="G1593" s="61" t="s">
        <v>2781</v>
      </c>
    </row>
    <row r="1594" spans="2:7" x14ac:dyDescent="0.25">
      <c r="B1594" s="52">
        <v>1592</v>
      </c>
      <c r="C1594" s="12" t="s">
        <v>385</v>
      </c>
      <c r="D1594" s="49" t="s">
        <v>53</v>
      </c>
      <c r="E1594" s="50">
        <v>2726.62</v>
      </c>
      <c r="F1594" s="61" t="s">
        <v>2781</v>
      </c>
      <c r="G1594" s="61" t="s">
        <v>2781</v>
      </c>
    </row>
    <row r="1595" spans="2:7" x14ac:dyDescent="0.25">
      <c r="B1595" s="52">
        <v>1593</v>
      </c>
      <c r="C1595" s="12" t="s">
        <v>386</v>
      </c>
      <c r="D1595" s="49" t="s">
        <v>53</v>
      </c>
      <c r="E1595" s="50">
        <v>3392.18</v>
      </c>
      <c r="F1595" s="61" t="s">
        <v>2781</v>
      </c>
      <c r="G1595" s="61" t="s">
        <v>2781</v>
      </c>
    </row>
    <row r="1596" spans="2:7" x14ac:dyDescent="0.25">
      <c r="B1596" s="52">
        <v>1594</v>
      </c>
      <c r="C1596" s="12" t="s">
        <v>387</v>
      </c>
      <c r="D1596" s="49" t="s">
        <v>53</v>
      </c>
      <c r="E1596" s="50">
        <v>5320.1</v>
      </c>
      <c r="F1596" s="61" t="s">
        <v>2781</v>
      </c>
      <c r="G1596" s="61" t="s">
        <v>2781</v>
      </c>
    </row>
    <row r="1597" spans="2:7" x14ac:dyDescent="0.25">
      <c r="B1597" s="52">
        <v>1595</v>
      </c>
      <c r="C1597" s="12" t="s">
        <v>388</v>
      </c>
      <c r="D1597" s="49" t="s">
        <v>138</v>
      </c>
      <c r="E1597" s="50">
        <v>1</v>
      </c>
      <c r="F1597" s="61" t="s">
        <v>2781</v>
      </c>
      <c r="G1597" s="61" t="s">
        <v>2781</v>
      </c>
    </row>
    <row r="1598" spans="2:7" x14ac:dyDescent="0.25">
      <c r="B1598" s="52">
        <v>1596</v>
      </c>
      <c r="C1598" s="12" t="s">
        <v>389</v>
      </c>
      <c r="D1598" s="49" t="s">
        <v>53</v>
      </c>
      <c r="E1598" s="50">
        <v>3005.45</v>
      </c>
      <c r="F1598" s="61" t="s">
        <v>2781</v>
      </c>
      <c r="G1598" s="61" t="s">
        <v>2781</v>
      </c>
    </row>
    <row r="1599" spans="2:7" x14ac:dyDescent="0.25">
      <c r="B1599" s="52">
        <v>1597</v>
      </c>
      <c r="C1599" s="12" t="s">
        <v>286</v>
      </c>
      <c r="D1599" s="49" t="s">
        <v>138</v>
      </c>
      <c r="E1599" s="50">
        <v>1</v>
      </c>
      <c r="F1599" s="61" t="s">
        <v>2781</v>
      </c>
      <c r="G1599" s="61" t="s">
        <v>2781</v>
      </c>
    </row>
    <row r="1600" spans="2:7" x14ac:dyDescent="0.25">
      <c r="B1600" s="52">
        <v>1598</v>
      </c>
      <c r="C1600" s="12" t="s">
        <v>294</v>
      </c>
      <c r="D1600" s="49" t="s">
        <v>138</v>
      </c>
      <c r="E1600" s="50">
        <v>1</v>
      </c>
      <c r="F1600" s="61" t="s">
        <v>2781</v>
      </c>
      <c r="G1600" s="61" t="s">
        <v>2781</v>
      </c>
    </row>
    <row r="1601" spans="2:7" x14ac:dyDescent="0.25">
      <c r="B1601" s="52">
        <v>1599</v>
      </c>
      <c r="C1601" s="12" t="s">
        <v>295</v>
      </c>
      <c r="D1601" s="49" t="s">
        <v>138</v>
      </c>
      <c r="E1601" s="50">
        <v>1</v>
      </c>
      <c r="F1601" s="61" t="s">
        <v>2781</v>
      </c>
      <c r="G1601" s="61" t="s">
        <v>2781</v>
      </c>
    </row>
    <row r="1602" spans="2:7" x14ac:dyDescent="0.25">
      <c r="B1602" s="52">
        <v>1600</v>
      </c>
      <c r="C1602" s="12" t="s">
        <v>296</v>
      </c>
      <c r="D1602" s="49" t="s">
        <v>53</v>
      </c>
      <c r="E1602" s="50">
        <v>3945.75</v>
      </c>
      <c r="F1602" s="61" t="s">
        <v>2781</v>
      </c>
      <c r="G1602" s="61" t="s">
        <v>2781</v>
      </c>
    </row>
    <row r="1603" spans="2:7" x14ac:dyDescent="0.25">
      <c r="B1603" s="52">
        <v>1601</v>
      </c>
      <c r="C1603" s="12" t="s">
        <v>297</v>
      </c>
      <c r="D1603" s="49" t="s">
        <v>53</v>
      </c>
      <c r="E1603" s="50">
        <v>7532.83</v>
      </c>
      <c r="F1603" s="61" t="s">
        <v>2781</v>
      </c>
      <c r="G1603" s="61" t="s">
        <v>2781</v>
      </c>
    </row>
    <row r="1604" spans="2:7" x14ac:dyDescent="0.25">
      <c r="B1604" s="52">
        <v>1602</v>
      </c>
      <c r="C1604" s="12" t="s">
        <v>298</v>
      </c>
      <c r="D1604" s="49" t="s">
        <v>53</v>
      </c>
      <c r="E1604" s="50">
        <v>8562.8799999999992</v>
      </c>
      <c r="F1604" s="61" t="s">
        <v>2781</v>
      </c>
      <c r="G1604" s="61" t="s">
        <v>2781</v>
      </c>
    </row>
    <row r="1605" spans="2:7" x14ac:dyDescent="0.25">
      <c r="B1605" s="52">
        <v>1603</v>
      </c>
      <c r="C1605" s="12" t="s">
        <v>299</v>
      </c>
      <c r="D1605" s="49" t="s">
        <v>53</v>
      </c>
      <c r="E1605" s="50">
        <v>10064.83</v>
      </c>
      <c r="F1605" s="61" t="s">
        <v>2781</v>
      </c>
      <c r="G1605" s="61" t="s">
        <v>2781</v>
      </c>
    </row>
    <row r="1606" spans="2:7" x14ac:dyDescent="0.25">
      <c r="B1606" s="52">
        <v>1604</v>
      </c>
      <c r="C1606" s="12" t="s">
        <v>302</v>
      </c>
      <c r="D1606" s="49" t="s">
        <v>53</v>
      </c>
      <c r="E1606" s="50">
        <v>14437.5</v>
      </c>
      <c r="F1606" s="61" t="s">
        <v>2781</v>
      </c>
      <c r="G1606" s="61" t="s">
        <v>2781</v>
      </c>
    </row>
    <row r="1607" spans="2:7" x14ac:dyDescent="0.25">
      <c r="B1607" s="52">
        <v>1605</v>
      </c>
      <c r="C1607" s="12" t="s">
        <v>303</v>
      </c>
      <c r="D1607" s="49" t="s">
        <v>53</v>
      </c>
      <c r="E1607" s="50">
        <v>19218.310000000001</v>
      </c>
      <c r="F1607" s="61" t="s">
        <v>2781</v>
      </c>
      <c r="G1607" s="61" t="s">
        <v>2781</v>
      </c>
    </row>
    <row r="1608" spans="2:7" x14ac:dyDescent="0.25">
      <c r="B1608" s="52">
        <v>1606</v>
      </c>
      <c r="C1608" s="12" t="s">
        <v>351</v>
      </c>
      <c r="D1608" s="49" t="s">
        <v>53</v>
      </c>
      <c r="E1608" s="50">
        <v>24774.880000000001</v>
      </c>
      <c r="F1608" s="61" t="s">
        <v>2781</v>
      </c>
      <c r="G1608" s="61" t="s">
        <v>2781</v>
      </c>
    </row>
    <row r="1609" spans="2:7" x14ac:dyDescent="0.25">
      <c r="B1609" s="52">
        <v>1607</v>
      </c>
      <c r="C1609" s="12" t="s">
        <v>396</v>
      </c>
      <c r="D1609" s="49" t="s">
        <v>53</v>
      </c>
      <c r="E1609" s="50">
        <v>31311.06</v>
      </c>
      <c r="F1609" s="61" t="s">
        <v>2781</v>
      </c>
      <c r="G1609" s="61" t="s">
        <v>2781</v>
      </c>
    </row>
    <row r="1610" spans="2:7" x14ac:dyDescent="0.25">
      <c r="B1610" s="52">
        <v>1608</v>
      </c>
      <c r="C1610" s="12" t="s">
        <v>397</v>
      </c>
      <c r="D1610" s="49" t="s">
        <v>53</v>
      </c>
      <c r="E1610" s="50">
        <v>37682.82</v>
      </c>
      <c r="F1610" s="61" t="s">
        <v>2781</v>
      </c>
      <c r="G1610" s="61" t="s">
        <v>2781</v>
      </c>
    </row>
    <row r="1611" spans="2:7" x14ac:dyDescent="0.25">
      <c r="B1611" s="52">
        <v>1609</v>
      </c>
      <c r="C1611" s="12" t="s">
        <v>398</v>
      </c>
      <c r="D1611" s="49" t="s">
        <v>53</v>
      </c>
      <c r="E1611" s="50">
        <v>16936</v>
      </c>
      <c r="F1611" s="61" t="s">
        <v>2781</v>
      </c>
      <c r="G1611" s="61" t="s">
        <v>2781</v>
      </c>
    </row>
    <row r="1612" spans="2:7" x14ac:dyDescent="0.25">
      <c r="B1612" s="52">
        <v>1610</v>
      </c>
      <c r="C1612" s="12" t="s">
        <v>399</v>
      </c>
      <c r="D1612" s="49" t="s">
        <v>53</v>
      </c>
      <c r="E1612" s="50">
        <v>7067</v>
      </c>
      <c r="F1612" s="61" t="s">
        <v>2781</v>
      </c>
      <c r="G1612" s="61" t="s">
        <v>2781</v>
      </c>
    </row>
    <row r="1613" spans="2:7" x14ac:dyDescent="0.25">
      <c r="B1613" s="52">
        <v>1611</v>
      </c>
      <c r="C1613" s="12" t="s">
        <v>410</v>
      </c>
      <c r="D1613" s="49" t="s">
        <v>53</v>
      </c>
      <c r="E1613" s="50">
        <v>9996</v>
      </c>
      <c r="F1613" s="61" t="s">
        <v>2781</v>
      </c>
      <c r="G1613" s="61" t="s">
        <v>2781</v>
      </c>
    </row>
    <row r="1614" spans="2:7" x14ac:dyDescent="0.25">
      <c r="B1614" s="52">
        <v>1612</v>
      </c>
      <c r="C1614" s="12" t="s">
        <v>411</v>
      </c>
      <c r="D1614" s="49" t="s">
        <v>53</v>
      </c>
      <c r="E1614" s="50">
        <v>14327</v>
      </c>
      <c r="F1614" s="61" t="s">
        <v>2781</v>
      </c>
      <c r="G1614" s="61" t="s">
        <v>2781</v>
      </c>
    </row>
    <row r="1615" spans="2:7" x14ac:dyDescent="0.25">
      <c r="B1615" s="52">
        <v>1613</v>
      </c>
      <c r="C1615" s="12" t="s">
        <v>437</v>
      </c>
      <c r="D1615" s="49" t="s">
        <v>53</v>
      </c>
      <c r="E1615" s="50">
        <v>14586.64</v>
      </c>
      <c r="F1615" s="61" t="s">
        <v>2781</v>
      </c>
      <c r="G1615" s="61" t="s">
        <v>2781</v>
      </c>
    </row>
    <row r="1616" spans="2:7" x14ac:dyDescent="0.25">
      <c r="B1616" s="52">
        <v>1614</v>
      </c>
      <c r="C1616" s="12" t="s">
        <v>438</v>
      </c>
      <c r="D1616" s="49" t="s">
        <v>53</v>
      </c>
      <c r="E1616" s="50">
        <v>12490</v>
      </c>
      <c r="F1616" s="61" t="s">
        <v>2781</v>
      </c>
      <c r="G1616" s="61" t="s">
        <v>2781</v>
      </c>
    </row>
    <row r="1617" spans="2:7" x14ac:dyDescent="0.25">
      <c r="B1617" s="52">
        <v>1615</v>
      </c>
      <c r="C1617" s="12" t="s">
        <v>439</v>
      </c>
      <c r="D1617" s="49" t="s">
        <v>53</v>
      </c>
      <c r="E1617" s="50">
        <v>2837.27</v>
      </c>
      <c r="F1617" s="61" t="s">
        <v>2781</v>
      </c>
      <c r="G1617" s="61" t="s">
        <v>2781</v>
      </c>
    </row>
    <row r="1618" spans="2:7" x14ac:dyDescent="0.25">
      <c r="B1618" s="52">
        <v>1616</v>
      </c>
      <c r="C1618" s="12" t="s">
        <v>440</v>
      </c>
      <c r="D1618" s="49" t="s">
        <v>53</v>
      </c>
      <c r="E1618" s="50">
        <v>4146.71</v>
      </c>
      <c r="F1618" s="61" t="s">
        <v>2781</v>
      </c>
      <c r="G1618" s="61" t="s">
        <v>2781</v>
      </c>
    </row>
    <row r="1619" spans="2:7" x14ac:dyDescent="0.25">
      <c r="B1619" s="52">
        <v>1617</v>
      </c>
      <c r="C1619" s="12" t="s">
        <v>441</v>
      </c>
      <c r="D1619" s="49" t="s">
        <v>53</v>
      </c>
      <c r="E1619" s="50">
        <v>5454.53</v>
      </c>
      <c r="F1619" s="61" t="s">
        <v>2781</v>
      </c>
      <c r="G1619" s="61" t="s">
        <v>2781</v>
      </c>
    </row>
    <row r="1620" spans="2:7" x14ac:dyDescent="0.25">
      <c r="B1620" s="52">
        <v>1618</v>
      </c>
      <c r="C1620" s="12" t="s">
        <v>784</v>
      </c>
      <c r="D1620" s="49" t="s">
        <v>14</v>
      </c>
      <c r="E1620" s="50">
        <v>1</v>
      </c>
      <c r="F1620" s="61" t="s">
        <v>2781</v>
      </c>
      <c r="G1620" s="61" t="s">
        <v>2781</v>
      </c>
    </row>
    <row r="1621" spans="2:7" x14ac:dyDescent="0.25">
      <c r="B1621" s="52">
        <v>1619</v>
      </c>
      <c r="C1621" s="12" t="s">
        <v>789</v>
      </c>
      <c r="D1621" s="49" t="s">
        <v>14</v>
      </c>
      <c r="E1621" s="50">
        <v>1</v>
      </c>
      <c r="F1621" s="61" t="s">
        <v>2781</v>
      </c>
      <c r="G1621" s="61" t="s">
        <v>2781</v>
      </c>
    </row>
    <row r="1622" spans="2:7" x14ac:dyDescent="0.25">
      <c r="B1622" s="52">
        <v>1620</v>
      </c>
      <c r="C1622" s="12" t="s">
        <v>790</v>
      </c>
      <c r="D1622" s="49" t="s">
        <v>14</v>
      </c>
      <c r="E1622" s="50">
        <v>1</v>
      </c>
      <c r="F1622" s="61" t="s">
        <v>2781</v>
      </c>
      <c r="G1622" s="61" t="s">
        <v>2781</v>
      </c>
    </row>
    <row r="1623" spans="2:7" x14ac:dyDescent="0.25">
      <c r="B1623" s="52">
        <v>1621</v>
      </c>
      <c r="C1623" s="12" t="s">
        <v>791</v>
      </c>
      <c r="D1623" s="49" t="s">
        <v>14</v>
      </c>
      <c r="E1623" s="50">
        <v>1</v>
      </c>
      <c r="F1623" s="61" t="s">
        <v>2781</v>
      </c>
      <c r="G1623" s="61" t="s">
        <v>2781</v>
      </c>
    </row>
    <row r="1624" spans="2:7" x14ac:dyDescent="0.25">
      <c r="B1624" s="52">
        <v>1622</v>
      </c>
      <c r="C1624" s="12" t="s">
        <v>801</v>
      </c>
      <c r="D1624" s="49" t="s">
        <v>53</v>
      </c>
      <c r="E1624" s="50">
        <v>9051.2800000000007</v>
      </c>
      <c r="F1624" s="61" t="s">
        <v>2781</v>
      </c>
      <c r="G1624" s="61" t="s">
        <v>2781</v>
      </c>
    </row>
    <row r="1625" spans="2:7" x14ac:dyDescent="0.25">
      <c r="B1625" s="52">
        <v>1623</v>
      </c>
      <c r="C1625" s="12" t="s">
        <v>802</v>
      </c>
      <c r="D1625" s="49" t="s">
        <v>53</v>
      </c>
      <c r="E1625" s="50">
        <v>12412.47</v>
      </c>
      <c r="F1625" s="61" t="s">
        <v>2781</v>
      </c>
      <c r="G1625" s="61" t="s">
        <v>2781</v>
      </c>
    </row>
    <row r="1626" spans="2:7" x14ac:dyDescent="0.25">
      <c r="B1626" s="52">
        <v>1624</v>
      </c>
      <c r="C1626" s="12" t="s">
        <v>805</v>
      </c>
      <c r="D1626" s="49" t="s">
        <v>53</v>
      </c>
      <c r="E1626" s="50">
        <v>12412.47</v>
      </c>
      <c r="F1626" s="61" t="s">
        <v>2781</v>
      </c>
      <c r="G1626" s="61" t="s">
        <v>2781</v>
      </c>
    </row>
    <row r="1627" spans="2:7" x14ac:dyDescent="0.25">
      <c r="B1627" s="52">
        <v>1625</v>
      </c>
      <c r="C1627" s="12" t="s">
        <v>806</v>
      </c>
      <c r="D1627" s="49" t="s">
        <v>53</v>
      </c>
      <c r="E1627" s="50">
        <v>2726.62</v>
      </c>
      <c r="F1627" s="61" t="s">
        <v>2781</v>
      </c>
      <c r="G1627" s="61" t="s">
        <v>2781</v>
      </c>
    </row>
    <row r="1628" spans="2:7" x14ac:dyDescent="0.25">
      <c r="B1628" s="52">
        <v>1626</v>
      </c>
      <c r="C1628" s="12" t="s">
        <v>807</v>
      </c>
      <c r="D1628" s="49" t="s">
        <v>53</v>
      </c>
      <c r="E1628" s="50">
        <v>3392.18</v>
      </c>
      <c r="F1628" s="61" t="s">
        <v>2781</v>
      </c>
      <c r="G1628" s="61" t="s">
        <v>2781</v>
      </c>
    </row>
    <row r="1629" spans="2:7" x14ac:dyDescent="0.25">
      <c r="B1629" s="52">
        <v>1627</v>
      </c>
      <c r="C1629" s="12" t="s">
        <v>808</v>
      </c>
      <c r="D1629" s="49" t="s">
        <v>53</v>
      </c>
      <c r="E1629" s="50">
        <v>5320.1</v>
      </c>
      <c r="F1629" s="61" t="s">
        <v>2781</v>
      </c>
      <c r="G1629" s="61" t="s">
        <v>2781</v>
      </c>
    </row>
    <row r="1630" spans="2:7" x14ac:dyDescent="0.25">
      <c r="B1630" s="52">
        <v>1628</v>
      </c>
      <c r="C1630" s="12" t="s">
        <v>809</v>
      </c>
      <c r="D1630" s="49" t="s">
        <v>138</v>
      </c>
      <c r="E1630" s="50">
        <v>1</v>
      </c>
      <c r="F1630" s="61" t="s">
        <v>2781</v>
      </c>
      <c r="G1630" s="61" t="s">
        <v>2781</v>
      </c>
    </row>
    <row r="1631" spans="2:7" x14ac:dyDescent="0.25">
      <c r="B1631" s="52">
        <v>1629</v>
      </c>
      <c r="C1631" s="12" t="s">
        <v>810</v>
      </c>
      <c r="D1631" s="49" t="s">
        <v>53</v>
      </c>
      <c r="E1631" s="50">
        <v>3005.45</v>
      </c>
      <c r="F1631" s="61" t="s">
        <v>2781</v>
      </c>
      <c r="G1631" s="61" t="s">
        <v>2781</v>
      </c>
    </row>
    <row r="1632" spans="2:7" x14ac:dyDescent="0.25">
      <c r="B1632" s="52">
        <v>1630</v>
      </c>
      <c r="C1632" s="12" t="s">
        <v>823</v>
      </c>
      <c r="D1632" s="49" t="s">
        <v>138</v>
      </c>
      <c r="E1632" s="50">
        <v>1</v>
      </c>
      <c r="F1632" s="61" t="s">
        <v>2781</v>
      </c>
      <c r="G1632" s="61" t="s">
        <v>2781</v>
      </c>
    </row>
    <row r="1633" spans="2:7" x14ac:dyDescent="0.25">
      <c r="B1633" s="52">
        <v>1631</v>
      </c>
      <c r="C1633" s="12" t="s">
        <v>824</v>
      </c>
      <c r="D1633" s="49" t="s">
        <v>138</v>
      </c>
      <c r="E1633" s="50">
        <v>1</v>
      </c>
      <c r="F1633" s="61" t="s">
        <v>2781</v>
      </c>
      <c r="G1633" s="61" t="s">
        <v>2781</v>
      </c>
    </row>
    <row r="1634" spans="2:7" x14ac:dyDescent="0.25">
      <c r="B1634" s="52">
        <v>1632</v>
      </c>
      <c r="C1634" s="12" t="s">
        <v>825</v>
      </c>
      <c r="D1634" s="49" t="s">
        <v>138</v>
      </c>
      <c r="E1634" s="50">
        <v>1</v>
      </c>
      <c r="F1634" s="61" t="s">
        <v>2781</v>
      </c>
      <c r="G1634" s="61" t="s">
        <v>2781</v>
      </c>
    </row>
    <row r="1635" spans="2:7" x14ac:dyDescent="0.25">
      <c r="B1635" s="52">
        <v>1633</v>
      </c>
      <c r="C1635" s="12" t="s">
        <v>828</v>
      </c>
      <c r="D1635" s="49" t="s">
        <v>53</v>
      </c>
      <c r="E1635" s="50">
        <v>3945.75</v>
      </c>
      <c r="F1635" s="61" t="s">
        <v>2781</v>
      </c>
      <c r="G1635" s="61" t="s">
        <v>2781</v>
      </c>
    </row>
    <row r="1636" spans="2:7" x14ac:dyDescent="0.25">
      <c r="B1636" s="52">
        <v>1634</v>
      </c>
      <c r="C1636" s="12" t="s">
        <v>829</v>
      </c>
      <c r="D1636" s="49" t="s">
        <v>53</v>
      </c>
      <c r="E1636" s="50">
        <v>7532.83</v>
      </c>
      <c r="F1636" s="61" t="s">
        <v>2781</v>
      </c>
      <c r="G1636" s="61" t="s">
        <v>2781</v>
      </c>
    </row>
    <row r="1637" spans="2:7" x14ac:dyDescent="0.25">
      <c r="B1637" s="52">
        <v>1635</v>
      </c>
      <c r="C1637" s="12" t="s">
        <v>830</v>
      </c>
      <c r="D1637" s="49" t="s">
        <v>53</v>
      </c>
      <c r="E1637" s="50">
        <v>8562.8799999999992</v>
      </c>
      <c r="F1637" s="61" t="s">
        <v>2781</v>
      </c>
      <c r="G1637" s="61" t="s">
        <v>2781</v>
      </c>
    </row>
    <row r="1638" spans="2:7" x14ac:dyDescent="0.25">
      <c r="B1638" s="52">
        <v>1636</v>
      </c>
      <c r="C1638" s="12" t="s">
        <v>831</v>
      </c>
      <c r="D1638" s="49" t="s">
        <v>53</v>
      </c>
      <c r="E1638" s="50">
        <v>10064.83</v>
      </c>
      <c r="F1638" s="61" t="s">
        <v>2781</v>
      </c>
      <c r="G1638" s="61" t="s">
        <v>2781</v>
      </c>
    </row>
    <row r="1639" spans="2:7" x14ac:dyDescent="0.25">
      <c r="B1639" s="52">
        <v>1637</v>
      </c>
      <c r="C1639" s="12" t="s">
        <v>860</v>
      </c>
      <c r="D1639" s="49" t="s">
        <v>53</v>
      </c>
      <c r="E1639" s="50">
        <v>14437.5</v>
      </c>
      <c r="F1639" s="61" t="s">
        <v>2781</v>
      </c>
      <c r="G1639" s="61" t="s">
        <v>2781</v>
      </c>
    </row>
    <row r="1640" spans="2:7" x14ac:dyDescent="0.25">
      <c r="B1640" s="52">
        <v>1638</v>
      </c>
      <c r="C1640" s="12" t="s">
        <v>861</v>
      </c>
      <c r="D1640" s="49" t="s">
        <v>53</v>
      </c>
      <c r="E1640" s="50">
        <v>19218.310000000001</v>
      </c>
      <c r="F1640" s="61" t="s">
        <v>2781</v>
      </c>
      <c r="G1640" s="61" t="s">
        <v>2781</v>
      </c>
    </row>
    <row r="1641" spans="2:7" x14ac:dyDescent="0.25">
      <c r="B1641" s="52">
        <v>1639</v>
      </c>
      <c r="C1641" s="12" t="s">
        <v>862</v>
      </c>
      <c r="D1641" s="49" t="s">
        <v>53</v>
      </c>
      <c r="E1641" s="50">
        <v>24774.880000000001</v>
      </c>
      <c r="F1641" s="61" t="s">
        <v>2781</v>
      </c>
      <c r="G1641" s="61" t="s">
        <v>2781</v>
      </c>
    </row>
    <row r="1642" spans="2:7" x14ac:dyDescent="0.25">
      <c r="B1642" s="52">
        <v>1640</v>
      </c>
      <c r="C1642" s="12" t="s">
        <v>863</v>
      </c>
      <c r="D1642" s="49" t="s">
        <v>53</v>
      </c>
      <c r="E1642" s="50">
        <v>31311.06</v>
      </c>
      <c r="F1642" s="61" t="s">
        <v>2781</v>
      </c>
      <c r="G1642" s="61" t="s">
        <v>2781</v>
      </c>
    </row>
    <row r="1643" spans="2:7" x14ac:dyDescent="0.25">
      <c r="B1643" s="52">
        <v>1641</v>
      </c>
      <c r="C1643" s="12" t="s">
        <v>864</v>
      </c>
      <c r="D1643" s="49" t="s">
        <v>53</v>
      </c>
      <c r="E1643" s="50">
        <v>37682.82</v>
      </c>
      <c r="F1643" s="61" t="s">
        <v>2781</v>
      </c>
      <c r="G1643" s="61" t="s">
        <v>2781</v>
      </c>
    </row>
    <row r="1644" spans="2:7" x14ac:dyDescent="0.25">
      <c r="B1644" s="52">
        <v>1642</v>
      </c>
      <c r="C1644" s="12" t="s">
        <v>865</v>
      </c>
      <c r="D1644" s="49" t="s">
        <v>53</v>
      </c>
      <c r="E1644" s="50">
        <v>16936</v>
      </c>
      <c r="F1644" s="61" t="s">
        <v>2781</v>
      </c>
      <c r="G1644" s="61" t="s">
        <v>2781</v>
      </c>
    </row>
    <row r="1645" spans="2:7" x14ac:dyDescent="0.25">
      <c r="B1645" s="52">
        <v>1643</v>
      </c>
      <c r="C1645" s="12" t="s">
        <v>730</v>
      </c>
      <c r="D1645" s="49" t="s">
        <v>53</v>
      </c>
      <c r="E1645" s="50">
        <v>7067</v>
      </c>
      <c r="F1645" s="61" t="s">
        <v>2781</v>
      </c>
      <c r="G1645" s="61" t="s">
        <v>2781</v>
      </c>
    </row>
    <row r="1646" spans="2:7" x14ac:dyDescent="0.25">
      <c r="B1646" s="52">
        <v>1644</v>
      </c>
      <c r="C1646" s="12" t="s">
        <v>731</v>
      </c>
      <c r="D1646" s="49" t="s">
        <v>53</v>
      </c>
      <c r="E1646" s="50">
        <v>9996</v>
      </c>
      <c r="F1646" s="61" t="s">
        <v>2781</v>
      </c>
      <c r="G1646" s="61" t="s">
        <v>2781</v>
      </c>
    </row>
    <row r="1647" spans="2:7" x14ac:dyDescent="0.25">
      <c r="B1647" s="52">
        <v>1645</v>
      </c>
      <c r="C1647" s="12" t="s">
        <v>732</v>
      </c>
      <c r="D1647" s="49" t="s">
        <v>53</v>
      </c>
      <c r="E1647" s="50">
        <v>14327</v>
      </c>
      <c r="F1647" s="61" t="s">
        <v>2781</v>
      </c>
      <c r="G1647" s="61" t="s">
        <v>2781</v>
      </c>
    </row>
    <row r="1648" spans="2:7" x14ac:dyDescent="0.25">
      <c r="B1648" s="52">
        <v>1646</v>
      </c>
      <c r="C1648" s="12" t="s">
        <v>733</v>
      </c>
      <c r="D1648" s="49" t="s">
        <v>53</v>
      </c>
      <c r="E1648" s="50">
        <v>14586.64</v>
      </c>
      <c r="F1648" s="61" t="s">
        <v>2781</v>
      </c>
      <c r="G1648" s="61" t="s">
        <v>2781</v>
      </c>
    </row>
    <row r="1649" spans="2:7" x14ac:dyDescent="0.25">
      <c r="B1649" s="52">
        <v>1647</v>
      </c>
      <c r="C1649" s="12" t="s">
        <v>2379</v>
      </c>
      <c r="D1649" s="49" t="s">
        <v>53</v>
      </c>
      <c r="E1649" s="50">
        <v>12490</v>
      </c>
      <c r="F1649" s="61" t="s">
        <v>2781</v>
      </c>
      <c r="G1649" s="61" t="s">
        <v>2781</v>
      </c>
    </row>
    <row r="1650" spans="2:7" x14ac:dyDescent="0.25">
      <c r="B1650" s="52">
        <v>1648</v>
      </c>
      <c r="C1650" s="12" t="s">
        <v>734</v>
      </c>
      <c r="D1650" s="49" t="s">
        <v>53</v>
      </c>
      <c r="E1650" s="50">
        <v>2837.27</v>
      </c>
      <c r="F1650" s="61" t="s">
        <v>2781</v>
      </c>
      <c r="G1650" s="61" t="s">
        <v>2781</v>
      </c>
    </row>
    <row r="1651" spans="2:7" x14ac:dyDescent="0.25">
      <c r="B1651" s="52">
        <v>1649</v>
      </c>
      <c r="C1651" s="12" t="s">
        <v>735</v>
      </c>
      <c r="D1651" s="49" t="s">
        <v>53</v>
      </c>
      <c r="E1651" s="50">
        <v>4146.71</v>
      </c>
      <c r="F1651" s="61" t="s">
        <v>2781</v>
      </c>
      <c r="G1651" s="61" t="s">
        <v>2781</v>
      </c>
    </row>
    <row r="1652" spans="2:7" x14ac:dyDescent="0.25">
      <c r="B1652" s="52">
        <v>1650</v>
      </c>
      <c r="C1652" s="12" t="s">
        <v>736</v>
      </c>
      <c r="D1652" s="49" t="s">
        <v>53</v>
      </c>
      <c r="E1652" s="50">
        <v>5454.53</v>
      </c>
      <c r="F1652" s="61" t="s">
        <v>2781</v>
      </c>
      <c r="G1652" s="61" t="s">
        <v>2781</v>
      </c>
    </row>
    <row r="1653" spans="2:7" x14ac:dyDescent="0.25">
      <c r="B1653" s="52">
        <v>1651</v>
      </c>
      <c r="C1653" s="12" t="s">
        <v>1431</v>
      </c>
      <c r="D1653" s="49" t="s">
        <v>14</v>
      </c>
      <c r="E1653" s="50">
        <v>1</v>
      </c>
      <c r="F1653" s="61" t="s">
        <v>2781</v>
      </c>
      <c r="G1653" s="61" t="s">
        <v>2781</v>
      </c>
    </row>
    <row r="1654" spans="2:7" x14ac:dyDescent="0.25">
      <c r="B1654" s="52">
        <v>1652</v>
      </c>
      <c r="C1654" s="12" t="s">
        <v>1432</v>
      </c>
      <c r="D1654" s="49" t="s">
        <v>14</v>
      </c>
      <c r="E1654" s="50">
        <v>1</v>
      </c>
      <c r="F1654" s="61" t="s">
        <v>2781</v>
      </c>
      <c r="G1654" s="61" t="s">
        <v>2781</v>
      </c>
    </row>
    <row r="1655" spans="2:7" x14ac:dyDescent="0.25">
      <c r="B1655" s="52">
        <v>1653</v>
      </c>
      <c r="C1655" s="12" t="s">
        <v>1433</v>
      </c>
      <c r="D1655" s="49" t="s">
        <v>14</v>
      </c>
      <c r="E1655" s="50">
        <v>1</v>
      </c>
      <c r="F1655" s="61" t="s">
        <v>2781</v>
      </c>
      <c r="G1655" s="61" t="s">
        <v>2781</v>
      </c>
    </row>
    <row r="1656" spans="2:7" x14ac:dyDescent="0.25">
      <c r="B1656" s="52">
        <v>1654</v>
      </c>
      <c r="C1656" s="12" t="s">
        <v>1441</v>
      </c>
      <c r="D1656" s="49" t="s">
        <v>14</v>
      </c>
      <c r="E1656" s="50">
        <v>1</v>
      </c>
      <c r="F1656" s="61" t="s">
        <v>2781</v>
      </c>
      <c r="G1656" s="61" t="s">
        <v>2781</v>
      </c>
    </row>
    <row r="1657" spans="2:7" x14ac:dyDescent="0.25">
      <c r="B1657" s="52">
        <v>1655</v>
      </c>
      <c r="C1657" s="12" t="s">
        <v>1442</v>
      </c>
      <c r="D1657" s="49" t="s">
        <v>53</v>
      </c>
      <c r="E1657" s="50">
        <v>9051.2800000000007</v>
      </c>
      <c r="F1657" s="61" t="s">
        <v>2781</v>
      </c>
      <c r="G1657" s="61" t="s">
        <v>2781</v>
      </c>
    </row>
    <row r="1658" spans="2:7" x14ac:dyDescent="0.25">
      <c r="B1658" s="52">
        <v>1656</v>
      </c>
      <c r="C1658" s="12" t="s">
        <v>1446</v>
      </c>
      <c r="D1658" s="49" t="s">
        <v>53</v>
      </c>
      <c r="E1658" s="50">
        <v>12412.47</v>
      </c>
      <c r="F1658" s="61" t="s">
        <v>2781</v>
      </c>
      <c r="G1658" s="61" t="s">
        <v>2781</v>
      </c>
    </row>
    <row r="1659" spans="2:7" x14ac:dyDescent="0.25">
      <c r="B1659" s="52">
        <v>1657</v>
      </c>
      <c r="C1659" s="12" t="s">
        <v>1447</v>
      </c>
      <c r="D1659" s="49" t="s">
        <v>53</v>
      </c>
      <c r="E1659" s="50">
        <v>12412.47</v>
      </c>
      <c r="F1659" s="61" t="s">
        <v>2781</v>
      </c>
      <c r="G1659" s="61" t="s">
        <v>2781</v>
      </c>
    </row>
    <row r="1660" spans="2:7" x14ac:dyDescent="0.25">
      <c r="B1660" s="52">
        <v>1658</v>
      </c>
      <c r="C1660" s="12" t="s">
        <v>1448</v>
      </c>
      <c r="D1660" s="49" t="s">
        <v>53</v>
      </c>
      <c r="E1660" s="50">
        <v>2726.62</v>
      </c>
      <c r="F1660" s="61" t="s">
        <v>2781</v>
      </c>
      <c r="G1660" s="61" t="s">
        <v>2781</v>
      </c>
    </row>
    <row r="1661" spans="2:7" x14ac:dyDescent="0.25">
      <c r="B1661" s="52">
        <v>1659</v>
      </c>
      <c r="C1661" s="12" t="s">
        <v>1449</v>
      </c>
      <c r="D1661" s="49" t="s">
        <v>53</v>
      </c>
      <c r="E1661" s="50">
        <v>3392.18</v>
      </c>
      <c r="F1661" s="61" t="s">
        <v>2781</v>
      </c>
      <c r="G1661" s="61" t="s">
        <v>2781</v>
      </c>
    </row>
    <row r="1662" spans="2:7" x14ac:dyDescent="0.25">
      <c r="B1662" s="52">
        <v>1660</v>
      </c>
      <c r="C1662" s="12" t="s">
        <v>1450</v>
      </c>
      <c r="D1662" s="49" t="s">
        <v>53</v>
      </c>
      <c r="E1662" s="50">
        <v>5320.1</v>
      </c>
      <c r="F1662" s="61" t="s">
        <v>2781</v>
      </c>
      <c r="G1662" s="61" t="s">
        <v>2781</v>
      </c>
    </row>
    <row r="1663" spans="2:7" x14ac:dyDescent="0.25">
      <c r="B1663" s="52">
        <v>1661</v>
      </c>
      <c r="C1663" s="12" t="s">
        <v>1452</v>
      </c>
      <c r="D1663" s="49" t="s">
        <v>138</v>
      </c>
      <c r="E1663" s="50">
        <v>1</v>
      </c>
      <c r="F1663" s="61" t="s">
        <v>2781</v>
      </c>
      <c r="G1663" s="61" t="s">
        <v>2781</v>
      </c>
    </row>
    <row r="1664" spans="2:7" x14ac:dyDescent="0.25">
      <c r="B1664" s="52">
        <v>1662</v>
      </c>
      <c r="C1664" s="12" t="s">
        <v>1453</v>
      </c>
      <c r="D1664" s="49" t="s">
        <v>53</v>
      </c>
      <c r="E1664" s="50">
        <v>3005.45</v>
      </c>
      <c r="F1664" s="61" t="s">
        <v>2781</v>
      </c>
      <c r="G1664" s="61" t="s">
        <v>2781</v>
      </c>
    </row>
    <row r="1665" spans="2:7" x14ac:dyDescent="0.25">
      <c r="B1665" s="52">
        <v>1663</v>
      </c>
      <c r="C1665" s="12" t="s">
        <v>1454</v>
      </c>
      <c r="D1665" s="49" t="s">
        <v>138</v>
      </c>
      <c r="E1665" s="50">
        <v>1</v>
      </c>
      <c r="F1665" s="61" t="s">
        <v>2781</v>
      </c>
      <c r="G1665" s="61" t="s">
        <v>2781</v>
      </c>
    </row>
    <row r="1666" spans="2:7" x14ac:dyDescent="0.25">
      <c r="B1666" s="52">
        <v>1664</v>
      </c>
      <c r="C1666" s="12" t="s">
        <v>1455</v>
      </c>
      <c r="D1666" s="49" t="s">
        <v>138</v>
      </c>
      <c r="E1666" s="50">
        <v>1</v>
      </c>
      <c r="F1666" s="61" t="s">
        <v>2781</v>
      </c>
      <c r="G1666" s="61" t="s">
        <v>2781</v>
      </c>
    </row>
    <row r="1667" spans="2:7" x14ac:dyDescent="0.25">
      <c r="B1667" s="52">
        <v>1665</v>
      </c>
      <c r="C1667" s="12" t="s">
        <v>1465</v>
      </c>
      <c r="D1667" s="49" t="s">
        <v>138</v>
      </c>
      <c r="E1667" s="50">
        <v>1</v>
      </c>
      <c r="F1667" s="61" t="s">
        <v>2781</v>
      </c>
      <c r="G1667" s="61" t="s">
        <v>2781</v>
      </c>
    </row>
    <row r="1668" spans="2:7" x14ac:dyDescent="0.25">
      <c r="B1668" s="52">
        <v>1666</v>
      </c>
      <c r="C1668" s="12" t="s">
        <v>1478</v>
      </c>
      <c r="D1668" s="49" t="s">
        <v>53</v>
      </c>
      <c r="E1668" s="50">
        <v>3945.75</v>
      </c>
      <c r="F1668" s="61" t="s">
        <v>2781</v>
      </c>
      <c r="G1668" s="61" t="s">
        <v>2781</v>
      </c>
    </row>
    <row r="1669" spans="2:7" x14ac:dyDescent="0.25">
      <c r="B1669" s="52">
        <v>1667</v>
      </c>
      <c r="C1669" s="12" t="s">
        <v>1482</v>
      </c>
      <c r="D1669" s="49" t="s">
        <v>53</v>
      </c>
      <c r="E1669" s="50">
        <v>7532.83</v>
      </c>
      <c r="F1669" s="61" t="s">
        <v>2781</v>
      </c>
      <c r="G1669" s="61" t="s">
        <v>2781</v>
      </c>
    </row>
    <row r="1670" spans="2:7" x14ac:dyDescent="0.25">
      <c r="B1670" s="52">
        <v>1668</v>
      </c>
      <c r="C1670" s="12" t="s">
        <v>1483</v>
      </c>
      <c r="D1670" s="49" t="s">
        <v>53</v>
      </c>
      <c r="E1670" s="50">
        <v>8562.8799999999992</v>
      </c>
      <c r="F1670" s="61" t="s">
        <v>2781</v>
      </c>
      <c r="G1670" s="61" t="s">
        <v>2781</v>
      </c>
    </row>
    <row r="1671" spans="2:7" x14ac:dyDescent="0.25">
      <c r="B1671" s="52">
        <v>1669</v>
      </c>
      <c r="C1671" s="12" t="s">
        <v>1496</v>
      </c>
      <c r="D1671" s="49" t="s">
        <v>53</v>
      </c>
      <c r="E1671" s="50">
        <v>10064.83</v>
      </c>
      <c r="F1671" s="61" t="s">
        <v>2781</v>
      </c>
      <c r="G1671" s="61" t="s">
        <v>2781</v>
      </c>
    </row>
    <row r="1672" spans="2:7" x14ac:dyDescent="0.25">
      <c r="B1672" s="52">
        <v>1670</v>
      </c>
      <c r="C1672" s="12" t="s">
        <v>1497</v>
      </c>
      <c r="D1672" s="49" t="s">
        <v>53</v>
      </c>
      <c r="E1672" s="50">
        <v>14437.5</v>
      </c>
      <c r="F1672" s="61" t="s">
        <v>2781</v>
      </c>
      <c r="G1672" s="61" t="s">
        <v>2781</v>
      </c>
    </row>
    <row r="1673" spans="2:7" x14ac:dyDescent="0.25">
      <c r="B1673" s="52">
        <v>1671</v>
      </c>
      <c r="C1673" s="12" t="s">
        <v>1498</v>
      </c>
      <c r="D1673" s="49" t="s">
        <v>53</v>
      </c>
      <c r="E1673" s="50">
        <v>19218.310000000001</v>
      </c>
      <c r="F1673" s="61" t="s">
        <v>2781</v>
      </c>
      <c r="G1673" s="61" t="s">
        <v>2781</v>
      </c>
    </row>
    <row r="1674" spans="2:7" x14ac:dyDescent="0.25">
      <c r="B1674" s="52">
        <v>1672</v>
      </c>
      <c r="C1674" s="12" t="s">
        <v>1499</v>
      </c>
      <c r="D1674" s="49" t="s">
        <v>53</v>
      </c>
      <c r="E1674" s="50">
        <v>24774.880000000001</v>
      </c>
      <c r="F1674" s="61" t="s">
        <v>2781</v>
      </c>
      <c r="G1674" s="61" t="s">
        <v>2781</v>
      </c>
    </row>
    <row r="1675" spans="2:7" x14ac:dyDescent="0.25">
      <c r="B1675" s="52">
        <v>1673</v>
      </c>
      <c r="C1675" s="12" t="s">
        <v>1549</v>
      </c>
      <c r="D1675" s="49" t="s">
        <v>53</v>
      </c>
      <c r="E1675" s="50">
        <v>31311.06</v>
      </c>
      <c r="F1675" s="61" t="s">
        <v>2781</v>
      </c>
      <c r="G1675" s="61" t="s">
        <v>2781</v>
      </c>
    </row>
    <row r="1676" spans="2:7" x14ac:dyDescent="0.25">
      <c r="B1676" s="52">
        <v>1674</v>
      </c>
      <c r="C1676" s="12" t="s">
        <v>1550</v>
      </c>
      <c r="D1676" s="49" t="s">
        <v>53</v>
      </c>
      <c r="E1676" s="50">
        <v>37682.82</v>
      </c>
      <c r="F1676" s="61" t="s">
        <v>2781</v>
      </c>
      <c r="G1676" s="61" t="s">
        <v>2781</v>
      </c>
    </row>
    <row r="1677" spans="2:7" x14ac:dyDescent="0.25">
      <c r="B1677" s="52">
        <v>1675</v>
      </c>
      <c r="C1677" s="12" t="s">
        <v>1557</v>
      </c>
      <c r="D1677" s="49" t="s">
        <v>53</v>
      </c>
      <c r="E1677" s="50">
        <v>16936</v>
      </c>
      <c r="F1677" s="61" t="s">
        <v>2781</v>
      </c>
      <c r="G1677" s="61" t="s">
        <v>2781</v>
      </c>
    </row>
    <row r="1678" spans="2:7" x14ac:dyDescent="0.25">
      <c r="B1678" s="52">
        <v>1676</v>
      </c>
      <c r="C1678" s="12" t="s">
        <v>1567</v>
      </c>
      <c r="D1678" s="49" t="s">
        <v>53</v>
      </c>
      <c r="E1678" s="50">
        <v>7067</v>
      </c>
      <c r="F1678" s="61" t="s">
        <v>2781</v>
      </c>
      <c r="G1678" s="61" t="s">
        <v>2781</v>
      </c>
    </row>
    <row r="1679" spans="2:7" x14ac:dyDescent="0.25">
      <c r="B1679" s="52">
        <v>1677</v>
      </c>
      <c r="C1679" s="12" t="s">
        <v>1569</v>
      </c>
      <c r="D1679" s="49" t="s">
        <v>53</v>
      </c>
      <c r="E1679" s="50">
        <v>9996</v>
      </c>
      <c r="F1679" s="61" t="s">
        <v>2781</v>
      </c>
      <c r="G1679" s="61" t="s">
        <v>2781</v>
      </c>
    </row>
    <row r="1680" spans="2:7" x14ac:dyDescent="0.25">
      <c r="B1680" s="52">
        <v>1678</v>
      </c>
      <c r="C1680" s="12" t="s">
        <v>1570</v>
      </c>
      <c r="D1680" s="49" t="s">
        <v>53</v>
      </c>
      <c r="E1680" s="50">
        <v>14327</v>
      </c>
      <c r="F1680" s="61" t="s">
        <v>2781</v>
      </c>
      <c r="G1680" s="61" t="s">
        <v>2781</v>
      </c>
    </row>
    <row r="1681" spans="2:7" x14ac:dyDescent="0.25">
      <c r="B1681" s="52">
        <v>1679</v>
      </c>
      <c r="C1681" s="12" t="s">
        <v>1581</v>
      </c>
      <c r="D1681" s="49" t="s">
        <v>53</v>
      </c>
      <c r="E1681" s="50">
        <v>14586.64</v>
      </c>
      <c r="F1681" s="61" t="s">
        <v>2781</v>
      </c>
      <c r="G1681" s="61" t="s">
        <v>2781</v>
      </c>
    </row>
    <row r="1682" spans="2:7" x14ac:dyDescent="0.25">
      <c r="B1682" s="52">
        <v>1680</v>
      </c>
      <c r="C1682" s="12" t="s">
        <v>1456</v>
      </c>
      <c r="D1682" s="49" t="s">
        <v>53</v>
      </c>
      <c r="E1682" s="50">
        <v>12490</v>
      </c>
      <c r="F1682" s="61" t="s">
        <v>2781</v>
      </c>
      <c r="G1682" s="61" t="s">
        <v>2781</v>
      </c>
    </row>
    <row r="1683" spans="2:7" x14ac:dyDescent="0.25">
      <c r="B1683" s="52">
        <v>1681</v>
      </c>
      <c r="C1683" s="12" t="s">
        <v>1457</v>
      </c>
      <c r="D1683" s="49" t="s">
        <v>53</v>
      </c>
      <c r="E1683" s="50">
        <v>2837.27</v>
      </c>
      <c r="F1683" s="61" t="s">
        <v>2781</v>
      </c>
      <c r="G1683" s="61" t="s">
        <v>2781</v>
      </c>
    </row>
    <row r="1684" spans="2:7" x14ac:dyDescent="0.25">
      <c r="B1684" s="52">
        <v>1682</v>
      </c>
      <c r="C1684" s="12" t="s">
        <v>1458</v>
      </c>
      <c r="D1684" s="49" t="s">
        <v>53</v>
      </c>
      <c r="E1684" s="50">
        <v>4146.71</v>
      </c>
      <c r="F1684" s="61" t="s">
        <v>2781</v>
      </c>
      <c r="G1684" s="61" t="s">
        <v>2781</v>
      </c>
    </row>
    <row r="1685" spans="2:7" x14ac:dyDescent="0.25">
      <c r="B1685" s="52">
        <v>1683</v>
      </c>
      <c r="C1685" s="12" t="s">
        <v>1504</v>
      </c>
      <c r="D1685" s="49" t="s">
        <v>53</v>
      </c>
      <c r="E1685" s="50">
        <v>5454.53</v>
      </c>
      <c r="F1685" s="61" t="s">
        <v>2781</v>
      </c>
      <c r="G1685" s="61" t="s">
        <v>2781</v>
      </c>
    </row>
    <row r="1686" spans="2:7" x14ac:dyDescent="0.25">
      <c r="B1686" s="52">
        <v>1684</v>
      </c>
      <c r="C1686" s="12" t="s">
        <v>1796</v>
      </c>
      <c r="D1686" s="49" t="s">
        <v>14</v>
      </c>
      <c r="E1686" s="50">
        <v>1</v>
      </c>
      <c r="F1686" s="61" t="s">
        <v>2781</v>
      </c>
      <c r="G1686" s="61" t="s">
        <v>2781</v>
      </c>
    </row>
    <row r="1687" spans="2:7" x14ac:dyDescent="0.25">
      <c r="B1687" s="52">
        <v>1685</v>
      </c>
      <c r="C1687" s="12" t="s">
        <v>1797</v>
      </c>
      <c r="D1687" s="49" t="s">
        <v>14</v>
      </c>
      <c r="E1687" s="50">
        <v>1</v>
      </c>
      <c r="F1687" s="61" t="s">
        <v>2781</v>
      </c>
      <c r="G1687" s="61" t="s">
        <v>2781</v>
      </c>
    </row>
    <row r="1688" spans="2:7" x14ac:dyDescent="0.25">
      <c r="B1688" s="52">
        <v>1686</v>
      </c>
      <c r="C1688" s="12" t="s">
        <v>1798</v>
      </c>
      <c r="D1688" s="49" t="s">
        <v>14</v>
      </c>
      <c r="E1688" s="50">
        <v>1</v>
      </c>
      <c r="F1688" s="61" t="s">
        <v>2781</v>
      </c>
      <c r="G1688" s="61" t="s">
        <v>2781</v>
      </c>
    </row>
    <row r="1689" spans="2:7" x14ac:dyDescent="0.25">
      <c r="B1689" s="52">
        <v>1687</v>
      </c>
      <c r="C1689" s="12" t="s">
        <v>1799</v>
      </c>
      <c r="D1689" s="49" t="s">
        <v>14</v>
      </c>
      <c r="E1689" s="50">
        <v>1</v>
      </c>
      <c r="F1689" s="61" t="s">
        <v>2781</v>
      </c>
      <c r="G1689" s="61" t="s">
        <v>2781</v>
      </c>
    </row>
    <row r="1690" spans="2:7" x14ac:dyDescent="0.25">
      <c r="B1690" s="52">
        <v>1688</v>
      </c>
      <c r="C1690" s="12" t="s">
        <v>1800</v>
      </c>
      <c r="D1690" s="49" t="s">
        <v>53</v>
      </c>
      <c r="E1690" s="50">
        <v>9051.2800000000007</v>
      </c>
      <c r="F1690" s="61" t="s">
        <v>2781</v>
      </c>
      <c r="G1690" s="61" t="s">
        <v>2781</v>
      </c>
    </row>
    <row r="1691" spans="2:7" x14ac:dyDescent="0.25">
      <c r="B1691" s="52">
        <v>1689</v>
      </c>
      <c r="C1691" s="12" t="s">
        <v>1801</v>
      </c>
      <c r="D1691" s="49" t="s">
        <v>53</v>
      </c>
      <c r="E1691" s="50">
        <v>12412.47</v>
      </c>
      <c r="F1691" s="61" t="s">
        <v>2781</v>
      </c>
      <c r="G1691" s="61" t="s">
        <v>2781</v>
      </c>
    </row>
    <row r="1692" spans="2:7" x14ac:dyDescent="0.25">
      <c r="B1692" s="52">
        <v>1690</v>
      </c>
      <c r="C1692" s="12" t="s">
        <v>1802</v>
      </c>
      <c r="D1692" s="49" t="s">
        <v>53</v>
      </c>
      <c r="E1692" s="50">
        <v>12412.47</v>
      </c>
      <c r="F1692" s="61" t="s">
        <v>2781</v>
      </c>
      <c r="G1692" s="61" t="s">
        <v>2781</v>
      </c>
    </row>
    <row r="1693" spans="2:7" x14ac:dyDescent="0.25">
      <c r="B1693" s="52">
        <v>1691</v>
      </c>
      <c r="C1693" s="12" t="s">
        <v>1812</v>
      </c>
      <c r="D1693" s="49" t="s">
        <v>53</v>
      </c>
      <c r="E1693" s="50">
        <v>2726.62</v>
      </c>
      <c r="F1693" s="61" t="s">
        <v>2781</v>
      </c>
      <c r="G1693" s="61" t="s">
        <v>2781</v>
      </c>
    </row>
    <row r="1694" spans="2:7" x14ac:dyDescent="0.25">
      <c r="B1694" s="52">
        <v>1692</v>
      </c>
      <c r="C1694" s="12" t="s">
        <v>1880</v>
      </c>
      <c r="D1694" s="49" t="s">
        <v>53</v>
      </c>
      <c r="E1694" s="50">
        <v>3392.18</v>
      </c>
      <c r="F1694" s="61" t="s">
        <v>2781</v>
      </c>
      <c r="G1694" s="61" t="s">
        <v>2781</v>
      </c>
    </row>
    <row r="1695" spans="2:7" x14ac:dyDescent="0.25">
      <c r="B1695" s="52">
        <v>1693</v>
      </c>
      <c r="C1695" s="12" t="s">
        <v>1881</v>
      </c>
      <c r="D1695" s="49" t="s">
        <v>53</v>
      </c>
      <c r="E1695" s="50">
        <v>5320.1</v>
      </c>
      <c r="F1695" s="61" t="s">
        <v>2781</v>
      </c>
      <c r="G1695" s="61" t="s">
        <v>2781</v>
      </c>
    </row>
    <row r="1696" spans="2:7" x14ac:dyDescent="0.25">
      <c r="B1696" s="52">
        <v>1694</v>
      </c>
      <c r="C1696" s="12" t="s">
        <v>1928</v>
      </c>
      <c r="D1696" s="49" t="s">
        <v>138</v>
      </c>
      <c r="E1696" s="50">
        <v>1</v>
      </c>
      <c r="F1696" s="61" t="s">
        <v>2781</v>
      </c>
      <c r="G1696" s="61" t="s">
        <v>2781</v>
      </c>
    </row>
    <row r="1697" spans="2:7" x14ac:dyDescent="0.25">
      <c r="B1697" s="52">
        <v>1695</v>
      </c>
      <c r="C1697" s="12" t="s">
        <v>1929</v>
      </c>
      <c r="D1697" s="49" t="s">
        <v>53</v>
      </c>
      <c r="E1697" s="50">
        <v>3005.45</v>
      </c>
      <c r="F1697" s="61" t="s">
        <v>2781</v>
      </c>
      <c r="G1697" s="61" t="s">
        <v>2781</v>
      </c>
    </row>
    <row r="1698" spans="2:7" x14ac:dyDescent="0.25">
      <c r="B1698" s="52">
        <v>1696</v>
      </c>
      <c r="C1698" s="12" t="s">
        <v>1930</v>
      </c>
      <c r="D1698" s="49" t="s">
        <v>138</v>
      </c>
      <c r="E1698" s="50">
        <v>1</v>
      </c>
      <c r="F1698" s="61" t="s">
        <v>2781</v>
      </c>
      <c r="G1698" s="61" t="s">
        <v>2781</v>
      </c>
    </row>
    <row r="1699" spans="2:7" x14ac:dyDescent="0.25">
      <c r="B1699" s="52">
        <v>1697</v>
      </c>
      <c r="C1699" s="12" t="s">
        <v>1931</v>
      </c>
      <c r="D1699" s="49" t="s">
        <v>138</v>
      </c>
      <c r="E1699" s="50">
        <v>1</v>
      </c>
      <c r="F1699" s="61" t="s">
        <v>2781</v>
      </c>
      <c r="G1699" s="61" t="s">
        <v>2781</v>
      </c>
    </row>
    <row r="1700" spans="2:7" x14ac:dyDescent="0.25">
      <c r="B1700" s="52">
        <v>1698</v>
      </c>
      <c r="C1700" s="12" t="s">
        <v>1932</v>
      </c>
      <c r="D1700" s="49" t="s">
        <v>138</v>
      </c>
      <c r="E1700" s="50">
        <v>1</v>
      </c>
      <c r="F1700" s="61" t="s">
        <v>2781</v>
      </c>
      <c r="G1700" s="61" t="s">
        <v>2781</v>
      </c>
    </row>
    <row r="1701" spans="2:7" x14ac:dyDescent="0.25">
      <c r="B1701" s="52">
        <v>1699</v>
      </c>
      <c r="C1701" s="12" t="s">
        <v>1933</v>
      </c>
      <c r="D1701" s="49" t="s">
        <v>53</v>
      </c>
      <c r="E1701" s="50">
        <v>3945.75</v>
      </c>
      <c r="F1701" s="61" t="s">
        <v>2781</v>
      </c>
      <c r="G1701" s="61" t="s">
        <v>2781</v>
      </c>
    </row>
    <row r="1702" spans="2:7" x14ac:dyDescent="0.25">
      <c r="B1702" s="52">
        <v>1700</v>
      </c>
      <c r="C1702" s="12" t="s">
        <v>1934</v>
      </c>
      <c r="D1702" s="49" t="s">
        <v>53</v>
      </c>
      <c r="E1702" s="50">
        <v>7532.83</v>
      </c>
      <c r="F1702" s="61" t="s">
        <v>2781</v>
      </c>
      <c r="G1702" s="61" t="s">
        <v>2781</v>
      </c>
    </row>
    <row r="1703" spans="2:7" x14ac:dyDescent="0.25">
      <c r="B1703" s="52">
        <v>1701</v>
      </c>
      <c r="C1703" s="12" t="s">
        <v>1935</v>
      </c>
      <c r="D1703" s="49" t="s">
        <v>53</v>
      </c>
      <c r="E1703" s="50">
        <v>8562.8799999999992</v>
      </c>
      <c r="F1703" s="61" t="s">
        <v>2781</v>
      </c>
      <c r="G1703" s="61" t="s">
        <v>2781</v>
      </c>
    </row>
    <row r="1704" spans="2:7" x14ac:dyDescent="0.25">
      <c r="B1704" s="52">
        <v>1702</v>
      </c>
      <c r="C1704" s="12" t="s">
        <v>1936</v>
      </c>
      <c r="D1704" s="49" t="s">
        <v>53</v>
      </c>
      <c r="E1704" s="50">
        <v>10064.83</v>
      </c>
      <c r="F1704" s="61" t="s">
        <v>2781</v>
      </c>
      <c r="G1704" s="61" t="s">
        <v>2781</v>
      </c>
    </row>
    <row r="1705" spans="2:7" x14ac:dyDescent="0.25">
      <c r="B1705" s="52">
        <v>1703</v>
      </c>
      <c r="C1705" s="12" t="s">
        <v>1937</v>
      </c>
      <c r="D1705" s="49" t="s">
        <v>53</v>
      </c>
      <c r="E1705" s="50">
        <v>14437.5</v>
      </c>
      <c r="F1705" s="61" t="s">
        <v>2781</v>
      </c>
      <c r="G1705" s="61" t="s">
        <v>2781</v>
      </c>
    </row>
    <row r="1706" spans="2:7" x14ac:dyDescent="0.25">
      <c r="B1706" s="52">
        <v>1704</v>
      </c>
      <c r="C1706" s="12" t="s">
        <v>1938</v>
      </c>
      <c r="D1706" s="49" t="s">
        <v>53</v>
      </c>
      <c r="E1706" s="50">
        <v>19218.310000000001</v>
      </c>
      <c r="F1706" s="61" t="s">
        <v>2781</v>
      </c>
      <c r="G1706" s="61" t="s">
        <v>2781</v>
      </c>
    </row>
    <row r="1707" spans="2:7" x14ac:dyDescent="0.25">
      <c r="B1707" s="52">
        <v>1705</v>
      </c>
      <c r="C1707" s="12" t="s">
        <v>1939</v>
      </c>
      <c r="D1707" s="49" t="s">
        <v>53</v>
      </c>
      <c r="E1707" s="50">
        <v>24774.880000000001</v>
      </c>
      <c r="F1707" s="61" t="s">
        <v>2781</v>
      </c>
      <c r="G1707" s="61" t="s">
        <v>2781</v>
      </c>
    </row>
    <row r="1708" spans="2:7" x14ac:dyDescent="0.25">
      <c r="B1708" s="52">
        <v>1706</v>
      </c>
      <c r="C1708" s="12" t="s">
        <v>1944</v>
      </c>
      <c r="D1708" s="49" t="s">
        <v>53</v>
      </c>
      <c r="E1708" s="50">
        <v>31311.06</v>
      </c>
      <c r="F1708" s="61" t="s">
        <v>2781</v>
      </c>
      <c r="G1708" s="61" t="s">
        <v>2781</v>
      </c>
    </row>
    <row r="1709" spans="2:7" x14ac:dyDescent="0.25">
      <c r="B1709" s="52">
        <v>1707</v>
      </c>
      <c r="C1709" s="12" t="s">
        <v>1945</v>
      </c>
      <c r="D1709" s="49" t="s">
        <v>53</v>
      </c>
      <c r="E1709" s="50">
        <v>37682.82</v>
      </c>
      <c r="F1709" s="61" t="s">
        <v>2781</v>
      </c>
      <c r="G1709" s="61" t="s">
        <v>2781</v>
      </c>
    </row>
    <row r="1710" spans="2:7" x14ac:dyDescent="0.25">
      <c r="B1710" s="52">
        <v>1708</v>
      </c>
      <c r="C1710" s="12" t="s">
        <v>1946</v>
      </c>
      <c r="D1710" s="49" t="s">
        <v>53</v>
      </c>
      <c r="E1710" s="50">
        <v>16936</v>
      </c>
      <c r="F1710" s="61" t="s">
        <v>2781</v>
      </c>
      <c r="G1710" s="61" t="s">
        <v>2781</v>
      </c>
    </row>
    <row r="1711" spans="2:7" x14ac:dyDescent="0.25">
      <c r="B1711" s="52">
        <v>1709</v>
      </c>
      <c r="C1711" s="12" t="s">
        <v>1947</v>
      </c>
      <c r="D1711" s="49" t="s">
        <v>53</v>
      </c>
      <c r="E1711" s="50">
        <v>7067</v>
      </c>
      <c r="F1711" s="61" t="s">
        <v>2781</v>
      </c>
      <c r="G1711" s="61" t="s">
        <v>2781</v>
      </c>
    </row>
    <row r="1712" spans="2:7" x14ac:dyDescent="0.25">
      <c r="B1712" s="52">
        <v>1710</v>
      </c>
      <c r="C1712" s="12" t="s">
        <v>1948</v>
      </c>
      <c r="D1712" s="49" t="s">
        <v>53</v>
      </c>
      <c r="E1712" s="50">
        <v>9996</v>
      </c>
      <c r="F1712" s="61" t="s">
        <v>2781</v>
      </c>
      <c r="G1712" s="61" t="s">
        <v>2781</v>
      </c>
    </row>
    <row r="1713" spans="2:7" x14ac:dyDescent="0.25">
      <c r="B1713" s="52">
        <v>1711</v>
      </c>
      <c r="C1713" s="12" t="s">
        <v>1949</v>
      </c>
      <c r="D1713" s="49" t="s">
        <v>53</v>
      </c>
      <c r="E1713" s="50">
        <v>14327</v>
      </c>
      <c r="F1713" s="61" t="s">
        <v>2781</v>
      </c>
      <c r="G1713" s="61" t="s">
        <v>2781</v>
      </c>
    </row>
    <row r="1714" spans="2:7" x14ac:dyDescent="0.25">
      <c r="B1714" s="52">
        <v>1712</v>
      </c>
      <c r="C1714" s="12" t="s">
        <v>1950</v>
      </c>
      <c r="D1714" s="49" t="s">
        <v>53</v>
      </c>
      <c r="E1714" s="50">
        <v>14586.64</v>
      </c>
      <c r="F1714" s="61" t="s">
        <v>2781</v>
      </c>
      <c r="G1714" s="61" t="s">
        <v>2781</v>
      </c>
    </row>
    <row r="1715" spans="2:7" x14ac:dyDescent="0.25">
      <c r="B1715" s="52">
        <v>1713</v>
      </c>
      <c r="C1715" s="12" t="s">
        <v>1951</v>
      </c>
      <c r="D1715" s="49" t="s">
        <v>53</v>
      </c>
      <c r="E1715" s="50">
        <v>12490</v>
      </c>
      <c r="F1715" s="61" t="s">
        <v>2781</v>
      </c>
      <c r="G1715" s="61" t="s">
        <v>2781</v>
      </c>
    </row>
    <row r="1716" spans="2:7" x14ac:dyDescent="0.25">
      <c r="B1716" s="52">
        <v>1714</v>
      </c>
      <c r="C1716" s="12" t="s">
        <v>1952</v>
      </c>
      <c r="D1716" s="49" t="s">
        <v>53</v>
      </c>
      <c r="E1716" s="50">
        <v>2837.27</v>
      </c>
      <c r="F1716" s="61" t="s">
        <v>2781</v>
      </c>
      <c r="G1716" s="61" t="s">
        <v>2781</v>
      </c>
    </row>
    <row r="1717" spans="2:7" x14ac:dyDescent="0.25">
      <c r="B1717" s="52">
        <v>1715</v>
      </c>
      <c r="C1717" s="12" t="s">
        <v>1953</v>
      </c>
      <c r="D1717" s="49" t="s">
        <v>53</v>
      </c>
      <c r="E1717" s="50">
        <v>4146.71</v>
      </c>
      <c r="F1717" s="61" t="s">
        <v>2781</v>
      </c>
      <c r="G1717" s="61" t="s">
        <v>2781</v>
      </c>
    </row>
    <row r="1718" spans="2:7" x14ac:dyDescent="0.25">
      <c r="B1718" s="52">
        <v>1716</v>
      </c>
      <c r="C1718" s="12" t="s">
        <v>1954</v>
      </c>
      <c r="D1718" s="49" t="s">
        <v>53</v>
      </c>
      <c r="E1718" s="50">
        <v>5454.53</v>
      </c>
      <c r="F1718" s="61" t="s">
        <v>2781</v>
      </c>
      <c r="G1718" s="61" t="s">
        <v>2781</v>
      </c>
    </row>
    <row r="1719" spans="2:7" x14ac:dyDescent="0.25">
      <c r="B1719" s="52">
        <v>1717</v>
      </c>
      <c r="C1719" s="12" t="s">
        <v>944</v>
      </c>
      <c r="D1719" s="49" t="s">
        <v>14</v>
      </c>
      <c r="E1719" s="50">
        <v>1</v>
      </c>
      <c r="F1719" s="61" t="s">
        <v>2781</v>
      </c>
      <c r="G1719" s="61" t="s">
        <v>2781</v>
      </c>
    </row>
    <row r="1720" spans="2:7" x14ac:dyDescent="0.25">
      <c r="B1720" s="52">
        <v>1718</v>
      </c>
      <c r="C1720" s="12" t="s">
        <v>945</v>
      </c>
      <c r="D1720" s="49" t="s">
        <v>14</v>
      </c>
      <c r="E1720" s="50">
        <v>1</v>
      </c>
      <c r="F1720" s="61" t="s">
        <v>2781</v>
      </c>
      <c r="G1720" s="61" t="s">
        <v>2781</v>
      </c>
    </row>
    <row r="1721" spans="2:7" x14ac:dyDescent="0.25">
      <c r="B1721" s="52">
        <v>1719</v>
      </c>
      <c r="C1721" s="12" t="s">
        <v>946</v>
      </c>
      <c r="D1721" s="49" t="s">
        <v>14</v>
      </c>
      <c r="E1721" s="50">
        <v>1</v>
      </c>
      <c r="F1721" s="61" t="s">
        <v>2781</v>
      </c>
      <c r="G1721" s="61" t="s">
        <v>2781</v>
      </c>
    </row>
    <row r="1722" spans="2:7" x14ac:dyDescent="0.25">
      <c r="B1722" s="52">
        <v>1720</v>
      </c>
      <c r="C1722" s="12" t="s">
        <v>947</v>
      </c>
      <c r="D1722" s="49" t="s">
        <v>14</v>
      </c>
      <c r="E1722" s="50">
        <v>1</v>
      </c>
      <c r="F1722" s="61" t="s">
        <v>2781</v>
      </c>
      <c r="G1722" s="61" t="s">
        <v>2781</v>
      </c>
    </row>
    <row r="1723" spans="2:7" x14ac:dyDescent="0.25">
      <c r="B1723" s="52">
        <v>1721</v>
      </c>
      <c r="C1723" s="12" t="s">
        <v>2354</v>
      </c>
      <c r="D1723" s="49" t="s">
        <v>53</v>
      </c>
      <c r="E1723" s="50">
        <v>9051.2800000000007</v>
      </c>
      <c r="F1723" s="61" t="s">
        <v>2781</v>
      </c>
      <c r="G1723" s="61" t="s">
        <v>2781</v>
      </c>
    </row>
    <row r="1724" spans="2:7" x14ac:dyDescent="0.25">
      <c r="B1724" s="52">
        <v>1722</v>
      </c>
      <c r="C1724" s="12" t="s">
        <v>2355</v>
      </c>
      <c r="D1724" s="49" t="s">
        <v>53</v>
      </c>
      <c r="E1724" s="50">
        <v>12412.47</v>
      </c>
      <c r="F1724" s="61" t="s">
        <v>2781</v>
      </c>
      <c r="G1724" s="61" t="s">
        <v>2781</v>
      </c>
    </row>
    <row r="1725" spans="2:7" x14ac:dyDescent="0.25">
      <c r="B1725" s="52">
        <v>1723</v>
      </c>
      <c r="C1725" s="12" t="s">
        <v>2356</v>
      </c>
      <c r="D1725" s="49" t="s">
        <v>53</v>
      </c>
      <c r="E1725" s="50">
        <v>12412.47</v>
      </c>
      <c r="F1725" s="61" t="s">
        <v>2781</v>
      </c>
      <c r="G1725" s="61" t="s">
        <v>2781</v>
      </c>
    </row>
    <row r="1726" spans="2:7" x14ac:dyDescent="0.25">
      <c r="B1726" s="52">
        <v>1724</v>
      </c>
      <c r="C1726" s="12" t="s">
        <v>2357</v>
      </c>
      <c r="D1726" s="49" t="s">
        <v>53</v>
      </c>
      <c r="E1726" s="50">
        <v>2726.62</v>
      </c>
      <c r="F1726" s="61" t="s">
        <v>2781</v>
      </c>
      <c r="G1726" s="61" t="s">
        <v>2781</v>
      </c>
    </row>
    <row r="1727" spans="2:7" x14ac:dyDescent="0.25">
      <c r="B1727" s="52">
        <v>1725</v>
      </c>
      <c r="C1727" s="12" t="s">
        <v>2358</v>
      </c>
      <c r="D1727" s="49" t="s">
        <v>53</v>
      </c>
      <c r="E1727" s="50">
        <v>3392.18</v>
      </c>
      <c r="F1727" s="61" t="s">
        <v>2781</v>
      </c>
      <c r="G1727" s="61" t="s">
        <v>2781</v>
      </c>
    </row>
    <row r="1728" spans="2:7" x14ac:dyDescent="0.25">
      <c r="B1728" s="52">
        <v>1726</v>
      </c>
      <c r="C1728" s="12" t="s">
        <v>2359</v>
      </c>
      <c r="D1728" s="49" t="s">
        <v>53</v>
      </c>
      <c r="E1728" s="50">
        <v>5320.1</v>
      </c>
      <c r="F1728" s="61" t="s">
        <v>2781</v>
      </c>
      <c r="G1728" s="61" t="s">
        <v>2781</v>
      </c>
    </row>
    <row r="1729" spans="2:7" x14ac:dyDescent="0.25">
      <c r="B1729" s="52">
        <v>1727</v>
      </c>
      <c r="C1729" s="12" t="s">
        <v>2360</v>
      </c>
      <c r="D1729" s="49" t="s">
        <v>138</v>
      </c>
      <c r="E1729" s="50">
        <v>1</v>
      </c>
      <c r="F1729" s="61" t="s">
        <v>2781</v>
      </c>
      <c r="G1729" s="61" t="s">
        <v>2781</v>
      </c>
    </row>
    <row r="1730" spans="2:7" x14ac:dyDescent="0.25">
      <c r="B1730" s="52">
        <v>1728</v>
      </c>
      <c r="C1730" s="12" t="s">
        <v>2361</v>
      </c>
      <c r="D1730" s="49" t="s">
        <v>53</v>
      </c>
      <c r="E1730" s="50">
        <v>3005.45</v>
      </c>
      <c r="F1730" s="61" t="s">
        <v>2781</v>
      </c>
      <c r="G1730" s="61" t="s">
        <v>2781</v>
      </c>
    </row>
    <row r="1731" spans="2:7" x14ac:dyDescent="0.25">
      <c r="B1731" s="52">
        <v>1729</v>
      </c>
      <c r="C1731" s="12" t="s">
        <v>2362</v>
      </c>
      <c r="D1731" s="49" t="s">
        <v>138</v>
      </c>
      <c r="E1731" s="50">
        <v>1</v>
      </c>
      <c r="F1731" s="61" t="s">
        <v>2781</v>
      </c>
      <c r="G1731" s="61" t="s">
        <v>2781</v>
      </c>
    </row>
    <row r="1732" spans="2:7" x14ac:dyDescent="0.25">
      <c r="B1732" s="52">
        <v>1730</v>
      </c>
      <c r="C1732" s="12" t="s">
        <v>2363</v>
      </c>
      <c r="D1732" s="49" t="s">
        <v>138</v>
      </c>
      <c r="E1732" s="50">
        <v>1</v>
      </c>
      <c r="F1732" s="61" t="s">
        <v>2781</v>
      </c>
      <c r="G1732" s="61" t="s">
        <v>2781</v>
      </c>
    </row>
    <row r="1733" spans="2:7" x14ac:dyDescent="0.25">
      <c r="B1733" s="52">
        <v>1731</v>
      </c>
      <c r="C1733" s="12" t="s">
        <v>2364</v>
      </c>
      <c r="D1733" s="49" t="s">
        <v>138</v>
      </c>
      <c r="E1733" s="50">
        <v>1</v>
      </c>
      <c r="F1733" s="61" t="s">
        <v>2781</v>
      </c>
      <c r="G1733" s="61" t="s">
        <v>2781</v>
      </c>
    </row>
    <row r="1734" spans="2:7" x14ac:dyDescent="0.25">
      <c r="B1734" s="52">
        <v>1732</v>
      </c>
      <c r="C1734" s="12" t="s">
        <v>2365</v>
      </c>
      <c r="D1734" s="49" t="s">
        <v>53</v>
      </c>
      <c r="E1734" s="50">
        <v>3945.75</v>
      </c>
      <c r="F1734" s="61" t="s">
        <v>2781</v>
      </c>
      <c r="G1734" s="61" t="s">
        <v>2781</v>
      </c>
    </row>
    <row r="1735" spans="2:7" x14ac:dyDescent="0.25">
      <c r="B1735" s="52">
        <v>1733</v>
      </c>
      <c r="C1735" s="12" t="s">
        <v>2366</v>
      </c>
      <c r="D1735" s="49" t="s">
        <v>53</v>
      </c>
      <c r="E1735" s="50">
        <v>7532.83</v>
      </c>
      <c r="F1735" s="61" t="s">
        <v>2781</v>
      </c>
      <c r="G1735" s="61" t="s">
        <v>2781</v>
      </c>
    </row>
    <row r="1736" spans="2:7" x14ac:dyDescent="0.25">
      <c r="B1736" s="52">
        <v>1734</v>
      </c>
      <c r="C1736" s="12" t="s">
        <v>2367</v>
      </c>
      <c r="D1736" s="49" t="s">
        <v>53</v>
      </c>
      <c r="E1736" s="50">
        <v>8562.8799999999992</v>
      </c>
      <c r="F1736" s="61" t="s">
        <v>2781</v>
      </c>
      <c r="G1736" s="61" t="s">
        <v>2781</v>
      </c>
    </row>
    <row r="1737" spans="2:7" x14ac:dyDescent="0.25">
      <c r="B1737" s="52">
        <v>1735</v>
      </c>
      <c r="C1737" s="12" t="s">
        <v>2368</v>
      </c>
      <c r="D1737" s="49" t="s">
        <v>53</v>
      </c>
      <c r="E1737" s="50">
        <v>10064.83</v>
      </c>
      <c r="F1737" s="61" t="s">
        <v>2781</v>
      </c>
      <c r="G1737" s="61" t="s">
        <v>2781</v>
      </c>
    </row>
    <row r="1738" spans="2:7" x14ac:dyDescent="0.25">
      <c r="B1738" s="52">
        <v>1736</v>
      </c>
      <c r="C1738" s="12" t="s">
        <v>2369</v>
      </c>
      <c r="D1738" s="49" t="s">
        <v>53</v>
      </c>
      <c r="E1738" s="50">
        <v>14437.5</v>
      </c>
      <c r="F1738" s="61" t="s">
        <v>2781</v>
      </c>
      <c r="G1738" s="61" t="s">
        <v>2781</v>
      </c>
    </row>
    <row r="1739" spans="2:7" x14ac:dyDescent="0.25">
      <c r="B1739" s="52">
        <v>1737</v>
      </c>
      <c r="C1739" s="12" t="s">
        <v>2370</v>
      </c>
      <c r="D1739" s="49" t="s">
        <v>53</v>
      </c>
      <c r="E1739" s="50">
        <v>19218.310000000001</v>
      </c>
      <c r="F1739" s="61" t="s">
        <v>2781</v>
      </c>
      <c r="G1739" s="61" t="s">
        <v>2781</v>
      </c>
    </row>
    <row r="1740" spans="2:7" x14ac:dyDescent="0.25">
      <c r="B1740" s="52">
        <v>1738</v>
      </c>
      <c r="C1740" s="12" t="s">
        <v>2371</v>
      </c>
      <c r="D1740" s="49" t="s">
        <v>53</v>
      </c>
      <c r="E1740" s="50">
        <v>24774.880000000001</v>
      </c>
      <c r="F1740" s="61" t="s">
        <v>2781</v>
      </c>
      <c r="G1740" s="61" t="s">
        <v>2781</v>
      </c>
    </row>
    <row r="1741" spans="2:7" x14ac:dyDescent="0.25">
      <c r="B1741" s="52">
        <v>1739</v>
      </c>
      <c r="C1741" s="12" t="s">
        <v>2372</v>
      </c>
      <c r="D1741" s="49" t="s">
        <v>53</v>
      </c>
      <c r="E1741" s="50">
        <v>31311.06</v>
      </c>
      <c r="F1741" s="61" t="s">
        <v>2781</v>
      </c>
      <c r="G1741" s="61" t="s">
        <v>2781</v>
      </c>
    </row>
    <row r="1742" spans="2:7" x14ac:dyDescent="0.25">
      <c r="B1742" s="52">
        <v>1740</v>
      </c>
      <c r="C1742" s="12" t="s">
        <v>2373</v>
      </c>
      <c r="D1742" s="49" t="s">
        <v>53</v>
      </c>
      <c r="E1742" s="50">
        <v>37682.82</v>
      </c>
      <c r="F1742" s="61" t="s">
        <v>2781</v>
      </c>
      <c r="G1742" s="61" t="s">
        <v>2781</v>
      </c>
    </row>
    <row r="1743" spans="2:7" x14ac:dyDescent="0.25">
      <c r="B1743" s="52">
        <v>1741</v>
      </c>
      <c r="C1743" s="12" t="s">
        <v>2374</v>
      </c>
      <c r="D1743" s="49" t="s">
        <v>53</v>
      </c>
      <c r="E1743" s="50">
        <v>16936</v>
      </c>
      <c r="F1743" s="61" t="s">
        <v>2781</v>
      </c>
      <c r="G1743" s="61" t="s">
        <v>2781</v>
      </c>
    </row>
    <row r="1744" spans="2:7" x14ac:dyDescent="0.25">
      <c r="B1744" s="52">
        <v>1742</v>
      </c>
      <c r="C1744" s="12" t="s">
        <v>2375</v>
      </c>
      <c r="D1744" s="49" t="s">
        <v>53</v>
      </c>
      <c r="E1744" s="50">
        <v>7067</v>
      </c>
      <c r="F1744" s="61" t="s">
        <v>2781</v>
      </c>
      <c r="G1744" s="61" t="s">
        <v>2781</v>
      </c>
    </row>
    <row r="1745" spans="2:7" x14ac:dyDescent="0.25">
      <c r="B1745" s="52">
        <v>1743</v>
      </c>
      <c r="C1745" s="12" t="s">
        <v>2376</v>
      </c>
      <c r="D1745" s="49" t="s">
        <v>53</v>
      </c>
      <c r="E1745" s="50">
        <v>9996</v>
      </c>
      <c r="F1745" s="61" t="s">
        <v>2781</v>
      </c>
      <c r="G1745" s="61" t="s">
        <v>2781</v>
      </c>
    </row>
    <row r="1746" spans="2:7" x14ac:dyDescent="0.25">
      <c r="B1746" s="52">
        <v>1744</v>
      </c>
      <c r="C1746" s="12" t="s">
        <v>2377</v>
      </c>
      <c r="D1746" s="49" t="s">
        <v>53</v>
      </c>
      <c r="E1746" s="50">
        <v>14327</v>
      </c>
      <c r="F1746" s="61" t="s">
        <v>2781</v>
      </c>
      <c r="G1746" s="61" t="s">
        <v>2781</v>
      </c>
    </row>
    <row r="1747" spans="2:7" x14ac:dyDescent="0.25">
      <c r="B1747" s="52">
        <v>1745</v>
      </c>
      <c r="C1747" s="12" t="s">
        <v>2378</v>
      </c>
      <c r="D1747" s="49" t="s">
        <v>53</v>
      </c>
      <c r="E1747" s="50">
        <v>14586.64</v>
      </c>
      <c r="F1747" s="61" t="s">
        <v>2781</v>
      </c>
      <c r="G1747" s="61" t="s">
        <v>2781</v>
      </c>
    </row>
    <row r="1748" spans="2:7" x14ac:dyDescent="0.25">
      <c r="B1748" s="52">
        <v>1746</v>
      </c>
      <c r="C1748" s="12" t="s">
        <v>2380</v>
      </c>
      <c r="D1748" s="49" t="s">
        <v>53</v>
      </c>
      <c r="E1748" s="50">
        <v>12490</v>
      </c>
      <c r="F1748" s="61" t="s">
        <v>2781</v>
      </c>
      <c r="G1748" s="61" t="s">
        <v>2781</v>
      </c>
    </row>
    <row r="1749" spans="2:7" x14ac:dyDescent="0.25">
      <c r="B1749" s="52">
        <v>1747</v>
      </c>
      <c r="C1749" s="12" t="s">
        <v>2382</v>
      </c>
      <c r="D1749" s="49" t="s">
        <v>53</v>
      </c>
      <c r="E1749" s="50">
        <v>2837.27</v>
      </c>
      <c r="F1749" s="61" t="s">
        <v>2781</v>
      </c>
      <c r="G1749" s="61" t="s">
        <v>2781</v>
      </c>
    </row>
    <row r="1750" spans="2:7" x14ac:dyDescent="0.25">
      <c r="B1750" s="52">
        <v>1748</v>
      </c>
      <c r="C1750" s="12" t="s">
        <v>2383</v>
      </c>
      <c r="D1750" s="49" t="s">
        <v>53</v>
      </c>
      <c r="E1750" s="50">
        <v>4146.71</v>
      </c>
      <c r="F1750" s="61" t="s">
        <v>2781</v>
      </c>
      <c r="G1750" s="61" t="s">
        <v>2781</v>
      </c>
    </row>
    <row r="1751" spans="2:7" x14ac:dyDescent="0.25">
      <c r="B1751" s="52">
        <v>1749</v>
      </c>
      <c r="C1751" s="12" t="s">
        <v>2384</v>
      </c>
      <c r="D1751" s="49" t="s">
        <v>53</v>
      </c>
      <c r="E1751" s="50">
        <v>5454.53</v>
      </c>
      <c r="F1751" s="61" t="s">
        <v>2781</v>
      </c>
      <c r="G1751" s="61" t="s">
        <v>2781</v>
      </c>
    </row>
    <row r="1752" spans="2:7" x14ac:dyDescent="0.25">
      <c r="B1752" s="52">
        <v>1750</v>
      </c>
      <c r="C1752" s="12" t="s">
        <v>1163</v>
      </c>
      <c r="D1752" s="49" t="s">
        <v>14</v>
      </c>
      <c r="E1752" s="50">
        <v>1</v>
      </c>
      <c r="F1752" s="61" t="s">
        <v>2781</v>
      </c>
      <c r="G1752" s="61" t="s">
        <v>2781</v>
      </c>
    </row>
    <row r="1753" spans="2:7" x14ac:dyDescent="0.25">
      <c r="B1753" s="52">
        <v>1751</v>
      </c>
      <c r="C1753" s="12" t="s">
        <v>1164</v>
      </c>
      <c r="D1753" s="49" t="s">
        <v>14</v>
      </c>
      <c r="E1753" s="50">
        <v>1</v>
      </c>
      <c r="F1753" s="61" t="s">
        <v>2781</v>
      </c>
      <c r="G1753" s="61" t="s">
        <v>2781</v>
      </c>
    </row>
    <row r="1754" spans="2:7" x14ac:dyDescent="0.25">
      <c r="B1754" s="52">
        <v>1752</v>
      </c>
      <c r="C1754" s="12" t="s">
        <v>1166</v>
      </c>
      <c r="D1754" s="49" t="s">
        <v>14</v>
      </c>
      <c r="E1754" s="50">
        <v>1</v>
      </c>
      <c r="F1754" s="61" t="s">
        <v>2781</v>
      </c>
      <c r="G1754" s="61" t="s">
        <v>2781</v>
      </c>
    </row>
    <row r="1755" spans="2:7" x14ac:dyDescent="0.25">
      <c r="B1755" s="52">
        <v>1753</v>
      </c>
      <c r="C1755" s="12" t="s">
        <v>1167</v>
      </c>
      <c r="D1755" s="49" t="s">
        <v>14</v>
      </c>
      <c r="E1755" s="50">
        <v>1</v>
      </c>
      <c r="F1755" s="61" t="s">
        <v>2781</v>
      </c>
      <c r="G1755" s="61" t="s">
        <v>2781</v>
      </c>
    </row>
    <row r="1756" spans="2:7" x14ac:dyDescent="0.25">
      <c r="B1756" s="52">
        <v>1754</v>
      </c>
      <c r="C1756" s="12" t="s">
        <v>1168</v>
      </c>
      <c r="D1756" s="49" t="s">
        <v>53</v>
      </c>
      <c r="E1756" s="50">
        <v>9051.2800000000007</v>
      </c>
      <c r="F1756" s="61" t="s">
        <v>2781</v>
      </c>
      <c r="G1756" s="61" t="s">
        <v>2781</v>
      </c>
    </row>
    <row r="1757" spans="2:7" x14ac:dyDescent="0.25">
      <c r="B1757" s="52">
        <v>1755</v>
      </c>
      <c r="C1757" s="12" t="s">
        <v>1169</v>
      </c>
      <c r="D1757" s="49" t="s">
        <v>53</v>
      </c>
      <c r="E1757" s="50">
        <v>12412.47</v>
      </c>
      <c r="F1757" s="61" t="s">
        <v>2781</v>
      </c>
      <c r="G1757" s="61" t="s">
        <v>2781</v>
      </c>
    </row>
    <row r="1758" spans="2:7" x14ac:dyDescent="0.25">
      <c r="B1758" s="52">
        <v>1756</v>
      </c>
      <c r="C1758" s="12" t="s">
        <v>1170</v>
      </c>
      <c r="D1758" s="49" t="s">
        <v>53</v>
      </c>
      <c r="E1758" s="50">
        <v>12412.47</v>
      </c>
      <c r="F1758" s="61" t="s">
        <v>2781</v>
      </c>
      <c r="G1758" s="61" t="s">
        <v>2781</v>
      </c>
    </row>
    <row r="1759" spans="2:7" x14ac:dyDescent="0.25">
      <c r="B1759" s="52">
        <v>1757</v>
      </c>
      <c r="C1759" s="12" t="s">
        <v>1171</v>
      </c>
      <c r="D1759" s="49" t="s">
        <v>53</v>
      </c>
      <c r="E1759" s="50">
        <v>2726.62</v>
      </c>
      <c r="F1759" s="61" t="s">
        <v>2781</v>
      </c>
      <c r="G1759" s="61" t="s">
        <v>2781</v>
      </c>
    </row>
    <row r="1760" spans="2:7" x14ac:dyDescent="0.25">
      <c r="B1760" s="52">
        <v>1758</v>
      </c>
      <c r="C1760" s="12" t="s">
        <v>1187</v>
      </c>
      <c r="D1760" s="49" t="s">
        <v>53</v>
      </c>
      <c r="E1760" s="50">
        <v>3392.18</v>
      </c>
      <c r="F1760" s="61" t="s">
        <v>2781</v>
      </c>
      <c r="G1760" s="61" t="s">
        <v>2781</v>
      </c>
    </row>
    <row r="1761" spans="2:7" x14ac:dyDescent="0.25">
      <c r="B1761" s="52">
        <v>1759</v>
      </c>
      <c r="C1761" s="12" t="s">
        <v>1188</v>
      </c>
      <c r="D1761" s="49" t="s">
        <v>53</v>
      </c>
      <c r="E1761" s="50">
        <v>5320.1</v>
      </c>
      <c r="F1761" s="61" t="s">
        <v>2781</v>
      </c>
      <c r="G1761" s="61" t="s">
        <v>2781</v>
      </c>
    </row>
    <row r="1762" spans="2:7" x14ac:dyDescent="0.25">
      <c r="B1762" s="52">
        <v>1760</v>
      </c>
      <c r="C1762" s="12" t="s">
        <v>1189</v>
      </c>
      <c r="D1762" s="49" t="s">
        <v>138</v>
      </c>
      <c r="E1762" s="50">
        <v>1</v>
      </c>
      <c r="F1762" s="61" t="s">
        <v>2781</v>
      </c>
      <c r="G1762" s="61" t="s">
        <v>2781</v>
      </c>
    </row>
    <row r="1763" spans="2:7" x14ac:dyDescent="0.25">
      <c r="B1763" s="52">
        <v>1761</v>
      </c>
      <c r="C1763" s="12" t="s">
        <v>1190</v>
      </c>
      <c r="D1763" s="49" t="s">
        <v>53</v>
      </c>
      <c r="E1763" s="50">
        <v>3005.45</v>
      </c>
      <c r="F1763" s="61" t="s">
        <v>2781</v>
      </c>
      <c r="G1763" s="61" t="s">
        <v>2781</v>
      </c>
    </row>
    <row r="1764" spans="2:7" x14ac:dyDescent="0.25">
      <c r="B1764" s="52">
        <v>1762</v>
      </c>
      <c r="C1764" s="12" t="s">
        <v>1191</v>
      </c>
      <c r="D1764" s="49" t="s">
        <v>138</v>
      </c>
      <c r="E1764" s="50">
        <v>1</v>
      </c>
      <c r="F1764" s="61" t="s">
        <v>2781</v>
      </c>
      <c r="G1764" s="61" t="s">
        <v>2781</v>
      </c>
    </row>
    <row r="1765" spans="2:7" x14ac:dyDescent="0.25">
      <c r="B1765" s="52">
        <v>1763</v>
      </c>
      <c r="C1765" s="12" t="s">
        <v>1192</v>
      </c>
      <c r="D1765" s="49" t="s">
        <v>138</v>
      </c>
      <c r="E1765" s="50">
        <v>1</v>
      </c>
      <c r="F1765" s="61" t="s">
        <v>2781</v>
      </c>
      <c r="G1765" s="61" t="s">
        <v>2781</v>
      </c>
    </row>
    <row r="1766" spans="2:7" x14ac:dyDescent="0.25">
      <c r="B1766" s="52">
        <v>1764</v>
      </c>
      <c r="C1766" s="12" t="s">
        <v>1193</v>
      </c>
      <c r="D1766" s="49" t="s">
        <v>138</v>
      </c>
      <c r="E1766" s="50">
        <v>1</v>
      </c>
      <c r="F1766" s="61" t="s">
        <v>2781</v>
      </c>
      <c r="G1766" s="61" t="s">
        <v>2781</v>
      </c>
    </row>
    <row r="1767" spans="2:7" x14ac:dyDescent="0.25">
      <c r="B1767" s="52">
        <v>1765</v>
      </c>
      <c r="C1767" s="12" t="s">
        <v>1205</v>
      </c>
      <c r="D1767" s="49" t="s">
        <v>53</v>
      </c>
      <c r="E1767" s="50">
        <v>3945.75</v>
      </c>
      <c r="F1767" s="61" t="s">
        <v>2781</v>
      </c>
      <c r="G1767" s="61" t="s">
        <v>2781</v>
      </c>
    </row>
    <row r="1768" spans="2:7" x14ac:dyDescent="0.25">
      <c r="B1768" s="52">
        <v>1766</v>
      </c>
      <c r="C1768" s="12" t="s">
        <v>1206</v>
      </c>
      <c r="D1768" s="49" t="s">
        <v>53</v>
      </c>
      <c r="E1768" s="50">
        <v>7532.83</v>
      </c>
      <c r="F1768" s="61" t="s">
        <v>2781</v>
      </c>
      <c r="G1768" s="61" t="s">
        <v>2781</v>
      </c>
    </row>
    <row r="1769" spans="2:7" x14ac:dyDescent="0.25">
      <c r="B1769" s="52">
        <v>1767</v>
      </c>
      <c r="C1769" s="12" t="s">
        <v>1207</v>
      </c>
      <c r="D1769" s="49" t="s">
        <v>53</v>
      </c>
      <c r="E1769" s="50">
        <v>8562.8799999999992</v>
      </c>
      <c r="F1769" s="61" t="s">
        <v>2781</v>
      </c>
      <c r="G1769" s="61" t="s">
        <v>2781</v>
      </c>
    </row>
    <row r="1770" spans="2:7" x14ac:dyDescent="0.25">
      <c r="B1770" s="52">
        <v>1768</v>
      </c>
      <c r="C1770" s="12" t="s">
        <v>1208</v>
      </c>
      <c r="D1770" s="49" t="s">
        <v>53</v>
      </c>
      <c r="E1770" s="50">
        <v>10064.83</v>
      </c>
      <c r="F1770" s="61" t="s">
        <v>2781</v>
      </c>
      <c r="G1770" s="61" t="s">
        <v>2781</v>
      </c>
    </row>
    <row r="1771" spans="2:7" x14ac:dyDescent="0.25">
      <c r="B1771" s="52">
        <v>1769</v>
      </c>
      <c r="C1771" s="12" t="s">
        <v>1209</v>
      </c>
      <c r="D1771" s="49" t="s">
        <v>53</v>
      </c>
      <c r="E1771" s="50">
        <v>14437.5</v>
      </c>
      <c r="F1771" s="61" t="s">
        <v>2781</v>
      </c>
      <c r="G1771" s="61" t="s">
        <v>2781</v>
      </c>
    </row>
    <row r="1772" spans="2:7" x14ac:dyDescent="0.25">
      <c r="B1772" s="52">
        <v>1770</v>
      </c>
      <c r="C1772" s="12" t="s">
        <v>1210</v>
      </c>
      <c r="D1772" s="49" t="s">
        <v>53</v>
      </c>
      <c r="E1772" s="50">
        <v>19218.310000000001</v>
      </c>
      <c r="F1772" s="61" t="s">
        <v>2781</v>
      </c>
      <c r="G1772" s="61" t="s">
        <v>2781</v>
      </c>
    </row>
    <row r="1773" spans="2:7" x14ac:dyDescent="0.25">
      <c r="B1773" s="52">
        <v>1771</v>
      </c>
      <c r="C1773" s="12" t="s">
        <v>1211</v>
      </c>
      <c r="D1773" s="49" t="s">
        <v>53</v>
      </c>
      <c r="E1773" s="50">
        <v>24774.880000000001</v>
      </c>
      <c r="F1773" s="61" t="s">
        <v>2781</v>
      </c>
      <c r="G1773" s="61" t="s">
        <v>2781</v>
      </c>
    </row>
    <row r="1774" spans="2:7" x14ac:dyDescent="0.25">
      <c r="B1774" s="52">
        <v>1772</v>
      </c>
      <c r="C1774" s="12" t="s">
        <v>1212</v>
      </c>
      <c r="D1774" s="49" t="s">
        <v>53</v>
      </c>
      <c r="E1774" s="50">
        <v>31311.06</v>
      </c>
      <c r="F1774" s="61" t="s">
        <v>2781</v>
      </c>
      <c r="G1774" s="61" t="s">
        <v>2781</v>
      </c>
    </row>
    <row r="1775" spans="2:7" x14ac:dyDescent="0.25">
      <c r="B1775" s="52">
        <v>1773</v>
      </c>
      <c r="C1775" s="12" t="s">
        <v>1213</v>
      </c>
      <c r="D1775" s="49" t="s">
        <v>53</v>
      </c>
      <c r="E1775" s="50">
        <v>37682.82</v>
      </c>
      <c r="F1775" s="61" t="s">
        <v>2781</v>
      </c>
      <c r="G1775" s="61" t="s">
        <v>2781</v>
      </c>
    </row>
    <row r="1776" spans="2:7" x14ac:dyDescent="0.25">
      <c r="B1776" s="52">
        <v>1774</v>
      </c>
      <c r="C1776" s="12" t="s">
        <v>1222</v>
      </c>
      <c r="D1776" s="49" t="s">
        <v>53</v>
      </c>
      <c r="E1776" s="50">
        <v>16936</v>
      </c>
      <c r="F1776" s="61" t="s">
        <v>2781</v>
      </c>
      <c r="G1776" s="61" t="s">
        <v>2781</v>
      </c>
    </row>
    <row r="1777" spans="2:7" x14ac:dyDescent="0.25">
      <c r="B1777" s="52">
        <v>1775</v>
      </c>
      <c r="C1777" s="12" t="s">
        <v>1223</v>
      </c>
      <c r="D1777" s="49" t="s">
        <v>53</v>
      </c>
      <c r="E1777" s="50">
        <v>7067</v>
      </c>
      <c r="F1777" s="61" t="s">
        <v>2781</v>
      </c>
      <c r="G1777" s="61" t="s">
        <v>2781</v>
      </c>
    </row>
    <row r="1778" spans="2:7" x14ac:dyDescent="0.25">
      <c r="B1778" s="52">
        <v>1776</v>
      </c>
      <c r="C1778" s="12" t="s">
        <v>1224</v>
      </c>
      <c r="D1778" s="49" t="s">
        <v>53</v>
      </c>
      <c r="E1778" s="50">
        <v>9996</v>
      </c>
      <c r="F1778" s="61" t="s">
        <v>2781</v>
      </c>
      <c r="G1778" s="61" t="s">
        <v>2781</v>
      </c>
    </row>
    <row r="1779" spans="2:7" x14ac:dyDescent="0.25">
      <c r="B1779" s="52">
        <v>1777</v>
      </c>
      <c r="C1779" s="12" t="s">
        <v>1225</v>
      </c>
      <c r="D1779" s="49" t="s">
        <v>53</v>
      </c>
      <c r="E1779" s="50">
        <v>14327</v>
      </c>
      <c r="F1779" s="61" t="s">
        <v>2781</v>
      </c>
      <c r="G1779" s="61" t="s">
        <v>2781</v>
      </c>
    </row>
    <row r="1780" spans="2:7" x14ac:dyDescent="0.25">
      <c r="B1780" s="52">
        <v>1778</v>
      </c>
      <c r="C1780" s="12" t="s">
        <v>1226</v>
      </c>
      <c r="D1780" s="49" t="s">
        <v>53</v>
      </c>
      <c r="E1780" s="50">
        <v>14586.64</v>
      </c>
      <c r="F1780" s="61" t="s">
        <v>2781</v>
      </c>
      <c r="G1780" s="61" t="s">
        <v>2781</v>
      </c>
    </row>
    <row r="1781" spans="2:7" x14ac:dyDescent="0.25">
      <c r="B1781" s="52">
        <v>1779</v>
      </c>
      <c r="C1781" s="12" t="s">
        <v>2381</v>
      </c>
      <c r="D1781" s="49" t="s">
        <v>53</v>
      </c>
      <c r="E1781" s="50">
        <v>12490</v>
      </c>
      <c r="F1781" s="61" t="s">
        <v>2781</v>
      </c>
      <c r="G1781" s="61" t="s">
        <v>2781</v>
      </c>
    </row>
    <row r="1782" spans="2:7" x14ac:dyDescent="0.25">
      <c r="B1782" s="52">
        <v>1780</v>
      </c>
      <c r="C1782" s="12" t="s">
        <v>1141</v>
      </c>
      <c r="D1782" s="49" t="s">
        <v>53</v>
      </c>
      <c r="E1782" s="50">
        <v>2837.27</v>
      </c>
      <c r="F1782" s="61" t="s">
        <v>2781</v>
      </c>
      <c r="G1782" s="61" t="s">
        <v>2781</v>
      </c>
    </row>
    <row r="1783" spans="2:7" x14ac:dyDescent="0.25">
      <c r="B1783" s="52">
        <v>1781</v>
      </c>
      <c r="C1783" s="12" t="s">
        <v>1142</v>
      </c>
      <c r="D1783" s="49" t="s">
        <v>53</v>
      </c>
      <c r="E1783" s="50">
        <v>4146.71</v>
      </c>
      <c r="F1783" s="61" t="s">
        <v>2781</v>
      </c>
      <c r="G1783" s="61" t="s">
        <v>2781</v>
      </c>
    </row>
    <row r="1784" spans="2:7" x14ac:dyDescent="0.25">
      <c r="B1784" s="52">
        <v>1782</v>
      </c>
      <c r="C1784" s="12" t="s">
        <v>1165</v>
      </c>
      <c r="D1784" s="49" t="s">
        <v>53</v>
      </c>
      <c r="E1784" s="50">
        <v>5454.53</v>
      </c>
      <c r="F1784" s="61" t="s">
        <v>2781</v>
      </c>
      <c r="G1784" s="61" t="s">
        <v>2781</v>
      </c>
    </row>
    <row r="1785" spans="2:7" x14ac:dyDescent="0.25">
      <c r="B1785" s="52">
        <v>1783</v>
      </c>
      <c r="C1785" s="12" t="s">
        <v>442</v>
      </c>
      <c r="D1785" s="49" t="s">
        <v>14</v>
      </c>
      <c r="E1785" s="50">
        <v>1</v>
      </c>
      <c r="F1785" s="61" t="s">
        <v>2781</v>
      </c>
      <c r="G1785" s="61" t="s">
        <v>2781</v>
      </c>
    </row>
    <row r="1786" spans="2:7" x14ac:dyDescent="0.25">
      <c r="B1786" s="52">
        <v>1784</v>
      </c>
      <c r="C1786" s="12" t="s">
        <v>443</v>
      </c>
      <c r="D1786" s="49" t="s">
        <v>14</v>
      </c>
      <c r="E1786" s="50">
        <v>1</v>
      </c>
      <c r="F1786" s="61" t="s">
        <v>2781</v>
      </c>
      <c r="G1786" s="61" t="s">
        <v>2781</v>
      </c>
    </row>
    <row r="1787" spans="2:7" x14ac:dyDescent="0.25">
      <c r="B1787" s="52">
        <v>1785</v>
      </c>
      <c r="C1787" s="12" t="s">
        <v>444</v>
      </c>
      <c r="D1787" s="49" t="s">
        <v>14</v>
      </c>
      <c r="E1787" s="50">
        <v>1</v>
      </c>
      <c r="F1787" s="61" t="s">
        <v>2781</v>
      </c>
      <c r="G1787" s="61" t="s">
        <v>2781</v>
      </c>
    </row>
    <row r="1788" spans="2:7" x14ac:dyDescent="0.25">
      <c r="B1788" s="52">
        <v>1786</v>
      </c>
      <c r="C1788" s="12" t="s">
        <v>445</v>
      </c>
      <c r="D1788" s="49" t="s">
        <v>14</v>
      </c>
      <c r="E1788" s="50">
        <v>1</v>
      </c>
      <c r="F1788" s="61" t="s">
        <v>2781</v>
      </c>
      <c r="G1788" s="61" t="s">
        <v>2781</v>
      </c>
    </row>
    <row r="1789" spans="2:7" x14ac:dyDescent="0.25">
      <c r="B1789" s="52">
        <v>1787</v>
      </c>
      <c r="C1789" s="12" t="s">
        <v>449</v>
      </c>
      <c r="D1789" s="49" t="s">
        <v>53</v>
      </c>
      <c r="E1789" s="50">
        <v>9051.2800000000007</v>
      </c>
      <c r="F1789" s="61" t="s">
        <v>2781</v>
      </c>
      <c r="G1789" s="61" t="s">
        <v>2781</v>
      </c>
    </row>
    <row r="1790" spans="2:7" x14ac:dyDescent="0.25">
      <c r="B1790" s="52">
        <v>1788</v>
      </c>
      <c r="C1790" s="12" t="s">
        <v>457</v>
      </c>
      <c r="D1790" s="49" t="s">
        <v>53</v>
      </c>
      <c r="E1790" s="50">
        <v>12412.47</v>
      </c>
      <c r="F1790" s="61" t="s">
        <v>2781</v>
      </c>
      <c r="G1790" s="61" t="s">
        <v>2781</v>
      </c>
    </row>
    <row r="1791" spans="2:7" x14ac:dyDescent="0.25">
      <c r="B1791" s="52">
        <v>1789</v>
      </c>
      <c r="C1791" s="12" t="s">
        <v>488</v>
      </c>
      <c r="D1791" s="49" t="s">
        <v>53</v>
      </c>
      <c r="E1791" s="50">
        <v>12412.47</v>
      </c>
      <c r="F1791" s="61" t="s">
        <v>2781</v>
      </c>
      <c r="G1791" s="61" t="s">
        <v>2781</v>
      </c>
    </row>
    <row r="1792" spans="2:7" x14ac:dyDescent="0.25">
      <c r="B1792" s="52">
        <v>1790</v>
      </c>
      <c r="C1792" s="12" t="s">
        <v>489</v>
      </c>
      <c r="D1792" s="49" t="s">
        <v>53</v>
      </c>
      <c r="E1792" s="50">
        <v>2726.62</v>
      </c>
      <c r="F1792" s="61" t="s">
        <v>2781</v>
      </c>
      <c r="G1792" s="61" t="s">
        <v>2781</v>
      </c>
    </row>
    <row r="1793" spans="2:7" x14ac:dyDescent="0.25">
      <c r="B1793" s="52">
        <v>1791</v>
      </c>
      <c r="C1793" s="12" t="s">
        <v>490</v>
      </c>
      <c r="D1793" s="49" t="s">
        <v>53</v>
      </c>
      <c r="E1793" s="50">
        <v>3392.18</v>
      </c>
      <c r="F1793" s="61" t="s">
        <v>2781</v>
      </c>
      <c r="G1793" s="61" t="s">
        <v>2781</v>
      </c>
    </row>
    <row r="1794" spans="2:7" x14ac:dyDescent="0.25">
      <c r="B1794" s="52">
        <v>1792</v>
      </c>
      <c r="C1794" s="12" t="s">
        <v>491</v>
      </c>
      <c r="D1794" s="49" t="s">
        <v>53</v>
      </c>
      <c r="E1794" s="50">
        <v>5320.1</v>
      </c>
      <c r="F1794" s="61" t="s">
        <v>2781</v>
      </c>
      <c r="G1794" s="61" t="s">
        <v>2781</v>
      </c>
    </row>
    <row r="1795" spans="2:7" x14ac:dyDescent="0.25">
      <c r="B1795" s="52">
        <v>1793</v>
      </c>
      <c r="C1795" s="12" t="s">
        <v>492</v>
      </c>
      <c r="D1795" s="49" t="s">
        <v>138</v>
      </c>
      <c r="E1795" s="50">
        <v>1</v>
      </c>
      <c r="F1795" s="61" t="s">
        <v>2781</v>
      </c>
      <c r="G1795" s="61" t="s">
        <v>2781</v>
      </c>
    </row>
    <row r="1796" spans="2:7" x14ac:dyDescent="0.25">
      <c r="B1796" s="52">
        <v>1794</v>
      </c>
      <c r="C1796" s="12" t="s">
        <v>493</v>
      </c>
      <c r="D1796" s="49" t="s">
        <v>53</v>
      </c>
      <c r="E1796" s="50">
        <v>3005.45</v>
      </c>
      <c r="F1796" s="61" t="s">
        <v>2781</v>
      </c>
      <c r="G1796" s="61" t="s">
        <v>2781</v>
      </c>
    </row>
    <row r="1797" spans="2:7" x14ac:dyDescent="0.25">
      <c r="B1797" s="52">
        <v>1795</v>
      </c>
      <c r="C1797" s="12" t="s">
        <v>313</v>
      </c>
      <c r="D1797" s="49" t="s">
        <v>138</v>
      </c>
      <c r="E1797" s="50">
        <v>1</v>
      </c>
      <c r="F1797" s="61" t="s">
        <v>2781</v>
      </c>
      <c r="G1797" s="61" t="s">
        <v>2781</v>
      </c>
    </row>
    <row r="1798" spans="2:7" x14ac:dyDescent="0.25">
      <c r="B1798" s="52">
        <v>1796</v>
      </c>
      <c r="C1798" s="12" t="s">
        <v>314</v>
      </c>
      <c r="D1798" s="49" t="s">
        <v>138</v>
      </c>
      <c r="E1798" s="50">
        <v>1</v>
      </c>
      <c r="F1798" s="61" t="s">
        <v>2781</v>
      </c>
      <c r="G1798" s="61" t="s">
        <v>2781</v>
      </c>
    </row>
    <row r="1799" spans="2:7" x14ac:dyDescent="0.25">
      <c r="B1799" s="52">
        <v>1797</v>
      </c>
      <c r="C1799" s="12" t="s">
        <v>315</v>
      </c>
      <c r="D1799" s="49" t="s">
        <v>138</v>
      </c>
      <c r="E1799" s="50">
        <v>1</v>
      </c>
      <c r="F1799" s="61" t="s">
        <v>2781</v>
      </c>
      <c r="G1799" s="61" t="s">
        <v>2781</v>
      </c>
    </row>
    <row r="1800" spans="2:7" x14ac:dyDescent="0.25">
      <c r="B1800" s="52">
        <v>1798</v>
      </c>
      <c r="C1800" s="12" t="s">
        <v>316</v>
      </c>
      <c r="D1800" s="49" t="s">
        <v>53</v>
      </c>
      <c r="E1800" s="50">
        <v>3945.75</v>
      </c>
      <c r="F1800" s="61" t="s">
        <v>2781</v>
      </c>
      <c r="G1800" s="61" t="s">
        <v>2781</v>
      </c>
    </row>
    <row r="1801" spans="2:7" x14ac:dyDescent="0.25">
      <c r="B1801" s="52">
        <v>1799</v>
      </c>
      <c r="C1801" s="12" t="s">
        <v>363</v>
      </c>
      <c r="D1801" s="49" t="s">
        <v>53</v>
      </c>
      <c r="E1801" s="50">
        <v>7532.83</v>
      </c>
      <c r="F1801" s="61" t="s">
        <v>2781</v>
      </c>
      <c r="G1801" s="61" t="s">
        <v>2781</v>
      </c>
    </row>
    <row r="1802" spans="2:7" x14ac:dyDescent="0.25">
      <c r="B1802" s="52">
        <v>1800</v>
      </c>
      <c r="C1802" s="12" t="s">
        <v>364</v>
      </c>
      <c r="D1802" s="49" t="s">
        <v>53</v>
      </c>
      <c r="E1802" s="50">
        <v>8562.8799999999992</v>
      </c>
      <c r="F1802" s="61" t="s">
        <v>2781</v>
      </c>
      <c r="G1802" s="61" t="s">
        <v>2781</v>
      </c>
    </row>
    <row r="1803" spans="2:7" x14ac:dyDescent="0.25">
      <c r="B1803" s="52">
        <v>1801</v>
      </c>
      <c r="C1803" s="12" t="s">
        <v>406</v>
      </c>
      <c r="D1803" s="49" t="s">
        <v>53</v>
      </c>
      <c r="E1803" s="50">
        <v>10064.83</v>
      </c>
      <c r="F1803" s="61" t="s">
        <v>2781</v>
      </c>
      <c r="G1803" s="61" t="s">
        <v>2781</v>
      </c>
    </row>
    <row r="1804" spans="2:7" x14ac:dyDescent="0.25">
      <c r="B1804" s="52">
        <v>1802</v>
      </c>
      <c r="C1804" s="12" t="s">
        <v>425</v>
      </c>
      <c r="D1804" s="49" t="s">
        <v>53</v>
      </c>
      <c r="E1804" s="50">
        <v>14437.5</v>
      </c>
      <c r="F1804" s="61" t="s">
        <v>2781</v>
      </c>
      <c r="G1804" s="61" t="s">
        <v>2781</v>
      </c>
    </row>
    <row r="1805" spans="2:7" x14ac:dyDescent="0.25">
      <c r="B1805" s="52">
        <v>1803</v>
      </c>
      <c r="C1805" s="12" t="s">
        <v>426</v>
      </c>
      <c r="D1805" s="49" t="s">
        <v>53</v>
      </c>
      <c r="E1805" s="50">
        <v>19218.310000000001</v>
      </c>
      <c r="F1805" s="61" t="s">
        <v>2781</v>
      </c>
      <c r="G1805" s="61" t="s">
        <v>2781</v>
      </c>
    </row>
    <row r="1806" spans="2:7" x14ac:dyDescent="0.25">
      <c r="B1806" s="52">
        <v>1804</v>
      </c>
      <c r="C1806" s="12" t="s">
        <v>427</v>
      </c>
      <c r="D1806" s="49" t="s">
        <v>53</v>
      </c>
      <c r="E1806" s="50">
        <v>24774.880000000001</v>
      </c>
      <c r="F1806" s="61" t="s">
        <v>2781</v>
      </c>
      <c r="G1806" s="61" t="s">
        <v>2781</v>
      </c>
    </row>
    <row r="1807" spans="2:7" x14ac:dyDescent="0.25">
      <c r="B1807" s="52">
        <v>1805</v>
      </c>
      <c r="C1807" s="12" t="s">
        <v>428</v>
      </c>
      <c r="D1807" s="49" t="s">
        <v>53</v>
      </c>
      <c r="E1807" s="50">
        <v>31311.06</v>
      </c>
      <c r="F1807" s="61" t="s">
        <v>2781</v>
      </c>
      <c r="G1807" s="61" t="s">
        <v>2781</v>
      </c>
    </row>
    <row r="1808" spans="2:7" x14ac:dyDescent="0.25">
      <c r="B1808" s="52">
        <v>1806</v>
      </c>
      <c r="C1808" s="12" t="s">
        <v>429</v>
      </c>
      <c r="D1808" s="49" t="s">
        <v>53</v>
      </c>
      <c r="E1808" s="50">
        <v>37682.82</v>
      </c>
      <c r="F1808" s="61" t="s">
        <v>2781</v>
      </c>
      <c r="G1808" s="61" t="s">
        <v>2781</v>
      </c>
    </row>
    <row r="1809" spans="2:7" x14ac:dyDescent="0.25">
      <c r="B1809" s="52">
        <v>1807</v>
      </c>
      <c r="C1809" s="12" t="s">
        <v>430</v>
      </c>
      <c r="D1809" s="49" t="s">
        <v>53</v>
      </c>
      <c r="E1809" s="50">
        <v>16936</v>
      </c>
      <c r="F1809" s="61" t="s">
        <v>2781</v>
      </c>
      <c r="G1809" s="61" t="s">
        <v>2781</v>
      </c>
    </row>
    <row r="1810" spans="2:7" x14ac:dyDescent="0.25">
      <c r="B1810" s="52">
        <v>1808</v>
      </c>
      <c r="C1810" s="12" t="s">
        <v>446</v>
      </c>
      <c r="D1810" s="49" t="s">
        <v>53</v>
      </c>
      <c r="E1810" s="50">
        <v>7067</v>
      </c>
      <c r="F1810" s="61" t="s">
        <v>2781</v>
      </c>
      <c r="G1810" s="61" t="s">
        <v>2781</v>
      </c>
    </row>
    <row r="1811" spans="2:7" x14ac:dyDescent="0.25">
      <c r="B1811" s="52">
        <v>1809</v>
      </c>
      <c r="C1811" s="12" t="s">
        <v>447</v>
      </c>
      <c r="D1811" s="49" t="s">
        <v>53</v>
      </c>
      <c r="E1811" s="50">
        <v>9996</v>
      </c>
      <c r="F1811" s="61" t="s">
        <v>2781</v>
      </c>
      <c r="G1811" s="61" t="s">
        <v>2781</v>
      </c>
    </row>
    <row r="1812" spans="2:7" x14ac:dyDescent="0.25">
      <c r="B1812" s="52">
        <v>1810</v>
      </c>
      <c r="C1812" s="12" t="s">
        <v>448</v>
      </c>
      <c r="D1812" s="49" t="s">
        <v>53</v>
      </c>
      <c r="E1812" s="50">
        <v>14327</v>
      </c>
      <c r="F1812" s="61" t="s">
        <v>2781</v>
      </c>
      <c r="G1812" s="61" t="s">
        <v>2781</v>
      </c>
    </row>
    <row r="1813" spans="2:7" x14ac:dyDescent="0.25">
      <c r="B1813" s="52">
        <v>1811</v>
      </c>
      <c r="C1813" s="12" t="s">
        <v>450</v>
      </c>
      <c r="D1813" s="49" t="s">
        <v>53</v>
      </c>
      <c r="E1813" s="50">
        <v>14586.64</v>
      </c>
      <c r="F1813" s="61" t="s">
        <v>2781</v>
      </c>
      <c r="G1813" s="61" t="s">
        <v>2781</v>
      </c>
    </row>
    <row r="1814" spans="2:7" x14ac:dyDescent="0.25">
      <c r="B1814" s="52">
        <v>1812</v>
      </c>
      <c r="C1814" s="12" t="s">
        <v>478</v>
      </c>
      <c r="D1814" s="49" t="s">
        <v>53</v>
      </c>
      <c r="E1814" s="50">
        <v>12490</v>
      </c>
      <c r="F1814" s="61" t="s">
        <v>2781</v>
      </c>
      <c r="G1814" s="61" t="s">
        <v>2781</v>
      </c>
    </row>
    <row r="1815" spans="2:7" x14ac:dyDescent="0.25">
      <c r="B1815" s="52">
        <v>1813</v>
      </c>
      <c r="C1815" s="12" t="s">
        <v>479</v>
      </c>
      <c r="D1815" s="49" t="s">
        <v>53</v>
      </c>
      <c r="E1815" s="50">
        <v>2837.27</v>
      </c>
      <c r="F1815" s="61" t="s">
        <v>2781</v>
      </c>
      <c r="G1815" s="61" t="s">
        <v>2781</v>
      </c>
    </row>
    <row r="1816" spans="2:7" x14ac:dyDescent="0.25">
      <c r="B1816" s="52">
        <v>1814</v>
      </c>
      <c r="C1816" s="12" t="s">
        <v>480</v>
      </c>
      <c r="D1816" s="49" t="s">
        <v>53</v>
      </c>
      <c r="E1816" s="50">
        <v>4146.71</v>
      </c>
      <c r="F1816" s="61" t="s">
        <v>2781</v>
      </c>
      <c r="G1816" s="61" t="s">
        <v>2781</v>
      </c>
    </row>
    <row r="1817" spans="2:7" x14ac:dyDescent="0.25">
      <c r="B1817" s="52">
        <v>1815</v>
      </c>
      <c r="C1817" s="12" t="s">
        <v>483</v>
      </c>
      <c r="D1817" s="49" t="s">
        <v>53</v>
      </c>
      <c r="E1817" s="50">
        <v>5454.53</v>
      </c>
      <c r="F1817" s="61" t="s">
        <v>2781</v>
      </c>
      <c r="G1817" s="61" t="s">
        <v>2781</v>
      </c>
    </row>
    <row r="1818" spans="2:7" x14ac:dyDescent="0.25">
      <c r="B1818" s="52">
        <v>1816</v>
      </c>
      <c r="C1818" s="12" t="s">
        <v>741</v>
      </c>
      <c r="D1818" s="49" t="s">
        <v>14</v>
      </c>
      <c r="E1818" s="50">
        <v>1</v>
      </c>
      <c r="F1818" s="61" t="s">
        <v>2781</v>
      </c>
      <c r="G1818" s="61" t="s">
        <v>2781</v>
      </c>
    </row>
    <row r="1819" spans="2:7" x14ac:dyDescent="0.25">
      <c r="B1819" s="52">
        <v>1817</v>
      </c>
      <c r="C1819" s="12" t="s">
        <v>743</v>
      </c>
      <c r="D1819" s="49" t="s">
        <v>14</v>
      </c>
      <c r="E1819" s="50">
        <v>1</v>
      </c>
      <c r="F1819" s="61" t="s">
        <v>2781</v>
      </c>
      <c r="G1819" s="61" t="s">
        <v>2781</v>
      </c>
    </row>
    <row r="1820" spans="2:7" x14ac:dyDescent="0.25">
      <c r="B1820" s="52">
        <v>1818</v>
      </c>
      <c r="C1820" s="12" t="s">
        <v>744</v>
      </c>
      <c r="D1820" s="49" t="s">
        <v>14</v>
      </c>
      <c r="E1820" s="50">
        <v>1</v>
      </c>
      <c r="F1820" s="61" t="s">
        <v>2781</v>
      </c>
      <c r="G1820" s="61" t="s">
        <v>2781</v>
      </c>
    </row>
    <row r="1821" spans="2:7" x14ac:dyDescent="0.25">
      <c r="B1821" s="52">
        <v>1819</v>
      </c>
      <c r="C1821" s="12" t="s">
        <v>745</v>
      </c>
      <c r="D1821" s="49" t="s">
        <v>14</v>
      </c>
      <c r="E1821" s="50">
        <v>1</v>
      </c>
      <c r="F1821" s="61" t="s">
        <v>2781</v>
      </c>
      <c r="G1821" s="61" t="s">
        <v>2781</v>
      </c>
    </row>
    <row r="1822" spans="2:7" x14ac:dyDescent="0.25">
      <c r="B1822" s="52">
        <v>1820</v>
      </c>
      <c r="C1822" s="12" t="s">
        <v>762</v>
      </c>
      <c r="D1822" s="49" t="s">
        <v>53</v>
      </c>
      <c r="E1822" s="50">
        <v>9051.2800000000007</v>
      </c>
      <c r="F1822" s="61" t="s">
        <v>2781</v>
      </c>
      <c r="G1822" s="61" t="s">
        <v>2781</v>
      </c>
    </row>
    <row r="1823" spans="2:7" x14ac:dyDescent="0.25">
      <c r="B1823" s="52">
        <v>1821</v>
      </c>
      <c r="C1823" s="12" t="s">
        <v>763</v>
      </c>
      <c r="D1823" s="49" t="s">
        <v>53</v>
      </c>
      <c r="E1823" s="50">
        <v>12412.47</v>
      </c>
      <c r="F1823" s="61" t="s">
        <v>2781</v>
      </c>
      <c r="G1823" s="61" t="s">
        <v>2781</v>
      </c>
    </row>
    <row r="1824" spans="2:7" x14ac:dyDescent="0.25">
      <c r="B1824" s="52">
        <v>1822</v>
      </c>
      <c r="C1824" s="12" t="s">
        <v>773</v>
      </c>
      <c r="D1824" s="49" t="s">
        <v>53</v>
      </c>
      <c r="E1824" s="50">
        <v>12412.47</v>
      </c>
      <c r="F1824" s="61" t="s">
        <v>2781</v>
      </c>
      <c r="G1824" s="61" t="s">
        <v>2781</v>
      </c>
    </row>
    <row r="1825" spans="2:7" x14ac:dyDescent="0.25">
      <c r="B1825" s="52">
        <v>1823</v>
      </c>
      <c r="C1825" s="12" t="s">
        <v>774</v>
      </c>
      <c r="D1825" s="49" t="s">
        <v>53</v>
      </c>
      <c r="E1825" s="50">
        <v>2726.62</v>
      </c>
      <c r="F1825" s="61" t="s">
        <v>2781</v>
      </c>
      <c r="G1825" s="61" t="s">
        <v>2781</v>
      </c>
    </row>
    <row r="1826" spans="2:7" x14ac:dyDescent="0.25">
      <c r="B1826" s="52">
        <v>1824</v>
      </c>
      <c r="C1826" s="12" t="s">
        <v>775</v>
      </c>
      <c r="D1826" s="49" t="s">
        <v>53</v>
      </c>
      <c r="E1826" s="50">
        <v>3392.18</v>
      </c>
      <c r="F1826" s="61" t="s">
        <v>2781</v>
      </c>
      <c r="G1826" s="61" t="s">
        <v>2781</v>
      </c>
    </row>
    <row r="1827" spans="2:7" x14ac:dyDescent="0.25">
      <c r="B1827" s="52">
        <v>1825</v>
      </c>
      <c r="C1827" s="12" t="s">
        <v>846</v>
      </c>
      <c r="D1827" s="49" t="s">
        <v>53</v>
      </c>
      <c r="E1827" s="50">
        <v>5320.1</v>
      </c>
      <c r="F1827" s="61" t="s">
        <v>2781</v>
      </c>
      <c r="G1827" s="61" t="s">
        <v>2781</v>
      </c>
    </row>
    <row r="1828" spans="2:7" x14ac:dyDescent="0.25">
      <c r="B1828" s="52">
        <v>1826</v>
      </c>
      <c r="C1828" s="12" t="s">
        <v>854</v>
      </c>
      <c r="D1828" s="49" t="s">
        <v>138</v>
      </c>
      <c r="E1828" s="50">
        <v>1</v>
      </c>
      <c r="F1828" s="61" t="s">
        <v>2781</v>
      </c>
      <c r="G1828" s="61" t="s">
        <v>2781</v>
      </c>
    </row>
    <row r="1829" spans="2:7" x14ac:dyDescent="0.25">
      <c r="B1829" s="52">
        <v>1827</v>
      </c>
      <c r="C1829" s="12" t="s">
        <v>855</v>
      </c>
      <c r="D1829" s="49" t="s">
        <v>53</v>
      </c>
      <c r="E1829" s="50">
        <v>3005.45</v>
      </c>
      <c r="F1829" s="61" t="s">
        <v>2781</v>
      </c>
      <c r="G1829" s="61" t="s">
        <v>2781</v>
      </c>
    </row>
    <row r="1830" spans="2:7" x14ac:dyDescent="0.25">
      <c r="B1830" s="52">
        <v>1828</v>
      </c>
      <c r="C1830" s="12" t="s">
        <v>856</v>
      </c>
      <c r="D1830" s="49" t="s">
        <v>138</v>
      </c>
      <c r="E1830" s="50">
        <v>1</v>
      </c>
      <c r="F1830" s="61" t="s">
        <v>2781</v>
      </c>
      <c r="G1830" s="61" t="s">
        <v>2781</v>
      </c>
    </row>
    <row r="1831" spans="2:7" x14ac:dyDescent="0.25">
      <c r="B1831" s="52">
        <v>1829</v>
      </c>
      <c r="C1831" s="12" t="s">
        <v>857</v>
      </c>
      <c r="D1831" s="49" t="s">
        <v>138</v>
      </c>
      <c r="E1831" s="50">
        <v>1</v>
      </c>
      <c r="F1831" s="61" t="s">
        <v>2781</v>
      </c>
      <c r="G1831" s="61" t="s">
        <v>2781</v>
      </c>
    </row>
    <row r="1832" spans="2:7" x14ac:dyDescent="0.25">
      <c r="B1832" s="52">
        <v>1830</v>
      </c>
      <c r="C1832" s="12" t="s">
        <v>858</v>
      </c>
      <c r="D1832" s="49" t="s">
        <v>138</v>
      </c>
      <c r="E1832" s="50">
        <v>1</v>
      </c>
      <c r="F1832" s="61" t="s">
        <v>2781</v>
      </c>
      <c r="G1832" s="61" t="s">
        <v>2781</v>
      </c>
    </row>
    <row r="1833" spans="2:7" x14ac:dyDescent="0.25">
      <c r="B1833" s="52">
        <v>1831</v>
      </c>
      <c r="C1833" s="12" t="s">
        <v>859</v>
      </c>
      <c r="D1833" s="49" t="s">
        <v>53</v>
      </c>
      <c r="E1833" s="50">
        <v>3945.75</v>
      </c>
      <c r="F1833" s="61" t="s">
        <v>2781</v>
      </c>
      <c r="G1833" s="61" t="s">
        <v>2781</v>
      </c>
    </row>
    <row r="1834" spans="2:7" x14ac:dyDescent="0.25">
      <c r="B1834" s="52">
        <v>1832</v>
      </c>
      <c r="C1834" s="12" t="s">
        <v>868</v>
      </c>
      <c r="D1834" s="49" t="s">
        <v>53</v>
      </c>
      <c r="E1834" s="50">
        <v>7532.83</v>
      </c>
      <c r="F1834" s="61" t="s">
        <v>2781</v>
      </c>
      <c r="G1834" s="61" t="s">
        <v>2781</v>
      </c>
    </row>
    <row r="1835" spans="2:7" x14ac:dyDescent="0.25">
      <c r="B1835" s="52">
        <v>1833</v>
      </c>
      <c r="C1835" s="12" t="s">
        <v>869</v>
      </c>
      <c r="D1835" s="49" t="s">
        <v>53</v>
      </c>
      <c r="E1835" s="50">
        <v>8562.8799999999992</v>
      </c>
      <c r="F1835" s="61" t="s">
        <v>2781</v>
      </c>
      <c r="G1835" s="61" t="s">
        <v>2781</v>
      </c>
    </row>
    <row r="1836" spans="2:7" x14ac:dyDescent="0.25">
      <c r="B1836" s="52">
        <v>1834</v>
      </c>
      <c r="C1836" s="12" t="s">
        <v>870</v>
      </c>
      <c r="D1836" s="49" t="s">
        <v>53</v>
      </c>
      <c r="E1836" s="50">
        <v>10064.83</v>
      </c>
      <c r="F1836" s="61" t="s">
        <v>2781</v>
      </c>
      <c r="G1836" s="61" t="s">
        <v>2781</v>
      </c>
    </row>
    <row r="1837" spans="2:7" x14ac:dyDescent="0.25">
      <c r="B1837" s="52">
        <v>1835</v>
      </c>
      <c r="C1837" s="12" t="s">
        <v>871</v>
      </c>
      <c r="D1837" s="49" t="s">
        <v>53</v>
      </c>
      <c r="E1837" s="50">
        <v>14437.5</v>
      </c>
      <c r="F1837" s="61" t="s">
        <v>2781</v>
      </c>
      <c r="G1837" s="61" t="s">
        <v>2781</v>
      </c>
    </row>
    <row r="1838" spans="2:7" x14ac:dyDescent="0.25">
      <c r="B1838" s="52">
        <v>1836</v>
      </c>
      <c r="C1838" s="12" t="s">
        <v>878</v>
      </c>
      <c r="D1838" s="49" t="s">
        <v>53</v>
      </c>
      <c r="E1838" s="50">
        <v>19218.310000000001</v>
      </c>
      <c r="F1838" s="61" t="s">
        <v>2781</v>
      </c>
      <c r="G1838" s="61" t="s">
        <v>2781</v>
      </c>
    </row>
    <row r="1839" spans="2:7" x14ac:dyDescent="0.25">
      <c r="B1839" s="52">
        <v>1837</v>
      </c>
      <c r="C1839" s="12" t="s">
        <v>879</v>
      </c>
      <c r="D1839" s="49" t="s">
        <v>53</v>
      </c>
      <c r="E1839" s="50">
        <v>24774.880000000001</v>
      </c>
      <c r="F1839" s="61" t="s">
        <v>2781</v>
      </c>
      <c r="G1839" s="61" t="s">
        <v>2781</v>
      </c>
    </row>
    <row r="1840" spans="2:7" x14ac:dyDescent="0.25">
      <c r="B1840" s="52">
        <v>1838</v>
      </c>
      <c r="C1840" s="12" t="s">
        <v>891</v>
      </c>
      <c r="D1840" s="49" t="s">
        <v>53</v>
      </c>
      <c r="E1840" s="50">
        <v>31311.06</v>
      </c>
      <c r="F1840" s="61" t="s">
        <v>2781</v>
      </c>
      <c r="G1840" s="61" t="s">
        <v>2781</v>
      </c>
    </row>
    <row r="1841" spans="2:7" x14ac:dyDescent="0.25">
      <c r="B1841" s="52">
        <v>1839</v>
      </c>
      <c r="C1841" s="12" t="s">
        <v>905</v>
      </c>
      <c r="D1841" s="49" t="s">
        <v>53</v>
      </c>
      <c r="E1841" s="50">
        <v>37682.82</v>
      </c>
      <c r="F1841" s="61" t="s">
        <v>2781</v>
      </c>
      <c r="G1841" s="61" t="s">
        <v>2781</v>
      </c>
    </row>
    <row r="1842" spans="2:7" x14ac:dyDescent="0.25">
      <c r="B1842" s="52">
        <v>1840</v>
      </c>
      <c r="C1842" s="12" t="s">
        <v>906</v>
      </c>
      <c r="D1842" s="49" t="s">
        <v>53</v>
      </c>
      <c r="E1842" s="50">
        <v>16936</v>
      </c>
      <c r="F1842" s="61" t="s">
        <v>2781</v>
      </c>
      <c r="G1842" s="61" t="s">
        <v>2781</v>
      </c>
    </row>
    <row r="1843" spans="2:7" x14ac:dyDescent="0.25">
      <c r="B1843" s="52">
        <v>1841</v>
      </c>
      <c r="C1843" s="12" t="s">
        <v>907</v>
      </c>
      <c r="D1843" s="49" t="s">
        <v>53</v>
      </c>
      <c r="E1843" s="50">
        <v>7067</v>
      </c>
      <c r="F1843" s="61" t="s">
        <v>2781</v>
      </c>
      <c r="G1843" s="61" t="s">
        <v>2781</v>
      </c>
    </row>
    <row r="1844" spans="2:7" x14ac:dyDescent="0.25">
      <c r="B1844" s="52">
        <v>1842</v>
      </c>
      <c r="C1844" s="12" t="s">
        <v>908</v>
      </c>
      <c r="D1844" s="49" t="s">
        <v>53</v>
      </c>
      <c r="E1844" s="50">
        <v>9996</v>
      </c>
      <c r="F1844" s="61" t="s">
        <v>2781</v>
      </c>
      <c r="G1844" s="61" t="s">
        <v>2781</v>
      </c>
    </row>
    <row r="1845" spans="2:7" x14ac:dyDescent="0.25">
      <c r="B1845" s="52">
        <v>1843</v>
      </c>
      <c r="C1845" s="12" t="s">
        <v>909</v>
      </c>
      <c r="D1845" s="49" t="s">
        <v>53</v>
      </c>
      <c r="E1845" s="50">
        <v>14327</v>
      </c>
      <c r="F1845" s="61" t="s">
        <v>2781</v>
      </c>
      <c r="G1845" s="61" t="s">
        <v>2781</v>
      </c>
    </row>
    <row r="1846" spans="2:7" x14ac:dyDescent="0.25">
      <c r="B1846" s="52">
        <v>1844</v>
      </c>
      <c r="C1846" s="12" t="s">
        <v>910</v>
      </c>
      <c r="D1846" s="49" t="s">
        <v>53</v>
      </c>
      <c r="E1846" s="50">
        <v>14586.64</v>
      </c>
      <c r="F1846" s="61" t="s">
        <v>2781</v>
      </c>
      <c r="G1846" s="61" t="s">
        <v>2781</v>
      </c>
    </row>
    <row r="1847" spans="2:7" x14ac:dyDescent="0.25">
      <c r="B1847" s="52">
        <v>1845</v>
      </c>
      <c r="C1847" s="12" t="s">
        <v>2427</v>
      </c>
      <c r="D1847" s="49" t="s">
        <v>53</v>
      </c>
      <c r="E1847" s="50">
        <v>12490</v>
      </c>
      <c r="F1847" s="61" t="s">
        <v>2781</v>
      </c>
      <c r="G1847" s="61" t="s">
        <v>2781</v>
      </c>
    </row>
    <row r="1848" spans="2:7" x14ac:dyDescent="0.25">
      <c r="B1848" s="52">
        <v>1846</v>
      </c>
      <c r="C1848" s="12" t="s">
        <v>694</v>
      </c>
      <c r="D1848" s="49" t="s">
        <v>53</v>
      </c>
      <c r="E1848" s="50">
        <v>2837.27</v>
      </c>
      <c r="F1848" s="61" t="s">
        <v>2781</v>
      </c>
      <c r="G1848" s="61" t="s">
        <v>2781</v>
      </c>
    </row>
    <row r="1849" spans="2:7" x14ac:dyDescent="0.25">
      <c r="B1849" s="52">
        <v>1847</v>
      </c>
      <c r="C1849" s="12" t="s">
        <v>695</v>
      </c>
      <c r="D1849" s="49" t="s">
        <v>53</v>
      </c>
      <c r="E1849" s="50">
        <v>4146.71</v>
      </c>
      <c r="F1849" s="61" t="s">
        <v>2781</v>
      </c>
      <c r="G1849" s="61" t="s">
        <v>2781</v>
      </c>
    </row>
    <row r="1850" spans="2:7" x14ac:dyDescent="0.25">
      <c r="B1850" s="52">
        <v>1848</v>
      </c>
      <c r="C1850" s="12" t="s">
        <v>698</v>
      </c>
      <c r="D1850" s="49" t="s">
        <v>53</v>
      </c>
      <c r="E1850" s="50">
        <v>5454.53</v>
      </c>
      <c r="F1850" s="61" t="s">
        <v>2781</v>
      </c>
      <c r="G1850" s="61" t="s">
        <v>2781</v>
      </c>
    </row>
    <row r="1851" spans="2:7" x14ac:dyDescent="0.25">
      <c r="B1851" s="52">
        <v>1849</v>
      </c>
      <c r="C1851" s="12" t="s">
        <v>1505</v>
      </c>
      <c r="D1851" s="49" t="s">
        <v>14</v>
      </c>
      <c r="E1851" s="50">
        <v>1</v>
      </c>
      <c r="F1851" s="61" t="s">
        <v>2781</v>
      </c>
      <c r="G1851" s="61" t="s">
        <v>2781</v>
      </c>
    </row>
    <row r="1852" spans="2:7" x14ac:dyDescent="0.25">
      <c r="B1852" s="52">
        <v>1850</v>
      </c>
      <c r="C1852" s="12" t="s">
        <v>1506</v>
      </c>
      <c r="D1852" s="49" t="s">
        <v>14</v>
      </c>
      <c r="E1852" s="50">
        <v>1</v>
      </c>
      <c r="F1852" s="61" t="s">
        <v>2781</v>
      </c>
      <c r="G1852" s="61" t="s">
        <v>2781</v>
      </c>
    </row>
    <row r="1853" spans="2:7" x14ac:dyDescent="0.25">
      <c r="B1853" s="52">
        <v>1851</v>
      </c>
      <c r="C1853" s="12" t="s">
        <v>1508</v>
      </c>
      <c r="D1853" s="49" t="s">
        <v>14</v>
      </c>
      <c r="E1853" s="50">
        <v>1</v>
      </c>
      <c r="F1853" s="61" t="s">
        <v>2781</v>
      </c>
      <c r="G1853" s="61" t="s">
        <v>2781</v>
      </c>
    </row>
    <row r="1854" spans="2:7" x14ac:dyDescent="0.25">
      <c r="B1854" s="52">
        <v>1852</v>
      </c>
      <c r="C1854" s="12" t="s">
        <v>1509</v>
      </c>
      <c r="D1854" s="49" t="s">
        <v>14</v>
      </c>
      <c r="E1854" s="50">
        <v>1</v>
      </c>
      <c r="F1854" s="61" t="s">
        <v>2781</v>
      </c>
      <c r="G1854" s="61" t="s">
        <v>2781</v>
      </c>
    </row>
    <row r="1855" spans="2:7" x14ac:dyDescent="0.25">
      <c r="B1855" s="52">
        <v>1853</v>
      </c>
      <c r="C1855" s="12" t="s">
        <v>1510</v>
      </c>
      <c r="D1855" s="49" t="s">
        <v>53</v>
      </c>
      <c r="E1855" s="50">
        <v>9051.2800000000007</v>
      </c>
      <c r="F1855" s="61" t="s">
        <v>2781</v>
      </c>
      <c r="G1855" s="61" t="s">
        <v>2781</v>
      </c>
    </row>
    <row r="1856" spans="2:7" x14ac:dyDescent="0.25">
      <c r="B1856" s="52">
        <v>1854</v>
      </c>
      <c r="C1856" s="12" t="s">
        <v>1511</v>
      </c>
      <c r="D1856" s="49" t="s">
        <v>53</v>
      </c>
      <c r="E1856" s="50">
        <v>12412.47</v>
      </c>
      <c r="F1856" s="61" t="s">
        <v>2781</v>
      </c>
      <c r="G1856" s="61" t="s">
        <v>2781</v>
      </c>
    </row>
    <row r="1857" spans="2:7" x14ac:dyDescent="0.25">
      <c r="B1857" s="52">
        <v>1855</v>
      </c>
      <c r="C1857" s="12" t="s">
        <v>1512</v>
      </c>
      <c r="D1857" s="49" t="s">
        <v>53</v>
      </c>
      <c r="E1857" s="50">
        <v>12412.47</v>
      </c>
      <c r="F1857" s="61" t="s">
        <v>2781</v>
      </c>
      <c r="G1857" s="61" t="s">
        <v>2781</v>
      </c>
    </row>
    <row r="1858" spans="2:7" x14ac:dyDescent="0.25">
      <c r="B1858" s="52">
        <v>1856</v>
      </c>
      <c r="C1858" s="12" t="s">
        <v>1537</v>
      </c>
      <c r="D1858" s="49" t="s">
        <v>53</v>
      </c>
      <c r="E1858" s="50">
        <v>2726.62</v>
      </c>
      <c r="F1858" s="61" t="s">
        <v>2781</v>
      </c>
      <c r="G1858" s="61" t="s">
        <v>2781</v>
      </c>
    </row>
    <row r="1859" spans="2:7" x14ac:dyDescent="0.25">
      <c r="B1859" s="52">
        <v>1857</v>
      </c>
      <c r="C1859" s="12" t="s">
        <v>1538</v>
      </c>
      <c r="D1859" s="49" t="s">
        <v>53</v>
      </c>
      <c r="E1859" s="50">
        <v>3392.18</v>
      </c>
      <c r="F1859" s="61" t="s">
        <v>2781</v>
      </c>
      <c r="G1859" s="61" t="s">
        <v>2781</v>
      </c>
    </row>
    <row r="1860" spans="2:7" x14ac:dyDescent="0.25">
      <c r="B1860" s="52">
        <v>1858</v>
      </c>
      <c r="C1860" s="12" t="s">
        <v>1539</v>
      </c>
      <c r="D1860" s="49" t="s">
        <v>53</v>
      </c>
      <c r="E1860" s="50">
        <v>5320.1</v>
      </c>
      <c r="F1860" s="61" t="s">
        <v>2781</v>
      </c>
      <c r="G1860" s="61" t="s">
        <v>2781</v>
      </c>
    </row>
    <row r="1861" spans="2:7" x14ac:dyDescent="0.25">
      <c r="B1861" s="52">
        <v>1859</v>
      </c>
      <c r="C1861" s="12" t="s">
        <v>1540</v>
      </c>
      <c r="D1861" s="49" t="s">
        <v>138</v>
      </c>
      <c r="E1861" s="50">
        <v>1</v>
      </c>
      <c r="F1861" s="61" t="s">
        <v>2781</v>
      </c>
      <c r="G1861" s="61" t="s">
        <v>2781</v>
      </c>
    </row>
    <row r="1862" spans="2:7" x14ac:dyDescent="0.25">
      <c r="B1862" s="52">
        <v>1860</v>
      </c>
      <c r="C1862" s="12" t="s">
        <v>1541</v>
      </c>
      <c r="D1862" s="49" t="s">
        <v>53</v>
      </c>
      <c r="E1862" s="50">
        <v>3005.45</v>
      </c>
      <c r="F1862" s="61" t="s">
        <v>2781</v>
      </c>
      <c r="G1862" s="61" t="s">
        <v>2781</v>
      </c>
    </row>
    <row r="1863" spans="2:7" x14ac:dyDescent="0.25">
      <c r="B1863" s="52">
        <v>1861</v>
      </c>
      <c r="C1863" s="12" t="s">
        <v>1555</v>
      </c>
      <c r="D1863" s="49" t="s">
        <v>138</v>
      </c>
      <c r="E1863" s="50">
        <v>1</v>
      </c>
      <c r="F1863" s="61" t="s">
        <v>2781</v>
      </c>
      <c r="G1863" s="61" t="s">
        <v>2781</v>
      </c>
    </row>
    <row r="1864" spans="2:7" x14ac:dyDescent="0.25">
      <c r="B1864" s="52">
        <v>1862</v>
      </c>
      <c r="C1864" s="12" t="s">
        <v>1556</v>
      </c>
      <c r="D1864" s="49" t="s">
        <v>138</v>
      </c>
      <c r="E1864" s="50">
        <v>1</v>
      </c>
      <c r="F1864" s="61" t="s">
        <v>2781</v>
      </c>
      <c r="G1864" s="61" t="s">
        <v>2781</v>
      </c>
    </row>
    <row r="1865" spans="2:7" x14ac:dyDescent="0.25">
      <c r="B1865" s="52">
        <v>1863</v>
      </c>
      <c r="C1865" s="12" t="s">
        <v>1560</v>
      </c>
      <c r="D1865" s="49" t="s">
        <v>138</v>
      </c>
      <c r="E1865" s="50">
        <v>1</v>
      </c>
      <c r="F1865" s="61" t="s">
        <v>2781</v>
      </c>
      <c r="G1865" s="61" t="s">
        <v>2781</v>
      </c>
    </row>
    <row r="1866" spans="2:7" x14ac:dyDescent="0.25">
      <c r="B1866" s="52">
        <v>1864</v>
      </c>
      <c r="C1866" s="12" t="s">
        <v>1561</v>
      </c>
      <c r="D1866" s="49" t="s">
        <v>53</v>
      </c>
      <c r="E1866" s="50">
        <v>3945.75</v>
      </c>
      <c r="F1866" s="61" t="s">
        <v>2781</v>
      </c>
      <c r="G1866" s="61" t="s">
        <v>2781</v>
      </c>
    </row>
    <row r="1867" spans="2:7" x14ac:dyDescent="0.25">
      <c r="B1867" s="52">
        <v>1865</v>
      </c>
      <c r="C1867" s="12" t="s">
        <v>1562</v>
      </c>
      <c r="D1867" s="49" t="s">
        <v>53</v>
      </c>
      <c r="E1867" s="50">
        <v>7532.83</v>
      </c>
      <c r="F1867" s="61" t="s">
        <v>2781</v>
      </c>
      <c r="G1867" s="61" t="s">
        <v>2781</v>
      </c>
    </row>
    <row r="1868" spans="2:7" x14ac:dyDescent="0.25">
      <c r="B1868" s="52">
        <v>1866</v>
      </c>
      <c r="C1868" s="12" t="s">
        <v>1563</v>
      </c>
      <c r="D1868" s="49" t="s">
        <v>53</v>
      </c>
      <c r="E1868" s="50">
        <v>8562.8799999999992</v>
      </c>
      <c r="F1868" s="61" t="s">
        <v>2781</v>
      </c>
      <c r="G1868" s="61" t="s">
        <v>2781</v>
      </c>
    </row>
    <row r="1869" spans="2:7" x14ac:dyDescent="0.25">
      <c r="B1869" s="52">
        <v>1867</v>
      </c>
      <c r="C1869" s="12" t="s">
        <v>1579</v>
      </c>
      <c r="D1869" s="49" t="s">
        <v>53</v>
      </c>
      <c r="E1869" s="50">
        <v>10064.83</v>
      </c>
      <c r="F1869" s="61" t="s">
        <v>2781</v>
      </c>
      <c r="G1869" s="61" t="s">
        <v>2781</v>
      </c>
    </row>
    <row r="1870" spans="2:7" x14ac:dyDescent="0.25">
      <c r="B1870" s="52">
        <v>1868</v>
      </c>
      <c r="C1870" s="12" t="s">
        <v>1580</v>
      </c>
      <c r="D1870" s="49" t="s">
        <v>53</v>
      </c>
      <c r="E1870" s="50">
        <v>14437.5</v>
      </c>
      <c r="F1870" s="61" t="s">
        <v>2781</v>
      </c>
      <c r="G1870" s="61" t="s">
        <v>2781</v>
      </c>
    </row>
    <row r="1871" spans="2:7" x14ac:dyDescent="0.25">
      <c r="B1871" s="52">
        <v>1869</v>
      </c>
      <c r="C1871" s="12" t="s">
        <v>1584</v>
      </c>
      <c r="D1871" s="49" t="s">
        <v>53</v>
      </c>
      <c r="E1871" s="50">
        <v>19218.310000000001</v>
      </c>
      <c r="F1871" s="61" t="s">
        <v>2781</v>
      </c>
      <c r="G1871" s="61" t="s">
        <v>2781</v>
      </c>
    </row>
    <row r="1872" spans="2:7" x14ac:dyDescent="0.25">
      <c r="B1872" s="52">
        <v>1870</v>
      </c>
      <c r="C1872" s="12" t="s">
        <v>1599</v>
      </c>
      <c r="D1872" s="49" t="s">
        <v>53</v>
      </c>
      <c r="E1872" s="50">
        <v>24774.880000000001</v>
      </c>
      <c r="F1872" s="61" t="s">
        <v>2781</v>
      </c>
      <c r="G1872" s="61" t="s">
        <v>2781</v>
      </c>
    </row>
    <row r="1873" spans="2:7" x14ac:dyDescent="0.25">
      <c r="B1873" s="52">
        <v>1871</v>
      </c>
      <c r="C1873" s="12" t="s">
        <v>1600</v>
      </c>
      <c r="D1873" s="49" t="s">
        <v>53</v>
      </c>
      <c r="E1873" s="50">
        <v>31311.06</v>
      </c>
      <c r="F1873" s="61" t="s">
        <v>2781</v>
      </c>
      <c r="G1873" s="61" t="s">
        <v>2781</v>
      </c>
    </row>
    <row r="1874" spans="2:7" x14ac:dyDescent="0.25">
      <c r="B1874" s="52">
        <v>1872</v>
      </c>
      <c r="C1874" s="12" t="s">
        <v>1601</v>
      </c>
      <c r="D1874" s="49" t="s">
        <v>53</v>
      </c>
      <c r="E1874" s="50">
        <v>37682.82</v>
      </c>
      <c r="F1874" s="61" t="s">
        <v>2781</v>
      </c>
      <c r="G1874" s="61" t="s">
        <v>2781</v>
      </c>
    </row>
    <row r="1875" spans="2:7" x14ac:dyDescent="0.25">
      <c r="B1875" s="52">
        <v>1873</v>
      </c>
      <c r="C1875" s="12" t="s">
        <v>1605</v>
      </c>
      <c r="D1875" s="49" t="s">
        <v>53</v>
      </c>
      <c r="E1875" s="50">
        <v>16936</v>
      </c>
      <c r="F1875" s="61" t="s">
        <v>2781</v>
      </c>
      <c r="G1875" s="61" t="s">
        <v>2781</v>
      </c>
    </row>
    <row r="1876" spans="2:7" x14ac:dyDescent="0.25">
      <c r="B1876" s="52">
        <v>1874</v>
      </c>
      <c r="C1876" s="12" t="s">
        <v>1467</v>
      </c>
      <c r="D1876" s="49" t="s">
        <v>53</v>
      </c>
      <c r="E1876" s="50">
        <v>7067</v>
      </c>
      <c r="F1876" s="61" t="s">
        <v>2781</v>
      </c>
      <c r="G1876" s="61" t="s">
        <v>2781</v>
      </c>
    </row>
    <row r="1877" spans="2:7" x14ac:dyDescent="0.25">
      <c r="B1877" s="52">
        <v>1875</v>
      </c>
      <c r="C1877" s="12" t="s">
        <v>1468</v>
      </c>
      <c r="D1877" s="49" t="s">
        <v>53</v>
      </c>
      <c r="E1877" s="50">
        <v>9996</v>
      </c>
      <c r="F1877" s="61" t="s">
        <v>2781</v>
      </c>
      <c r="G1877" s="61" t="s">
        <v>2781</v>
      </c>
    </row>
    <row r="1878" spans="2:7" x14ac:dyDescent="0.25">
      <c r="B1878" s="52">
        <v>1876</v>
      </c>
      <c r="C1878" s="12" t="s">
        <v>1477</v>
      </c>
      <c r="D1878" s="49" t="s">
        <v>53</v>
      </c>
      <c r="E1878" s="50">
        <v>14327</v>
      </c>
      <c r="F1878" s="61" t="s">
        <v>2781</v>
      </c>
      <c r="G1878" s="61" t="s">
        <v>2781</v>
      </c>
    </row>
    <row r="1879" spans="2:7" x14ac:dyDescent="0.25">
      <c r="B1879" s="52">
        <v>1877</v>
      </c>
      <c r="C1879" s="12" t="s">
        <v>1480</v>
      </c>
      <c r="D1879" s="49" t="s">
        <v>53</v>
      </c>
      <c r="E1879" s="50">
        <v>14586.64</v>
      </c>
      <c r="F1879" s="61" t="s">
        <v>2781</v>
      </c>
      <c r="G1879" s="61" t="s">
        <v>2781</v>
      </c>
    </row>
    <row r="1880" spans="2:7" x14ac:dyDescent="0.25">
      <c r="B1880" s="52">
        <v>1878</v>
      </c>
      <c r="C1880" s="12" t="s">
        <v>1481</v>
      </c>
      <c r="D1880" s="49" t="s">
        <v>53</v>
      </c>
      <c r="E1880" s="50">
        <v>12490</v>
      </c>
      <c r="F1880" s="61" t="s">
        <v>2781</v>
      </c>
      <c r="G1880" s="61" t="s">
        <v>2781</v>
      </c>
    </row>
    <row r="1881" spans="2:7" x14ac:dyDescent="0.25">
      <c r="B1881" s="52">
        <v>1879</v>
      </c>
      <c r="C1881" s="12" t="s">
        <v>1529</v>
      </c>
      <c r="D1881" s="49" t="s">
        <v>53</v>
      </c>
      <c r="E1881" s="50">
        <v>2837.27</v>
      </c>
      <c r="F1881" s="61" t="s">
        <v>2781</v>
      </c>
      <c r="G1881" s="61" t="s">
        <v>2781</v>
      </c>
    </row>
    <row r="1882" spans="2:7" x14ac:dyDescent="0.25">
      <c r="B1882" s="52">
        <v>1880</v>
      </c>
      <c r="C1882" s="12" t="s">
        <v>1530</v>
      </c>
      <c r="D1882" s="49" t="s">
        <v>53</v>
      </c>
      <c r="E1882" s="50">
        <v>4146.71</v>
      </c>
      <c r="F1882" s="61" t="s">
        <v>2781</v>
      </c>
      <c r="G1882" s="61" t="s">
        <v>2781</v>
      </c>
    </row>
    <row r="1883" spans="2:7" x14ac:dyDescent="0.25">
      <c r="B1883" s="52">
        <v>1881</v>
      </c>
      <c r="C1883" s="12" t="s">
        <v>1531</v>
      </c>
      <c r="D1883" s="49" t="s">
        <v>53</v>
      </c>
      <c r="E1883" s="50">
        <v>5454.53</v>
      </c>
      <c r="F1883" s="61" t="s">
        <v>2781</v>
      </c>
      <c r="G1883" s="61" t="s">
        <v>2781</v>
      </c>
    </row>
    <row r="1884" spans="2:7" x14ac:dyDescent="0.25">
      <c r="B1884" s="52">
        <v>1882</v>
      </c>
      <c r="C1884" s="12" t="s">
        <v>2385</v>
      </c>
      <c r="D1884" s="49" t="s">
        <v>14</v>
      </c>
      <c r="E1884" s="50">
        <v>1</v>
      </c>
      <c r="F1884" s="61" t="s">
        <v>2781</v>
      </c>
      <c r="G1884" s="61" t="s">
        <v>2781</v>
      </c>
    </row>
    <row r="1885" spans="2:7" x14ac:dyDescent="0.25">
      <c r="B1885" s="52">
        <v>1883</v>
      </c>
      <c r="C1885" s="12" t="s">
        <v>2387</v>
      </c>
      <c r="D1885" s="49" t="s">
        <v>14</v>
      </c>
      <c r="E1885" s="50">
        <v>1</v>
      </c>
      <c r="F1885" s="61" t="s">
        <v>2781</v>
      </c>
      <c r="G1885" s="61" t="s">
        <v>2781</v>
      </c>
    </row>
    <row r="1886" spans="2:7" x14ac:dyDescent="0.25">
      <c r="B1886" s="52">
        <v>1884</v>
      </c>
      <c r="C1886" s="12" t="s">
        <v>2389</v>
      </c>
      <c r="D1886" s="49" t="s">
        <v>14</v>
      </c>
      <c r="E1886" s="50">
        <v>1</v>
      </c>
      <c r="F1886" s="61" t="s">
        <v>2781</v>
      </c>
      <c r="G1886" s="61" t="s">
        <v>2781</v>
      </c>
    </row>
    <row r="1887" spans="2:7" x14ac:dyDescent="0.25">
      <c r="B1887" s="52">
        <v>1885</v>
      </c>
      <c r="C1887" s="12" t="s">
        <v>1811</v>
      </c>
      <c r="D1887" s="49" t="s">
        <v>14</v>
      </c>
      <c r="E1887" s="50">
        <v>1</v>
      </c>
      <c r="F1887" s="61" t="s">
        <v>2781</v>
      </c>
      <c r="G1887" s="61" t="s">
        <v>2781</v>
      </c>
    </row>
    <row r="1888" spans="2:7" x14ac:dyDescent="0.25">
      <c r="B1888" s="52">
        <v>1886</v>
      </c>
      <c r="C1888" s="12" t="s">
        <v>1813</v>
      </c>
      <c r="D1888" s="49" t="s">
        <v>53</v>
      </c>
      <c r="E1888" s="50">
        <v>9051.2800000000007</v>
      </c>
      <c r="F1888" s="61" t="s">
        <v>2781</v>
      </c>
      <c r="G1888" s="61" t="s">
        <v>2781</v>
      </c>
    </row>
    <row r="1889" spans="2:7" x14ac:dyDescent="0.25">
      <c r="B1889" s="52">
        <v>1887</v>
      </c>
      <c r="C1889" s="12" t="s">
        <v>1817</v>
      </c>
      <c r="D1889" s="49" t="s">
        <v>53</v>
      </c>
      <c r="E1889" s="50">
        <v>12412.47</v>
      </c>
      <c r="F1889" s="61" t="s">
        <v>2781</v>
      </c>
      <c r="G1889" s="61" t="s">
        <v>2781</v>
      </c>
    </row>
    <row r="1890" spans="2:7" x14ac:dyDescent="0.25">
      <c r="B1890" s="52">
        <v>1888</v>
      </c>
      <c r="C1890" s="12" t="s">
        <v>1818</v>
      </c>
      <c r="D1890" s="49" t="s">
        <v>53</v>
      </c>
      <c r="E1890" s="50">
        <v>12412.47</v>
      </c>
      <c r="F1890" s="61" t="s">
        <v>2781</v>
      </c>
      <c r="G1890" s="61" t="s">
        <v>2781</v>
      </c>
    </row>
    <row r="1891" spans="2:7" x14ac:dyDescent="0.25">
      <c r="B1891" s="52">
        <v>1889</v>
      </c>
      <c r="C1891" s="12" t="s">
        <v>1814</v>
      </c>
      <c r="D1891" s="49" t="s">
        <v>53</v>
      </c>
      <c r="E1891" s="50">
        <v>2726.62</v>
      </c>
      <c r="F1891" s="61" t="s">
        <v>2781</v>
      </c>
      <c r="G1891" s="61" t="s">
        <v>2781</v>
      </c>
    </row>
    <row r="1892" spans="2:7" x14ac:dyDescent="0.25">
      <c r="B1892" s="52">
        <v>1890</v>
      </c>
      <c r="C1892" s="12" t="s">
        <v>1822</v>
      </c>
      <c r="D1892" s="49" t="s">
        <v>53</v>
      </c>
      <c r="E1892" s="50">
        <v>3392.18</v>
      </c>
      <c r="F1892" s="61" t="s">
        <v>2781</v>
      </c>
      <c r="G1892" s="61" t="s">
        <v>2781</v>
      </c>
    </row>
    <row r="1893" spans="2:7" x14ac:dyDescent="0.25">
      <c r="B1893" s="52">
        <v>1891</v>
      </c>
      <c r="C1893" s="12" t="s">
        <v>1823</v>
      </c>
      <c r="D1893" s="49" t="s">
        <v>53</v>
      </c>
      <c r="E1893" s="50">
        <v>5320.1</v>
      </c>
      <c r="F1893" s="61" t="s">
        <v>2781</v>
      </c>
      <c r="G1893" s="61" t="s">
        <v>2781</v>
      </c>
    </row>
    <row r="1894" spans="2:7" x14ac:dyDescent="0.25">
      <c r="B1894" s="52">
        <v>1892</v>
      </c>
      <c r="C1894" s="12" t="s">
        <v>1824</v>
      </c>
      <c r="D1894" s="49" t="s">
        <v>138</v>
      </c>
      <c r="E1894" s="50">
        <v>1</v>
      </c>
      <c r="F1894" s="61" t="s">
        <v>2781</v>
      </c>
      <c r="G1894" s="61" t="s">
        <v>2781</v>
      </c>
    </row>
    <row r="1895" spans="2:7" x14ac:dyDescent="0.25">
      <c r="B1895" s="52">
        <v>1893</v>
      </c>
      <c r="C1895" s="12" t="s">
        <v>1825</v>
      </c>
      <c r="D1895" s="49" t="s">
        <v>53</v>
      </c>
      <c r="E1895" s="50">
        <v>3005.45</v>
      </c>
      <c r="F1895" s="61" t="s">
        <v>2781</v>
      </c>
      <c r="G1895" s="61" t="s">
        <v>2781</v>
      </c>
    </row>
    <row r="1896" spans="2:7" x14ac:dyDescent="0.25">
      <c r="B1896" s="52">
        <v>1894</v>
      </c>
      <c r="C1896" s="12" t="s">
        <v>1826</v>
      </c>
      <c r="D1896" s="49" t="s">
        <v>138</v>
      </c>
      <c r="E1896" s="50">
        <v>1</v>
      </c>
      <c r="F1896" s="61" t="s">
        <v>2781</v>
      </c>
      <c r="G1896" s="61" t="s">
        <v>2781</v>
      </c>
    </row>
    <row r="1897" spans="2:7" x14ac:dyDescent="0.25">
      <c r="B1897" s="52">
        <v>1895</v>
      </c>
      <c r="C1897" s="12" t="s">
        <v>1827</v>
      </c>
      <c r="D1897" s="49" t="s">
        <v>138</v>
      </c>
      <c r="E1897" s="50">
        <v>1</v>
      </c>
      <c r="F1897" s="61" t="s">
        <v>2781</v>
      </c>
      <c r="G1897" s="61" t="s">
        <v>2781</v>
      </c>
    </row>
    <row r="1898" spans="2:7" x14ac:dyDescent="0.25">
      <c r="B1898" s="52">
        <v>1896</v>
      </c>
      <c r="C1898" s="12" t="s">
        <v>1828</v>
      </c>
      <c r="D1898" s="49" t="s">
        <v>138</v>
      </c>
      <c r="E1898" s="50">
        <v>1</v>
      </c>
      <c r="F1898" s="61" t="s">
        <v>2781</v>
      </c>
      <c r="G1898" s="61" t="s">
        <v>2781</v>
      </c>
    </row>
    <row r="1899" spans="2:7" x14ac:dyDescent="0.25">
      <c r="B1899" s="52">
        <v>1897</v>
      </c>
      <c r="C1899" s="12" t="s">
        <v>1829</v>
      </c>
      <c r="D1899" s="49" t="s">
        <v>53</v>
      </c>
      <c r="E1899" s="50">
        <v>3945.75</v>
      </c>
      <c r="F1899" s="61" t="s">
        <v>2781</v>
      </c>
      <c r="G1899" s="61" t="s">
        <v>2781</v>
      </c>
    </row>
    <row r="1900" spans="2:7" x14ac:dyDescent="0.25">
      <c r="B1900" s="52">
        <v>1898</v>
      </c>
      <c r="C1900" s="12" t="s">
        <v>1838</v>
      </c>
      <c r="D1900" s="49" t="s">
        <v>53</v>
      </c>
      <c r="E1900" s="50">
        <v>7532.83</v>
      </c>
      <c r="F1900" s="61" t="s">
        <v>2781</v>
      </c>
      <c r="G1900" s="61" t="s">
        <v>2781</v>
      </c>
    </row>
    <row r="1901" spans="2:7" x14ac:dyDescent="0.25">
      <c r="B1901" s="52">
        <v>1899</v>
      </c>
      <c r="C1901" s="12" t="s">
        <v>1839</v>
      </c>
      <c r="D1901" s="49" t="s">
        <v>53</v>
      </c>
      <c r="E1901" s="50">
        <v>8562.8799999999992</v>
      </c>
      <c r="F1901" s="61" t="s">
        <v>2781</v>
      </c>
      <c r="G1901" s="61" t="s">
        <v>2781</v>
      </c>
    </row>
    <row r="1902" spans="2:7" x14ac:dyDescent="0.25">
      <c r="B1902" s="52">
        <v>1900</v>
      </c>
      <c r="C1902" s="12" t="s">
        <v>1845</v>
      </c>
      <c r="D1902" s="49" t="s">
        <v>53</v>
      </c>
      <c r="E1902" s="50">
        <v>10064.83</v>
      </c>
      <c r="F1902" s="61" t="s">
        <v>2781</v>
      </c>
      <c r="G1902" s="61" t="s">
        <v>2781</v>
      </c>
    </row>
    <row r="1903" spans="2:7" x14ac:dyDescent="0.25">
      <c r="B1903" s="52">
        <v>1901</v>
      </c>
      <c r="C1903" s="12" t="s">
        <v>1853</v>
      </c>
      <c r="D1903" s="49" t="s">
        <v>53</v>
      </c>
      <c r="E1903" s="50">
        <v>14437.5</v>
      </c>
      <c r="F1903" s="61" t="s">
        <v>2781</v>
      </c>
      <c r="G1903" s="61" t="s">
        <v>2781</v>
      </c>
    </row>
    <row r="1904" spans="2:7" x14ac:dyDescent="0.25">
      <c r="B1904" s="52">
        <v>1902</v>
      </c>
      <c r="C1904" s="12" t="s">
        <v>1854</v>
      </c>
      <c r="D1904" s="49" t="s">
        <v>53</v>
      </c>
      <c r="E1904" s="50">
        <v>19218.310000000001</v>
      </c>
      <c r="F1904" s="61" t="s">
        <v>2781</v>
      </c>
      <c r="G1904" s="61" t="s">
        <v>2781</v>
      </c>
    </row>
    <row r="1905" spans="2:7" x14ac:dyDescent="0.25">
      <c r="B1905" s="52">
        <v>1903</v>
      </c>
      <c r="C1905" s="12" t="s">
        <v>1869</v>
      </c>
      <c r="D1905" s="49" t="s">
        <v>53</v>
      </c>
      <c r="E1905" s="50">
        <v>24774.880000000001</v>
      </c>
      <c r="F1905" s="61" t="s">
        <v>2781</v>
      </c>
      <c r="G1905" s="61" t="s">
        <v>2781</v>
      </c>
    </row>
    <row r="1906" spans="2:7" x14ac:dyDescent="0.25">
      <c r="B1906" s="52">
        <v>1904</v>
      </c>
      <c r="C1906" s="12" t="s">
        <v>1870</v>
      </c>
      <c r="D1906" s="49" t="s">
        <v>53</v>
      </c>
      <c r="E1906" s="50">
        <v>31311.06</v>
      </c>
      <c r="F1906" s="61" t="s">
        <v>2781</v>
      </c>
      <c r="G1906" s="61" t="s">
        <v>2781</v>
      </c>
    </row>
    <row r="1907" spans="2:7" x14ac:dyDescent="0.25">
      <c r="B1907" s="52">
        <v>1905</v>
      </c>
      <c r="C1907" s="12" t="s">
        <v>1871</v>
      </c>
      <c r="D1907" s="49" t="s">
        <v>53</v>
      </c>
      <c r="E1907" s="50">
        <v>37682.82</v>
      </c>
      <c r="F1907" s="61" t="s">
        <v>2781</v>
      </c>
      <c r="G1907" s="61" t="s">
        <v>2781</v>
      </c>
    </row>
    <row r="1908" spans="2:7" x14ac:dyDescent="0.25">
      <c r="B1908" s="52">
        <v>1906</v>
      </c>
      <c r="C1908" s="12" t="s">
        <v>1872</v>
      </c>
      <c r="D1908" s="49" t="s">
        <v>53</v>
      </c>
      <c r="E1908" s="50">
        <v>16936</v>
      </c>
      <c r="F1908" s="61" t="s">
        <v>2781</v>
      </c>
      <c r="G1908" s="61" t="s">
        <v>2781</v>
      </c>
    </row>
    <row r="1909" spans="2:7" x14ac:dyDescent="0.25">
      <c r="B1909" s="52">
        <v>1907</v>
      </c>
      <c r="C1909" s="12" t="s">
        <v>1891</v>
      </c>
      <c r="D1909" s="49" t="s">
        <v>53</v>
      </c>
      <c r="E1909" s="50">
        <v>7067</v>
      </c>
      <c r="F1909" s="61" t="s">
        <v>2781</v>
      </c>
      <c r="G1909" s="61" t="s">
        <v>2781</v>
      </c>
    </row>
    <row r="1910" spans="2:7" x14ac:dyDescent="0.25">
      <c r="B1910" s="52">
        <v>1908</v>
      </c>
      <c r="C1910" s="12" t="s">
        <v>1892</v>
      </c>
      <c r="D1910" s="49" t="s">
        <v>53</v>
      </c>
      <c r="E1910" s="50">
        <v>9996</v>
      </c>
      <c r="F1910" s="61" t="s">
        <v>2781</v>
      </c>
      <c r="G1910" s="61" t="s">
        <v>2781</v>
      </c>
    </row>
    <row r="1911" spans="2:7" x14ac:dyDescent="0.25">
      <c r="B1911" s="52">
        <v>1909</v>
      </c>
      <c r="C1911" s="12" t="s">
        <v>1893</v>
      </c>
      <c r="D1911" s="49" t="s">
        <v>53</v>
      </c>
      <c r="E1911" s="50">
        <v>14327</v>
      </c>
      <c r="F1911" s="61" t="s">
        <v>2781</v>
      </c>
      <c r="G1911" s="61" t="s">
        <v>2781</v>
      </c>
    </row>
    <row r="1912" spans="2:7" x14ac:dyDescent="0.25">
      <c r="B1912" s="52">
        <v>1910</v>
      </c>
      <c r="C1912" s="12" t="s">
        <v>1894</v>
      </c>
      <c r="D1912" s="49" t="s">
        <v>53</v>
      </c>
      <c r="E1912" s="50">
        <v>14586.64</v>
      </c>
      <c r="F1912" s="61" t="s">
        <v>2781</v>
      </c>
      <c r="G1912" s="61" t="s">
        <v>2781</v>
      </c>
    </row>
    <row r="1913" spans="2:7" x14ac:dyDescent="0.25">
      <c r="B1913" s="52">
        <v>1911</v>
      </c>
      <c r="C1913" s="12" t="s">
        <v>1895</v>
      </c>
      <c r="D1913" s="49" t="s">
        <v>53</v>
      </c>
      <c r="E1913" s="50">
        <v>12490</v>
      </c>
      <c r="F1913" s="61" t="s">
        <v>2781</v>
      </c>
      <c r="G1913" s="61" t="s">
        <v>2781</v>
      </c>
    </row>
    <row r="1914" spans="2:7" x14ac:dyDescent="0.25">
      <c r="B1914" s="52">
        <v>1912</v>
      </c>
      <c r="C1914" s="12" t="s">
        <v>1898</v>
      </c>
      <c r="D1914" s="49" t="s">
        <v>53</v>
      </c>
      <c r="E1914" s="50">
        <v>2837.27</v>
      </c>
      <c r="F1914" s="61" t="s">
        <v>2781</v>
      </c>
      <c r="G1914" s="61" t="s">
        <v>2781</v>
      </c>
    </row>
    <row r="1915" spans="2:7" x14ac:dyDescent="0.25">
      <c r="B1915" s="52">
        <v>1913</v>
      </c>
      <c r="C1915" s="12" t="s">
        <v>1899</v>
      </c>
      <c r="D1915" s="49" t="s">
        <v>53</v>
      </c>
      <c r="E1915" s="50">
        <v>4146.71</v>
      </c>
      <c r="F1915" s="61" t="s">
        <v>2781</v>
      </c>
      <c r="G1915" s="61" t="s">
        <v>2781</v>
      </c>
    </row>
    <row r="1916" spans="2:7" x14ac:dyDescent="0.25">
      <c r="B1916" s="52">
        <v>1914</v>
      </c>
      <c r="C1916" s="12" t="s">
        <v>1911</v>
      </c>
      <c r="D1916" s="49" t="s">
        <v>53</v>
      </c>
      <c r="E1916" s="50">
        <v>5454.53</v>
      </c>
      <c r="F1916" s="61" t="s">
        <v>2781</v>
      </c>
      <c r="G1916" s="61" t="s">
        <v>2781</v>
      </c>
    </row>
    <row r="1917" spans="2:7" x14ac:dyDescent="0.25">
      <c r="B1917" s="52">
        <v>1915</v>
      </c>
      <c r="C1917" s="12" t="s">
        <v>948</v>
      </c>
      <c r="D1917" s="49" t="s">
        <v>14</v>
      </c>
      <c r="E1917" s="50">
        <v>1</v>
      </c>
      <c r="F1917" s="61" t="s">
        <v>2781</v>
      </c>
      <c r="G1917" s="61" t="s">
        <v>2781</v>
      </c>
    </row>
    <row r="1918" spans="2:7" x14ac:dyDescent="0.25">
      <c r="B1918" s="52">
        <v>1916</v>
      </c>
      <c r="C1918" s="12" t="s">
        <v>949</v>
      </c>
      <c r="D1918" s="49" t="s">
        <v>14</v>
      </c>
      <c r="E1918" s="50">
        <v>1</v>
      </c>
      <c r="F1918" s="61" t="s">
        <v>2781</v>
      </c>
      <c r="G1918" s="61" t="s">
        <v>2781</v>
      </c>
    </row>
    <row r="1919" spans="2:7" x14ac:dyDescent="0.25">
      <c r="B1919" s="52">
        <v>1917</v>
      </c>
      <c r="C1919" s="12" t="s">
        <v>950</v>
      </c>
      <c r="D1919" s="49" t="s">
        <v>14</v>
      </c>
      <c r="E1919" s="50">
        <v>1</v>
      </c>
      <c r="F1919" s="61" t="s">
        <v>2781</v>
      </c>
      <c r="G1919" s="61" t="s">
        <v>2781</v>
      </c>
    </row>
    <row r="1920" spans="2:7" x14ac:dyDescent="0.25">
      <c r="B1920" s="52">
        <v>1918</v>
      </c>
      <c r="C1920" s="12" t="s">
        <v>951</v>
      </c>
      <c r="D1920" s="49" t="s">
        <v>14</v>
      </c>
      <c r="E1920" s="50">
        <v>1</v>
      </c>
      <c r="F1920" s="61" t="s">
        <v>2781</v>
      </c>
      <c r="G1920" s="61" t="s">
        <v>2781</v>
      </c>
    </row>
    <row r="1921" spans="2:7" x14ac:dyDescent="0.25">
      <c r="B1921" s="52">
        <v>1919</v>
      </c>
      <c r="C1921" s="12" t="s">
        <v>2392</v>
      </c>
      <c r="D1921" s="49" t="s">
        <v>53</v>
      </c>
      <c r="E1921" s="50">
        <v>9051.2800000000007</v>
      </c>
      <c r="F1921" s="61" t="s">
        <v>2781</v>
      </c>
      <c r="G1921" s="61" t="s">
        <v>2781</v>
      </c>
    </row>
    <row r="1922" spans="2:7" x14ac:dyDescent="0.25">
      <c r="B1922" s="52">
        <v>1920</v>
      </c>
      <c r="C1922" s="12" t="s">
        <v>2394</v>
      </c>
      <c r="D1922" s="49" t="s">
        <v>53</v>
      </c>
      <c r="E1922" s="50">
        <v>12412.47</v>
      </c>
      <c r="F1922" s="61" t="s">
        <v>2781</v>
      </c>
      <c r="G1922" s="61" t="s">
        <v>2781</v>
      </c>
    </row>
    <row r="1923" spans="2:7" x14ac:dyDescent="0.25">
      <c r="B1923" s="52">
        <v>1921</v>
      </c>
      <c r="C1923" s="12" t="s">
        <v>2396</v>
      </c>
      <c r="D1923" s="49" t="s">
        <v>53</v>
      </c>
      <c r="E1923" s="50">
        <v>12412.47</v>
      </c>
      <c r="F1923" s="61" t="s">
        <v>2781</v>
      </c>
      <c r="G1923" s="61" t="s">
        <v>2781</v>
      </c>
    </row>
    <row r="1924" spans="2:7" x14ac:dyDescent="0.25">
      <c r="B1924" s="52">
        <v>1922</v>
      </c>
      <c r="C1924" s="12" t="s">
        <v>2398</v>
      </c>
      <c r="D1924" s="49" t="s">
        <v>53</v>
      </c>
      <c r="E1924" s="50">
        <v>2726.62</v>
      </c>
      <c r="F1924" s="61" t="s">
        <v>2781</v>
      </c>
      <c r="G1924" s="61" t="s">
        <v>2781</v>
      </c>
    </row>
    <row r="1925" spans="2:7" x14ac:dyDescent="0.25">
      <c r="B1925" s="52">
        <v>1923</v>
      </c>
      <c r="C1925" s="12" t="s">
        <v>2400</v>
      </c>
      <c r="D1925" s="49" t="s">
        <v>53</v>
      </c>
      <c r="E1925" s="50">
        <v>3392.18</v>
      </c>
      <c r="F1925" s="61" t="s">
        <v>2781</v>
      </c>
      <c r="G1925" s="61" t="s">
        <v>2781</v>
      </c>
    </row>
    <row r="1926" spans="2:7" x14ac:dyDescent="0.25">
      <c r="B1926" s="52">
        <v>1924</v>
      </c>
      <c r="C1926" s="12" t="s">
        <v>2402</v>
      </c>
      <c r="D1926" s="49" t="s">
        <v>53</v>
      </c>
      <c r="E1926" s="50">
        <v>5320.1</v>
      </c>
      <c r="F1926" s="61" t="s">
        <v>2781</v>
      </c>
      <c r="G1926" s="61" t="s">
        <v>2781</v>
      </c>
    </row>
    <row r="1927" spans="2:7" x14ac:dyDescent="0.25">
      <c r="B1927" s="52">
        <v>1925</v>
      </c>
      <c r="C1927" s="12" t="s">
        <v>2404</v>
      </c>
      <c r="D1927" s="49" t="s">
        <v>138</v>
      </c>
      <c r="E1927" s="50">
        <v>1</v>
      </c>
      <c r="F1927" s="61" t="s">
        <v>2781</v>
      </c>
      <c r="G1927" s="61" t="s">
        <v>2781</v>
      </c>
    </row>
    <row r="1928" spans="2:7" x14ac:dyDescent="0.25">
      <c r="B1928" s="52">
        <v>1926</v>
      </c>
      <c r="C1928" s="12" t="s">
        <v>2405</v>
      </c>
      <c r="D1928" s="49" t="s">
        <v>53</v>
      </c>
      <c r="E1928" s="50">
        <v>3005.45</v>
      </c>
      <c r="F1928" s="61" t="s">
        <v>2781</v>
      </c>
      <c r="G1928" s="61" t="s">
        <v>2781</v>
      </c>
    </row>
    <row r="1929" spans="2:7" x14ac:dyDescent="0.25">
      <c r="B1929" s="52">
        <v>1927</v>
      </c>
      <c r="C1929" s="12" t="s">
        <v>2406</v>
      </c>
      <c r="D1929" s="49" t="s">
        <v>138</v>
      </c>
      <c r="E1929" s="50">
        <v>1</v>
      </c>
      <c r="F1929" s="61" t="s">
        <v>2781</v>
      </c>
      <c r="G1929" s="61" t="s">
        <v>2781</v>
      </c>
    </row>
    <row r="1930" spans="2:7" x14ac:dyDescent="0.25">
      <c r="B1930" s="52">
        <v>1928</v>
      </c>
      <c r="C1930" s="12" t="s">
        <v>2407</v>
      </c>
      <c r="D1930" s="49" t="s">
        <v>138</v>
      </c>
      <c r="E1930" s="50">
        <v>1</v>
      </c>
      <c r="F1930" s="61" t="s">
        <v>2781</v>
      </c>
      <c r="G1930" s="61" t="s">
        <v>2781</v>
      </c>
    </row>
    <row r="1931" spans="2:7" x14ac:dyDescent="0.25">
      <c r="B1931" s="52">
        <v>1929</v>
      </c>
      <c r="C1931" s="12" t="s">
        <v>2408</v>
      </c>
      <c r="D1931" s="49" t="s">
        <v>138</v>
      </c>
      <c r="E1931" s="50">
        <v>1</v>
      </c>
      <c r="F1931" s="61" t="s">
        <v>2781</v>
      </c>
      <c r="G1931" s="61" t="s">
        <v>2781</v>
      </c>
    </row>
    <row r="1932" spans="2:7" x14ac:dyDescent="0.25">
      <c r="B1932" s="52">
        <v>1930</v>
      </c>
      <c r="C1932" s="12" t="s">
        <v>2409</v>
      </c>
      <c r="D1932" s="49" t="s">
        <v>53</v>
      </c>
      <c r="E1932" s="50">
        <v>3945.75</v>
      </c>
      <c r="F1932" s="61" t="s">
        <v>2781</v>
      </c>
      <c r="G1932" s="61" t="s">
        <v>2781</v>
      </c>
    </row>
    <row r="1933" spans="2:7" x14ac:dyDescent="0.25">
      <c r="B1933" s="52">
        <v>1931</v>
      </c>
      <c r="C1933" s="12" t="s">
        <v>2410</v>
      </c>
      <c r="D1933" s="49" t="s">
        <v>53</v>
      </c>
      <c r="E1933" s="50">
        <v>7532.83</v>
      </c>
      <c r="F1933" s="61" t="s">
        <v>2781</v>
      </c>
      <c r="G1933" s="61" t="s">
        <v>2781</v>
      </c>
    </row>
    <row r="1934" spans="2:7" x14ac:dyDescent="0.25">
      <c r="B1934" s="52">
        <v>1932</v>
      </c>
      <c r="C1934" s="12" t="s">
        <v>2411</v>
      </c>
      <c r="D1934" s="49" t="s">
        <v>53</v>
      </c>
      <c r="E1934" s="50">
        <v>8562.8799999999992</v>
      </c>
      <c r="F1934" s="61" t="s">
        <v>2781</v>
      </c>
      <c r="G1934" s="61" t="s">
        <v>2781</v>
      </c>
    </row>
    <row r="1935" spans="2:7" x14ac:dyDescent="0.25">
      <c r="B1935" s="52">
        <v>1933</v>
      </c>
      <c r="C1935" s="12" t="s">
        <v>2412</v>
      </c>
      <c r="D1935" s="49" t="s">
        <v>53</v>
      </c>
      <c r="E1935" s="50">
        <v>10064.83</v>
      </c>
      <c r="F1935" s="61" t="s">
        <v>2781</v>
      </c>
      <c r="G1935" s="61" t="s">
        <v>2781</v>
      </c>
    </row>
    <row r="1936" spans="2:7" x14ac:dyDescent="0.25">
      <c r="B1936" s="52">
        <v>1934</v>
      </c>
      <c r="C1936" s="12" t="s">
        <v>2413</v>
      </c>
      <c r="D1936" s="49" t="s">
        <v>53</v>
      </c>
      <c r="E1936" s="50">
        <v>14437.5</v>
      </c>
      <c r="F1936" s="61" t="s">
        <v>2781</v>
      </c>
      <c r="G1936" s="61" t="s">
        <v>2781</v>
      </c>
    </row>
    <row r="1937" spans="2:7" x14ac:dyDescent="0.25">
      <c r="B1937" s="52">
        <v>1935</v>
      </c>
      <c r="C1937" s="12" t="s">
        <v>2414</v>
      </c>
      <c r="D1937" s="49" t="s">
        <v>53</v>
      </c>
      <c r="E1937" s="50">
        <v>19218.310000000001</v>
      </c>
      <c r="F1937" s="61" t="s">
        <v>2781</v>
      </c>
      <c r="G1937" s="61" t="s">
        <v>2781</v>
      </c>
    </row>
    <row r="1938" spans="2:7" x14ac:dyDescent="0.25">
      <c r="B1938" s="52">
        <v>1936</v>
      </c>
      <c r="C1938" s="12" t="s">
        <v>2415</v>
      </c>
      <c r="D1938" s="49" t="s">
        <v>53</v>
      </c>
      <c r="E1938" s="50">
        <v>24774.880000000001</v>
      </c>
      <c r="F1938" s="61" t="s">
        <v>2781</v>
      </c>
      <c r="G1938" s="61" t="s">
        <v>2781</v>
      </c>
    </row>
    <row r="1939" spans="2:7" x14ac:dyDescent="0.25">
      <c r="B1939" s="52">
        <v>1937</v>
      </c>
      <c r="C1939" s="12" t="s">
        <v>2416</v>
      </c>
      <c r="D1939" s="49" t="s">
        <v>53</v>
      </c>
      <c r="E1939" s="50">
        <v>31311.06</v>
      </c>
      <c r="F1939" s="61" t="s">
        <v>2781</v>
      </c>
      <c r="G1939" s="61" t="s">
        <v>2781</v>
      </c>
    </row>
    <row r="1940" spans="2:7" x14ac:dyDescent="0.25">
      <c r="B1940" s="52">
        <v>1938</v>
      </c>
      <c r="C1940" s="12" t="s">
        <v>2417</v>
      </c>
      <c r="D1940" s="49" t="s">
        <v>53</v>
      </c>
      <c r="E1940" s="50">
        <v>37682.82</v>
      </c>
      <c r="F1940" s="61" t="s">
        <v>2781</v>
      </c>
      <c r="G1940" s="61" t="s">
        <v>2781</v>
      </c>
    </row>
    <row r="1941" spans="2:7" x14ac:dyDescent="0.25">
      <c r="B1941" s="52">
        <v>1939</v>
      </c>
      <c r="C1941" s="12" t="s">
        <v>2418</v>
      </c>
      <c r="D1941" s="49" t="s">
        <v>53</v>
      </c>
      <c r="E1941" s="50">
        <v>16936</v>
      </c>
      <c r="F1941" s="61" t="s">
        <v>2781</v>
      </c>
      <c r="G1941" s="61" t="s">
        <v>2781</v>
      </c>
    </row>
    <row r="1942" spans="2:7" x14ac:dyDescent="0.25">
      <c r="B1942" s="52">
        <v>1940</v>
      </c>
      <c r="C1942" s="12" t="s">
        <v>2419</v>
      </c>
      <c r="D1942" s="49" t="s">
        <v>53</v>
      </c>
      <c r="E1942" s="50">
        <v>7067</v>
      </c>
      <c r="F1942" s="61" t="s">
        <v>2781</v>
      </c>
      <c r="G1942" s="61" t="s">
        <v>2781</v>
      </c>
    </row>
    <row r="1943" spans="2:7" x14ac:dyDescent="0.25">
      <c r="B1943" s="52">
        <v>1941</v>
      </c>
      <c r="C1943" s="12" t="s">
        <v>2421</v>
      </c>
      <c r="D1943" s="49" t="s">
        <v>53</v>
      </c>
      <c r="E1943" s="50">
        <v>9996</v>
      </c>
      <c r="F1943" s="61" t="s">
        <v>2781</v>
      </c>
      <c r="G1943" s="61" t="s">
        <v>2781</v>
      </c>
    </row>
    <row r="1944" spans="2:7" x14ac:dyDescent="0.25">
      <c r="B1944" s="52">
        <v>1942</v>
      </c>
      <c r="C1944" s="12" t="s">
        <v>2423</v>
      </c>
      <c r="D1944" s="49" t="s">
        <v>53</v>
      </c>
      <c r="E1944" s="50">
        <v>14327</v>
      </c>
      <c r="F1944" s="61" t="s">
        <v>2781</v>
      </c>
      <c r="G1944" s="61" t="s">
        <v>2781</v>
      </c>
    </row>
    <row r="1945" spans="2:7" x14ac:dyDescent="0.25">
      <c r="B1945" s="52">
        <v>1943</v>
      </c>
      <c r="C1945" s="12" t="s">
        <v>2425</v>
      </c>
      <c r="D1945" s="49" t="s">
        <v>53</v>
      </c>
      <c r="E1945" s="50">
        <v>14586.64</v>
      </c>
      <c r="F1945" s="61" t="s">
        <v>2781</v>
      </c>
      <c r="G1945" s="61" t="s">
        <v>2781</v>
      </c>
    </row>
    <row r="1946" spans="2:7" x14ac:dyDescent="0.25">
      <c r="B1946" s="52">
        <v>1944</v>
      </c>
      <c r="C1946" s="12" t="s">
        <v>2428</v>
      </c>
      <c r="D1946" s="49" t="s">
        <v>53</v>
      </c>
      <c r="E1946" s="50">
        <v>12490</v>
      </c>
      <c r="F1946" s="61" t="s">
        <v>2781</v>
      </c>
      <c r="G1946" s="61" t="s">
        <v>2781</v>
      </c>
    </row>
    <row r="1947" spans="2:7" x14ac:dyDescent="0.25">
      <c r="B1947" s="52">
        <v>1945</v>
      </c>
      <c r="C1947" s="12" t="s">
        <v>2430</v>
      </c>
      <c r="D1947" s="49" t="s">
        <v>53</v>
      </c>
      <c r="E1947" s="50">
        <v>2837.27</v>
      </c>
      <c r="F1947" s="61" t="s">
        <v>2781</v>
      </c>
      <c r="G1947" s="61" t="s">
        <v>2781</v>
      </c>
    </row>
    <row r="1948" spans="2:7" x14ac:dyDescent="0.25">
      <c r="B1948" s="52">
        <v>1946</v>
      </c>
      <c r="C1948" s="12" t="s">
        <v>2432</v>
      </c>
      <c r="D1948" s="49" t="s">
        <v>53</v>
      </c>
      <c r="E1948" s="50">
        <v>4146.71</v>
      </c>
      <c r="F1948" s="61" t="s">
        <v>2781</v>
      </c>
      <c r="G1948" s="61" t="s">
        <v>2781</v>
      </c>
    </row>
    <row r="1949" spans="2:7" x14ac:dyDescent="0.25">
      <c r="B1949" s="52">
        <v>1947</v>
      </c>
      <c r="C1949" s="12" t="s">
        <v>2434</v>
      </c>
      <c r="D1949" s="49" t="s">
        <v>53</v>
      </c>
      <c r="E1949" s="50">
        <v>5454.53</v>
      </c>
      <c r="F1949" s="61" t="s">
        <v>2781</v>
      </c>
      <c r="G1949" s="61" t="s">
        <v>2781</v>
      </c>
    </row>
    <row r="1950" spans="2:7" x14ac:dyDescent="0.25">
      <c r="B1950" s="52">
        <v>1948</v>
      </c>
      <c r="C1950" s="12" t="s">
        <v>2386</v>
      </c>
      <c r="D1950" s="49" t="s">
        <v>14</v>
      </c>
      <c r="E1950" s="50">
        <v>1</v>
      </c>
      <c r="F1950" s="61" t="s">
        <v>2781</v>
      </c>
      <c r="G1950" s="61" t="s">
        <v>2781</v>
      </c>
    </row>
    <row r="1951" spans="2:7" x14ac:dyDescent="0.25">
      <c r="B1951" s="52">
        <v>1949</v>
      </c>
      <c r="C1951" s="12" t="s">
        <v>2388</v>
      </c>
      <c r="D1951" s="49" t="s">
        <v>14</v>
      </c>
      <c r="E1951" s="50">
        <v>1</v>
      </c>
      <c r="F1951" s="61" t="s">
        <v>2781</v>
      </c>
      <c r="G1951" s="61" t="s">
        <v>2781</v>
      </c>
    </row>
    <row r="1952" spans="2:7" x14ac:dyDescent="0.25">
      <c r="B1952" s="52">
        <v>1950</v>
      </c>
      <c r="C1952" s="12" t="s">
        <v>2390</v>
      </c>
      <c r="D1952" s="49" t="s">
        <v>14</v>
      </c>
      <c r="E1952" s="50">
        <v>1</v>
      </c>
      <c r="F1952" s="61" t="s">
        <v>2781</v>
      </c>
      <c r="G1952" s="61" t="s">
        <v>2781</v>
      </c>
    </row>
    <row r="1953" spans="2:7" x14ac:dyDescent="0.25">
      <c r="B1953" s="52">
        <v>1951</v>
      </c>
      <c r="C1953" s="12" t="s">
        <v>2391</v>
      </c>
      <c r="D1953" s="49" t="s">
        <v>14</v>
      </c>
      <c r="E1953" s="50">
        <v>1</v>
      </c>
      <c r="F1953" s="61" t="s">
        <v>2781</v>
      </c>
      <c r="G1953" s="61" t="s">
        <v>2781</v>
      </c>
    </row>
    <row r="1954" spans="2:7" x14ac:dyDescent="0.25">
      <c r="B1954" s="52">
        <v>1952</v>
      </c>
      <c r="C1954" s="12" t="s">
        <v>2393</v>
      </c>
      <c r="D1954" s="49" t="s">
        <v>53</v>
      </c>
      <c r="E1954" s="50">
        <v>9051.2800000000007</v>
      </c>
      <c r="F1954" s="61" t="s">
        <v>2781</v>
      </c>
      <c r="G1954" s="61" t="s">
        <v>2781</v>
      </c>
    </row>
    <row r="1955" spans="2:7" x14ac:dyDescent="0.25">
      <c r="B1955" s="52">
        <v>1953</v>
      </c>
      <c r="C1955" s="12" t="s">
        <v>2395</v>
      </c>
      <c r="D1955" s="49" t="s">
        <v>53</v>
      </c>
      <c r="E1955" s="50">
        <v>12412.47</v>
      </c>
      <c r="F1955" s="61" t="s">
        <v>2781</v>
      </c>
      <c r="G1955" s="61" t="s">
        <v>2781</v>
      </c>
    </row>
    <row r="1956" spans="2:7" x14ac:dyDescent="0.25">
      <c r="B1956" s="52">
        <v>1954</v>
      </c>
      <c r="C1956" s="12" t="s">
        <v>2397</v>
      </c>
      <c r="D1956" s="49" t="s">
        <v>53</v>
      </c>
      <c r="E1956" s="50">
        <v>12412.47</v>
      </c>
      <c r="F1956" s="61" t="s">
        <v>2781</v>
      </c>
      <c r="G1956" s="61" t="s">
        <v>2781</v>
      </c>
    </row>
    <row r="1957" spans="2:7" x14ac:dyDescent="0.25">
      <c r="B1957" s="52">
        <v>1955</v>
      </c>
      <c r="C1957" s="12" t="s">
        <v>2399</v>
      </c>
      <c r="D1957" s="49" t="s">
        <v>53</v>
      </c>
      <c r="E1957" s="50">
        <v>2726.62</v>
      </c>
      <c r="F1957" s="61" t="s">
        <v>2781</v>
      </c>
      <c r="G1957" s="61" t="s">
        <v>2781</v>
      </c>
    </row>
    <row r="1958" spans="2:7" x14ac:dyDescent="0.25">
      <c r="B1958" s="52">
        <v>1956</v>
      </c>
      <c r="C1958" s="12" t="s">
        <v>2401</v>
      </c>
      <c r="D1958" s="49" t="s">
        <v>53</v>
      </c>
      <c r="E1958" s="50">
        <v>3392.18</v>
      </c>
      <c r="F1958" s="61" t="s">
        <v>2781</v>
      </c>
      <c r="G1958" s="61" t="s">
        <v>2781</v>
      </c>
    </row>
    <row r="1959" spans="2:7" x14ac:dyDescent="0.25">
      <c r="B1959" s="52">
        <v>1957</v>
      </c>
      <c r="C1959" s="12" t="s">
        <v>2403</v>
      </c>
      <c r="D1959" s="49" t="s">
        <v>53</v>
      </c>
      <c r="E1959" s="50">
        <v>5320.1</v>
      </c>
      <c r="F1959" s="61" t="s">
        <v>2781</v>
      </c>
      <c r="G1959" s="61" t="s">
        <v>2781</v>
      </c>
    </row>
    <row r="1960" spans="2:7" x14ac:dyDescent="0.25">
      <c r="B1960" s="52">
        <v>1958</v>
      </c>
      <c r="C1960" s="12" t="s">
        <v>1180</v>
      </c>
      <c r="D1960" s="49" t="s">
        <v>138</v>
      </c>
      <c r="E1960" s="50">
        <v>1</v>
      </c>
      <c r="F1960" s="61" t="s">
        <v>2781</v>
      </c>
      <c r="G1960" s="61" t="s">
        <v>2781</v>
      </c>
    </row>
    <row r="1961" spans="2:7" x14ac:dyDescent="0.25">
      <c r="B1961" s="52">
        <v>1959</v>
      </c>
      <c r="C1961" s="12" t="s">
        <v>1181</v>
      </c>
      <c r="D1961" s="49" t="s">
        <v>53</v>
      </c>
      <c r="E1961" s="50">
        <v>3005.45</v>
      </c>
      <c r="F1961" s="61" t="s">
        <v>2781</v>
      </c>
      <c r="G1961" s="61" t="s">
        <v>2781</v>
      </c>
    </row>
    <row r="1962" spans="2:7" x14ac:dyDescent="0.25">
      <c r="B1962" s="52">
        <v>1960</v>
      </c>
      <c r="C1962" s="12" t="s">
        <v>1182</v>
      </c>
      <c r="D1962" s="49" t="s">
        <v>138</v>
      </c>
      <c r="E1962" s="50">
        <v>1</v>
      </c>
      <c r="F1962" s="61" t="s">
        <v>2781</v>
      </c>
      <c r="G1962" s="61" t="s">
        <v>2781</v>
      </c>
    </row>
    <row r="1963" spans="2:7" x14ac:dyDescent="0.25">
      <c r="B1963" s="52">
        <v>1961</v>
      </c>
      <c r="C1963" s="12" t="s">
        <v>1201</v>
      </c>
      <c r="D1963" s="49" t="s">
        <v>138</v>
      </c>
      <c r="E1963" s="50">
        <v>1</v>
      </c>
      <c r="F1963" s="61" t="s">
        <v>2781</v>
      </c>
      <c r="G1963" s="61" t="s">
        <v>2781</v>
      </c>
    </row>
    <row r="1964" spans="2:7" x14ac:dyDescent="0.25">
      <c r="B1964" s="52">
        <v>1962</v>
      </c>
      <c r="C1964" s="12" t="s">
        <v>1202</v>
      </c>
      <c r="D1964" s="49" t="s">
        <v>138</v>
      </c>
      <c r="E1964" s="50">
        <v>1</v>
      </c>
      <c r="F1964" s="61" t="s">
        <v>2781</v>
      </c>
      <c r="G1964" s="61" t="s">
        <v>2781</v>
      </c>
    </row>
    <row r="1965" spans="2:7" x14ac:dyDescent="0.25">
      <c r="B1965" s="52">
        <v>1963</v>
      </c>
      <c r="C1965" s="12" t="s">
        <v>1203</v>
      </c>
      <c r="D1965" s="49" t="s">
        <v>53</v>
      </c>
      <c r="E1965" s="50">
        <v>3945.75</v>
      </c>
      <c r="F1965" s="61" t="s">
        <v>2781</v>
      </c>
      <c r="G1965" s="61" t="s">
        <v>2781</v>
      </c>
    </row>
    <row r="1966" spans="2:7" x14ac:dyDescent="0.25">
      <c r="B1966" s="52">
        <v>1964</v>
      </c>
      <c r="C1966" s="12" t="s">
        <v>1204</v>
      </c>
      <c r="D1966" s="49" t="s">
        <v>53</v>
      </c>
      <c r="E1966" s="50">
        <v>7532.83</v>
      </c>
      <c r="F1966" s="61" t="s">
        <v>2781</v>
      </c>
      <c r="G1966" s="61" t="s">
        <v>2781</v>
      </c>
    </row>
    <row r="1967" spans="2:7" x14ac:dyDescent="0.25">
      <c r="B1967" s="52">
        <v>1965</v>
      </c>
      <c r="C1967" s="12" t="s">
        <v>1214</v>
      </c>
      <c r="D1967" s="49" t="s">
        <v>53</v>
      </c>
      <c r="E1967" s="50">
        <v>8562.8799999999992</v>
      </c>
      <c r="F1967" s="61" t="s">
        <v>2781</v>
      </c>
      <c r="G1967" s="61" t="s">
        <v>2781</v>
      </c>
    </row>
    <row r="1968" spans="2:7" x14ac:dyDescent="0.25">
      <c r="B1968" s="52">
        <v>1966</v>
      </c>
      <c r="C1968" s="12" t="s">
        <v>1215</v>
      </c>
      <c r="D1968" s="49" t="s">
        <v>53</v>
      </c>
      <c r="E1968" s="50">
        <v>10064.83</v>
      </c>
      <c r="F1968" s="61" t="s">
        <v>2781</v>
      </c>
      <c r="G1968" s="61" t="s">
        <v>2781</v>
      </c>
    </row>
    <row r="1969" spans="2:7" x14ac:dyDescent="0.25">
      <c r="B1969" s="52">
        <v>1967</v>
      </c>
      <c r="C1969" s="12" t="s">
        <v>1216</v>
      </c>
      <c r="D1969" s="49" t="s">
        <v>53</v>
      </c>
      <c r="E1969" s="50">
        <v>14437.5</v>
      </c>
      <c r="F1969" s="61" t="s">
        <v>2781</v>
      </c>
      <c r="G1969" s="61" t="s">
        <v>2781</v>
      </c>
    </row>
    <row r="1970" spans="2:7" x14ac:dyDescent="0.25">
      <c r="B1970" s="52">
        <v>1968</v>
      </c>
      <c r="C1970" s="12" t="s">
        <v>1217</v>
      </c>
      <c r="D1970" s="49" t="s">
        <v>53</v>
      </c>
      <c r="E1970" s="50">
        <v>19218.310000000001</v>
      </c>
      <c r="F1970" s="61" t="s">
        <v>2781</v>
      </c>
      <c r="G1970" s="61" t="s">
        <v>2781</v>
      </c>
    </row>
    <row r="1971" spans="2:7" x14ac:dyDescent="0.25">
      <c r="B1971" s="52">
        <v>1969</v>
      </c>
      <c r="C1971" s="12" t="s">
        <v>1218</v>
      </c>
      <c r="D1971" s="49" t="s">
        <v>53</v>
      </c>
      <c r="E1971" s="50">
        <v>24774.880000000001</v>
      </c>
      <c r="F1971" s="61" t="s">
        <v>2781</v>
      </c>
      <c r="G1971" s="61" t="s">
        <v>2781</v>
      </c>
    </row>
    <row r="1972" spans="2:7" x14ac:dyDescent="0.25">
      <c r="B1972" s="52">
        <v>1970</v>
      </c>
      <c r="C1972" s="12" t="s">
        <v>1219</v>
      </c>
      <c r="D1972" s="49" t="s">
        <v>53</v>
      </c>
      <c r="E1972" s="50">
        <v>31311.06</v>
      </c>
      <c r="F1972" s="61" t="s">
        <v>2781</v>
      </c>
      <c r="G1972" s="61" t="s">
        <v>2781</v>
      </c>
    </row>
    <row r="1973" spans="2:7" x14ac:dyDescent="0.25">
      <c r="B1973" s="52">
        <v>1971</v>
      </c>
      <c r="C1973" s="12" t="s">
        <v>1220</v>
      </c>
      <c r="D1973" s="49" t="s">
        <v>53</v>
      </c>
      <c r="E1973" s="50">
        <v>37682.82</v>
      </c>
      <c r="F1973" s="61" t="s">
        <v>2781</v>
      </c>
      <c r="G1973" s="61" t="s">
        <v>2781</v>
      </c>
    </row>
    <row r="1974" spans="2:7" x14ac:dyDescent="0.25">
      <c r="B1974" s="52">
        <v>1972</v>
      </c>
      <c r="C1974" s="12" t="s">
        <v>1221</v>
      </c>
      <c r="D1974" s="49" t="s">
        <v>53</v>
      </c>
      <c r="E1974" s="50">
        <v>16936</v>
      </c>
      <c r="F1974" s="61" t="s">
        <v>2781</v>
      </c>
      <c r="G1974" s="61" t="s">
        <v>2781</v>
      </c>
    </row>
    <row r="1975" spans="2:7" x14ac:dyDescent="0.25">
      <c r="B1975" s="52">
        <v>1973</v>
      </c>
      <c r="C1975" s="12" t="s">
        <v>2420</v>
      </c>
      <c r="D1975" s="49" t="s">
        <v>53</v>
      </c>
      <c r="E1975" s="50">
        <v>7067</v>
      </c>
      <c r="F1975" s="61" t="s">
        <v>2781</v>
      </c>
      <c r="G1975" s="61" t="s">
        <v>2781</v>
      </c>
    </row>
    <row r="1976" spans="2:7" x14ac:dyDescent="0.25">
      <c r="B1976" s="52">
        <v>1974</v>
      </c>
      <c r="C1976" s="12" t="s">
        <v>2422</v>
      </c>
      <c r="D1976" s="49" t="s">
        <v>53</v>
      </c>
      <c r="E1976" s="50">
        <v>9996</v>
      </c>
      <c r="F1976" s="61" t="s">
        <v>2781</v>
      </c>
      <c r="G1976" s="61" t="s">
        <v>2781</v>
      </c>
    </row>
    <row r="1977" spans="2:7" x14ac:dyDescent="0.25">
      <c r="B1977" s="52">
        <v>1975</v>
      </c>
      <c r="C1977" s="12" t="s">
        <v>2424</v>
      </c>
      <c r="D1977" s="49" t="s">
        <v>53</v>
      </c>
      <c r="E1977" s="50">
        <v>14327</v>
      </c>
      <c r="F1977" s="61" t="s">
        <v>2781</v>
      </c>
      <c r="G1977" s="61" t="s">
        <v>2781</v>
      </c>
    </row>
    <row r="1978" spans="2:7" x14ac:dyDescent="0.25">
      <c r="B1978" s="52">
        <v>1976</v>
      </c>
      <c r="C1978" s="12" t="s">
        <v>2426</v>
      </c>
      <c r="D1978" s="49" t="s">
        <v>53</v>
      </c>
      <c r="E1978" s="50">
        <v>14586.64</v>
      </c>
      <c r="F1978" s="61" t="s">
        <v>2781</v>
      </c>
      <c r="G1978" s="61" t="s">
        <v>2781</v>
      </c>
    </row>
    <row r="1979" spans="2:7" x14ac:dyDescent="0.25">
      <c r="B1979" s="52">
        <v>1977</v>
      </c>
      <c r="C1979" s="12" t="s">
        <v>2429</v>
      </c>
      <c r="D1979" s="49" t="s">
        <v>53</v>
      </c>
      <c r="E1979" s="50">
        <v>12490</v>
      </c>
      <c r="F1979" s="61" t="s">
        <v>2781</v>
      </c>
      <c r="G1979" s="61" t="s">
        <v>2781</v>
      </c>
    </row>
    <row r="1980" spans="2:7" x14ac:dyDescent="0.25">
      <c r="B1980" s="52">
        <v>1978</v>
      </c>
      <c r="C1980" s="12" t="s">
        <v>2431</v>
      </c>
      <c r="D1980" s="49" t="s">
        <v>53</v>
      </c>
      <c r="E1980" s="50">
        <v>2837.27</v>
      </c>
      <c r="F1980" s="61" t="s">
        <v>2781</v>
      </c>
      <c r="G1980" s="61" t="s">
        <v>2781</v>
      </c>
    </row>
    <row r="1981" spans="2:7" x14ac:dyDescent="0.25">
      <c r="B1981" s="52">
        <v>1979</v>
      </c>
      <c r="C1981" s="12" t="s">
        <v>2433</v>
      </c>
      <c r="D1981" s="49" t="s">
        <v>53</v>
      </c>
      <c r="E1981" s="50">
        <v>4146.71</v>
      </c>
      <c r="F1981" s="61" t="s">
        <v>2781</v>
      </c>
      <c r="G1981" s="61" t="s">
        <v>2781</v>
      </c>
    </row>
    <row r="1982" spans="2:7" x14ac:dyDescent="0.25">
      <c r="B1982" s="52">
        <v>1980</v>
      </c>
      <c r="C1982" s="12" t="s">
        <v>2435</v>
      </c>
      <c r="D1982" s="49" t="s">
        <v>53</v>
      </c>
      <c r="E1982" s="50">
        <v>5454.53</v>
      </c>
      <c r="F1982" s="61" t="s">
        <v>2781</v>
      </c>
      <c r="G1982" s="61" t="s">
        <v>2781</v>
      </c>
    </row>
    <row r="1983" spans="2:7" x14ac:dyDescent="0.25">
      <c r="B1983" s="52">
        <v>1981</v>
      </c>
      <c r="C1983" s="12" t="s">
        <v>526</v>
      </c>
      <c r="D1983" s="49" t="s">
        <v>14</v>
      </c>
      <c r="E1983" s="50">
        <v>1</v>
      </c>
      <c r="F1983" s="61" t="s">
        <v>2781</v>
      </c>
      <c r="G1983" s="61" t="s">
        <v>2781</v>
      </c>
    </row>
    <row r="1984" spans="2:7" x14ac:dyDescent="0.25">
      <c r="B1984" s="52">
        <v>1982</v>
      </c>
      <c r="C1984" s="12" t="s">
        <v>527</v>
      </c>
      <c r="D1984" s="49" t="s">
        <v>14</v>
      </c>
      <c r="E1984" s="50">
        <v>1</v>
      </c>
      <c r="F1984" s="61" t="s">
        <v>2781</v>
      </c>
      <c r="G1984" s="61" t="s">
        <v>2781</v>
      </c>
    </row>
    <row r="1985" spans="2:7" x14ac:dyDescent="0.25">
      <c r="B1985" s="52">
        <v>1983</v>
      </c>
      <c r="C1985" s="12" t="s">
        <v>528</v>
      </c>
      <c r="D1985" s="49" t="s">
        <v>14</v>
      </c>
      <c r="E1985" s="50">
        <v>1</v>
      </c>
      <c r="F1985" s="61" t="s">
        <v>2781</v>
      </c>
      <c r="G1985" s="61" t="s">
        <v>2781</v>
      </c>
    </row>
    <row r="1986" spans="2:7" x14ac:dyDescent="0.25">
      <c r="B1986" s="52">
        <v>1984</v>
      </c>
      <c r="C1986" s="12" t="s">
        <v>529</v>
      </c>
      <c r="D1986" s="49" t="s">
        <v>14</v>
      </c>
      <c r="E1986" s="50">
        <v>1</v>
      </c>
      <c r="F1986" s="61" t="s">
        <v>2781</v>
      </c>
      <c r="G1986" s="61" t="s">
        <v>2781</v>
      </c>
    </row>
    <row r="1987" spans="2:7" x14ac:dyDescent="0.25">
      <c r="B1987" s="52">
        <v>1985</v>
      </c>
      <c r="C1987" s="12" t="s">
        <v>530</v>
      </c>
      <c r="D1987" s="49" t="s">
        <v>53</v>
      </c>
      <c r="E1987" s="50">
        <v>9051.2800000000007</v>
      </c>
      <c r="F1987" s="61" t="s">
        <v>2781</v>
      </c>
      <c r="G1987" s="61" t="s">
        <v>2781</v>
      </c>
    </row>
    <row r="1988" spans="2:7" x14ac:dyDescent="0.25">
      <c r="B1988" s="52">
        <v>1986</v>
      </c>
      <c r="C1988" s="12" t="s">
        <v>531</v>
      </c>
      <c r="D1988" s="49" t="s">
        <v>53</v>
      </c>
      <c r="E1988" s="50">
        <v>12412.47</v>
      </c>
      <c r="F1988" s="61" t="s">
        <v>2781</v>
      </c>
      <c r="G1988" s="61" t="s">
        <v>2781</v>
      </c>
    </row>
    <row r="1989" spans="2:7" x14ac:dyDescent="0.25">
      <c r="B1989" s="52">
        <v>1987</v>
      </c>
      <c r="C1989" s="12" t="s">
        <v>532</v>
      </c>
      <c r="D1989" s="49" t="s">
        <v>53</v>
      </c>
      <c r="E1989" s="50">
        <v>12412.47</v>
      </c>
      <c r="F1989" s="61" t="s">
        <v>2781</v>
      </c>
      <c r="G1989" s="61" t="s">
        <v>2781</v>
      </c>
    </row>
    <row r="1990" spans="2:7" x14ac:dyDescent="0.25">
      <c r="B1990" s="52">
        <v>1988</v>
      </c>
      <c r="C1990" s="12" t="s">
        <v>533</v>
      </c>
      <c r="D1990" s="49" t="s">
        <v>53</v>
      </c>
      <c r="E1990" s="50">
        <v>2726.62</v>
      </c>
      <c r="F1990" s="61" t="s">
        <v>2781</v>
      </c>
      <c r="G1990" s="61" t="s">
        <v>2781</v>
      </c>
    </row>
    <row r="1991" spans="2:7" x14ac:dyDescent="0.25">
      <c r="B1991" s="52">
        <v>1989</v>
      </c>
      <c r="C1991" s="12" t="s">
        <v>534</v>
      </c>
      <c r="D1991" s="49" t="s">
        <v>53</v>
      </c>
      <c r="E1991" s="50">
        <v>3392.18</v>
      </c>
      <c r="F1991" s="61" t="s">
        <v>2781</v>
      </c>
      <c r="G1991" s="61" t="s">
        <v>2781</v>
      </c>
    </row>
    <row r="1992" spans="2:7" x14ac:dyDescent="0.25">
      <c r="B1992" s="52">
        <v>1990</v>
      </c>
      <c r="C1992" s="12" t="s">
        <v>535</v>
      </c>
      <c r="D1992" s="49" t="s">
        <v>53</v>
      </c>
      <c r="E1992" s="50">
        <v>5320.1</v>
      </c>
      <c r="F1992" s="61" t="s">
        <v>2781</v>
      </c>
      <c r="G1992" s="61" t="s">
        <v>2781</v>
      </c>
    </row>
    <row r="1993" spans="2:7" x14ac:dyDescent="0.25">
      <c r="B1993" s="52">
        <v>1991</v>
      </c>
      <c r="C1993" s="12" t="s">
        <v>2548</v>
      </c>
      <c r="D1993" s="49" t="s">
        <v>138</v>
      </c>
      <c r="E1993" s="50">
        <v>1</v>
      </c>
      <c r="F1993" s="61" t="s">
        <v>2781</v>
      </c>
      <c r="G1993" s="61" t="s">
        <v>2781</v>
      </c>
    </row>
    <row r="1994" spans="2:7" x14ac:dyDescent="0.25">
      <c r="B1994" s="52">
        <v>1992</v>
      </c>
      <c r="C1994" s="12" t="s">
        <v>536</v>
      </c>
      <c r="D1994" s="49" t="s">
        <v>53</v>
      </c>
      <c r="E1994" s="50">
        <v>3005.45</v>
      </c>
      <c r="F1994" s="61" t="s">
        <v>2781</v>
      </c>
      <c r="G1994" s="61" t="s">
        <v>2781</v>
      </c>
    </row>
    <row r="1995" spans="2:7" x14ac:dyDescent="0.25">
      <c r="B1995" s="52">
        <v>1993</v>
      </c>
      <c r="C1995" s="12" t="s">
        <v>394</v>
      </c>
      <c r="D1995" s="49" t="s">
        <v>138</v>
      </c>
      <c r="E1995" s="50">
        <v>1</v>
      </c>
      <c r="F1995" s="61" t="s">
        <v>2781</v>
      </c>
      <c r="G1995" s="61" t="s">
        <v>2781</v>
      </c>
    </row>
    <row r="1996" spans="2:7" x14ac:dyDescent="0.25">
      <c r="B1996" s="52">
        <v>1994</v>
      </c>
      <c r="C1996" s="12" t="s">
        <v>395</v>
      </c>
      <c r="D1996" s="49" t="s">
        <v>138</v>
      </c>
      <c r="E1996" s="50">
        <v>1</v>
      </c>
      <c r="F1996" s="61" t="s">
        <v>2781</v>
      </c>
      <c r="G1996" s="61" t="s">
        <v>2781</v>
      </c>
    </row>
    <row r="1997" spans="2:7" x14ac:dyDescent="0.25">
      <c r="B1997" s="52">
        <v>1995</v>
      </c>
      <c r="C1997" s="12" t="s">
        <v>405</v>
      </c>
      <c r="D1997" s="49" t="s">
        <v>138</v>
      </c>
      <c r="E1997" s="50">
        <v>1</v>
      </c>
      <c r="F1997" s="61" t="s">
        <v>2781</v>
      </c>
      <c r="G1997" s="61" t="s">
        <v>2781</v>
      </c>
    </row>
    <row r="1998" spans="2:7" x14ac:dyDescent="0.25">
      <c r="B1998" s="52">
        <v>1996</v>
      </c>
      <c r="C1998" s="12" t="s">
        <v>462</v>
      </c>
      <c r="D1998" s="49" t="s">
        <v>53</v>
      </c>
      <c r="E1998" s="50">
        <v>3945.75</v>
      </c>
      <c r="F1998" s="61" t="s">
        <v>2781</v>
      </c>
      <c r="G1998" s="61" t="s">
        <v>2781</v>
      </c>
    </row>
    <row r="1999" spans="2:7" x14ac:dyDescent="0.25">
      <c r="B1999" s="52">
        <v>1997</v>
      </c>
      <c r="C1999" s="12" t="s">
        <v>463</v>
      </c>
      <c r="D1999" s="49" t="s">
        <v>53</v>
      </c>
      <c r="E1999" s="50">
        <v>7532.83</v>
      </c>
      <c r="F1999" s="61" t="s">
        <v>2781</v>
      </c>
      <c r="G1999" s="61" t="s">
        <v>2781</v>
      </c>
    </row>
    <row r="2000" spans="2:7" x14ac:dyDescent="0.25">
      <c r="B2000" s="52">
        <v>1998</v>
      </c>
      <c r="C2000" s="12" t="s">
        <v>464</v>
      </c>
      <c r="D2000" s="49" t="s">
        <v>53</v>
      </c>
      <c r="E2000" s="50">
        <v>8562.8799999999992</v>
      </c>
      <c r="F2000" s="61" t="s">
        <v>2781</v>
      </c>
      <c r="G2000" s="61" t="s">
        <v>2781</v>
      </c>
    </row>
    <row r="2001" spans="2:7" x14ac:dyDescent="0.25">
      <c r="B2001" s="52">
        <v>1999</v>
      </c>
      <c r="C2001" s="12" t="s">
        <v>468</v>
      </c>
      <c r="D2001" s="49" t="s">
        <v>53</v>
      </c>
      <c r="E2001" s="50">
        <v>10064.83</v>
      </c>
      <c r="F2001" s="61" t="s">
        <v>2781</v>
      </c>
      <c r="G2001" s="61" t="s">
        <v>2781</v>
      </c>
    </row>
    <row r="2002" spans="2:7" x14ac:dyDescent="0.25">
      <c r="B2002" s="52">
        <v>2000</v>
      </c>
      <c r="C2002" s="12" t="s">
        <v>504</v>
      </c>
      <c r="D2002" s="49" t="s">
        <v>53</v>
      </c>
      <c r="E2002" s="50">
        <v>14437.5</v>
      </c>
      <c r="F2002" s="61" t="s">
        <v>2781</v>
      </c>
      <c r="G2002" s="61" t="s">
        <v>2781</v>
      </c>
    </row>
    <row r="2003" spans="2:7" x14ac:dyDescent="0.25">
      <c r="B2003" s="52">
        <v>2001</v>
      </c>
      <c r="C2003" s="12" t="s">
        <v>505</v>
      </c>
      <c r="D2003" s="49" t="s">
        <v>53</v>
      </c>
      <c r="E2003" s="50">
        <v>19218.310000000001</v>
      </c>
      <c r="F2003" s="61" t="s">
        <v>2781</v>
      </c>
      <c r="G2003" s="61" t="s">
        <v>2781</v>
      </c>
    </row>
    <row r="2004" spans="2:7" x14ac:dyDescent="0.25">
      <c r="B2004" s="52">
        <v>2002</v>
      </c>
      <c r="C2004" s="12" t="s">
        <v>513</v>
      </c>
      <c r="D2004" s="49" t="s">
        <v>53</v>
      </c>
      <c r="E2004" s="50">
        <v>24774.880000000001</v>
      </c>
      <c r="F2004" s="61" t="s">
        <v>2781</v>
      </c>
      <c r="G2004" s="61" t="s">
        <v>2781</v>
      </c>
    </row>
    <row r="2005" spans="2:7" x14ac:dyDescent="0.25">
      <c r="B2005" s="52">
        <v>2003</v>
      </c>
      <c r="C2005" s="12" t="s">
        <v>514</v>
      </c>
      <c r="D2005" s="49" t="s">
        <v>53</v>
      </c>
      <c r="E2005" s="50">
        <v>31311.06</v>
      </c>
      <c r="F2005" s="61" t="s">
        <v>2781</v>
      </c>
      <c r="G2005" s="61" t="s">
        <v>2781</v>
      </c>
    </row>
    <row r="2006" spans="2:7" x14ac:dyDescent="0.25">
      <c r="B2006" s="52">
        <v>2004</v>
      </c>
      <c r="C2006" s="12" t="s">
        <v>515</v>
      </c>
      <c r="D2006" s="49" t="s">
        <v>53</v>
      </c>
      <c r="E2006" s="50">
        <v>37682.82</v>
      </c>
      <c r="F2006" s="61" t="s">
        <v>2781</v>
      </c>
      <c r="G2006" s="61" t="s">
        <v>2781</v>
      </c>
    </row>
    <row r="2007" spans="2:7" x14ac:dyDescent="0.25">
      <c r="B2007" s="52">
        <v>2005</v>
      </c>
      <c r="C2007" s="12" t="s">
        <v>516</v>
      </c>
      <c r="D2007" s="49" t="s">
        <v>53</v>
      </c>
      <c r="E2007" s="50">
        <v>16936</v>
      </c>
      <c r="F2007" s="61" t="s">
        <v>2781</v>
      </c>
      <c r="G2007" s="61" t="s">
        <v>2781</v>
      </c>
    </row>
    <row r="2008" spans="2:7" x14ac:dyDescent="0.25">
      <c r="B2008" s="52">
        <v>2006</v>
      </c>
      <c r="C2008" s="12" t="s">
        <v>518</v>
      </c>
      <c r="D2008" s="49" t="s">
        <v>53</v>
      </c>
      <c r="E2008" s="50">
        <v>7067</v>
      </c>
      <c r="F2008" s="61" t="s">
        <v>2781</v>
      </c>
      <c r="G2008" s="61" t="s">
        <v>2781</v>
      </c>
    </row>
    <row r="2009" spans="2:7" x14ac:dyDescent="0.25">
      <c r="B2009" s="52">
        <v>2007</v>
      </c>
      <c r="C2009" s="12" t="s">
        <v>519</v>
      </c>
      <c r="D2009" s="49" t="s">
        <v>53</v>
      </c>
      <c r="E2009" s="50">
        <v>9996</v>
      </c>
      <c r="F2009" s="61" t="s">
        <v>2781</v>
      </c>
      <c r="G2009" s="61" t="s">
        <v>2781</v>
      </c>
    </row>
    <row r="2010" spans="2:7" x14ac:dyDescent="0.25">
      <c r="B2010" s="52">
        <v>2008</v>
      </c>
      <c r="C2010" s="12" t="s">
        <v>521</v>
      </c>
      <c r="D2010" s="49" t="s">
        <v>53</v>
      </c>
      <c r="E2010" s="50">
        <v>14327</v>
      </c>
      <c r="F2010" s="61" t="s">
        <v>2781</v>
      </c>
      <c r="G2010" s="61" t="s">
        <v>2781</v>
      </c>
    </row>
    <row r="2011" spans="2:7" x14ac:dyDescent="0.25">
      <c r="B2011" s="52">
        <v>2009</v>
      </c>
      <c r="C2011" s="12" t="s">
        <v>522</v>
      </c>
      <c r="D2011" s="49" t="s">
        <v>53</v>
      </c>
      <c r="E2011" s="50">
        <v>14586.64</v>
      </c>
      <c r="F2011" s="61" t="s">
        <v>2781</v>
      </c>
      <c r="G2011" s="61" t="s">
        <v>2781</v>
      </c>
    </row>
    <row r="2012" spans="2:7" x14ac:dyDescent="0.25">
      <c r="B2012" s="52">
        <v>2010</v>
      </c>
      <c r="C2012" s="12" t="s">
        <v>523</v>
      </c>
      <c r="D2012" s="49" t="s">
        <v>53</v>
      </c>
      <c r="E2012" s="50">
        <v>12490</v>
      </c>
      <c r="F2012" s="61" t="s">
        <v>2781</v>
      </c>
      <c r="G2012" s="61" t="s">
        <v>2781</v>
      </c>
    </row>
    <row r="2013" spans="2:7" x14ac:dyDescent="0.25">
      <c r="B2013" s="52">
        <v>2011</v>
      </c>
      <c r="C2013" s="12" t="s">
        <v>524</v>
      </c>
      <c r="D2013" s="49" t="s">
        <v>53</v>
      </c>
      <c r="E2013" s="50">
        <v>2837.27</v>
      </c>
      <c r="F2013" s="61" t="s">
        <v>2781</v>
      </c>
      <c r="G2013" s="61" t="s">
        <v>2781</v>
      </c>
    </row>
    <row r="2014" spans="2:7" x14ac:dyDescent="0.25">
      <c r="B2014" s="52">
        <v>2012</v>
      </c>
      <c r="C2014" s="12" t="s">
        <v>525</v>
      </c>
      <c r="D2014" s="49" t="s">
        <v>53</v>
      </c>
      <c r="E2014" s="50">
        <v>4146.71</v>
      </c>
      <c r="F2014" s="61" t="s">
        <v>2781</v>
      </c>
      <c r="G2014" s="61" t="s">
        <v>2781</v>
      </c>
    </row>
    <row r="2015" spans="2:7" x14ac:dyDescent="0.25">
      <c r="B2015" s="52">
        <v>2013</v>
      </c>
      <c r="C2015" s="12" t="s">
        <v>541</v>
      </c>
      <c r="D2015" s="49" t="s">
        <v>53</v>
      </c>
      <c r="E2015" s="50">
        <v>5454.53</v>
      </c>
      <c r="F2015" s="61" t="s">
        <v>2781</v>
      </c>
      <c r="G2015" s="61" t="s">
        <v>2781</v>
      </c>
    </row>
    <row r="2016" spans="2:7" x14ac:dyDescent="0.25">
      <c r="B2016" s="52">
        <v>2014</v>
      </c>
      <c r="C2016" s="12" t="s">
        <v>901</v>
      </c>
      <c r="D2016" s="49" t="s">
        <v>14</v>
      </c>
      <c r="E2016" s="50">
        <v>1</v>
      </c>
      <c r="F2016" s="61" t="s">
        <v>2781</v>
      </c>
      <c r="G2016" s="61" t="s">
        <v>2781</v>
      </c>
    </row>
    <row r="2017" spans="2:7" x14ac:dyDescent="0.25">
      <c r="B2017" s="52">
        <v>2015</v>
      </c>
      <c r="C2017" s="12" t="s">
        <v>902</v>
      </c>
      <c r="D2017" s="49" t="s">
        <v>14</v>
      </c>
      <c r="E2017" s="50">
        <v>1</v>
      </c>
      <c r="F2017" s="61" t="s">
        <v>2781</v>
      </c>
      <c r="G2017" s="61" t="s">
        <v>2781</v>
      </c>
    </row>
    <row r="2018" spans="2:7" x14ac:dyDescent="0.25">
      <c r="B2018" s="52">
        <v>2016</v>
      </c>
      <c r="C2018" s="12" t="s">
        <v>757</v>
      </c>
      <c r="D2018" s="49" t="s">
        <v>14</v>
      </c>
      <c r="E2018" s="50">
        <v>1</v>
      </c>
      <c r="F2018" s="61" t="s">
        <v>2781</v>
      </c>
      <c r="G2018" s="61" t="s">
        <v>2781</v>
      </c>
    </row>
    <row r="2019" spans="2:7" x14ac:dyDescent="0.25">
      <c r="B2019" s="52">
        <v>2017</v>
      </c>
      <c r="C2019" s="12" t="s">
        <v>758</v>
      </c>
      <c r="D2019" s="49" t="s">
        <v>14</v>
      </c>
      <c r="E2019" s="50">
        <v>1</v>
      </c>
      <c r="F2019" s="61" t="s">
        <v>2781</v>
      </c>
      <c r="G2019" s="61" t="s">
        <v>2781</v>
      </c>
    </row>
    <row r="2020" spans="2:7" x14ac:dyDescent="0.25">
      <c r="B2020" s="52">
        <v>2018</v>
      </c>
      <c r="C2020" s="12" t="s">
        <v>759</v>
      </c>
      <c r="D2020" s="49" t="s">
        <v>53</v>
      </c>
      <c r="E2020" s="50">
        <v>9051.2800000000007</v>
      </c>
      <c r="F2020" s="61" t="s">
        <v>2781</v>
      </c>
      <c r="G2020" s="61" t="s">
        <v>2781</v>
      </c>
    </row>
    <row r="2021" spans="2:7" x14ac:dyDescent="0.25">
      <c r="B2021" s="52">
        <v>2019</v>
      </c>
      <c r="C2021" s="12" t="s">
        <v>760</v>
      </c>
      <c r="D2021" s="49" t="s">
        <v>53</v>
      </c>
      <c r="E2021" s="50">
        <v>12412.47</v>
      </c>
      <c r="F2021" s="61" t="s">
        <v>2781</v>
      </c>
      <c r="G2021" s="61" t="s">
        <v>2781</v>
      </c>
    </row>
    <row r="2022" spans="2:7" x14ac:dyDescent="0.25">
      <c r="B2022" s="52">
        <v>2020</v>
      </c>
      <c r="C2022" s="12" t="s">
        <v>768</v>
      </c>
      <c r="D2022" s="49" t="s">
        <v>53</v>
      </c>
      <c r="E2022" s="50">
        <v>12412.47</v>
      </c>
      <c r="F2022" s="61" t="s">
        <v>2781</v>
      </c>
      <c r="G2022" s="61" t="s">
        <v>2781</v>
      </c>
    </row>
    <row r="2023" spans="2:7" x14ac:dyDescent="0.25">
      <c r="B2023" s="52">
        <v>2021</v>
      </c>
      <c r="C2023" s="12" t="s">
        <v>765</v>
      </c>
      <c r="D2023" s="49" t="s">
        <v>53</v>
      </c>
      <c r="E2023" s="50">
        <v>2726.62</v>
      </c>
      <c r="F2023" s="61" t="s">
        <v>2781</v>
      </c>
      <c r="G2023" s="61" t="s">
        <v>2781</v>
      </c>
    </row>
    <row r="2024" spans="2:7" x14ac:dyDescent="0.25">
      <c r="B2024" s="52">
        <v>2022</v>
      </c>
      <c r="C2024" s="12" t="s">
        <v>766</v>
      </c>
      <c r="D2024" s="49" t="s">
        <v>53</v>
      </c>
      <c r="E2024" s="50">
        <v>3392.18</v>
      </c>
      <c r="F2024" s="61" t="s">
        <v>2781</v>
      </c>
      <c r="G2024" s="61" t="s">
        <v>2781</v>
      </c>
    </row>
    <row r="2025" spans="2:7" x14ac:dyDescent="0.25">
      <c r="B2025" s="52">
        <v>2023</v>
      </c>
      <c r="C2025" s="12" t="s">
        <v>767</v>
      </c>
      <c r="D2025" s="49" t="s">
        <v>53</v>
      </c>
      <c r="E2025" s="50">
        <v>5320.1</v>
      </c>
      <c r="F2025" s="61" t="s">
        <v>2781</v>
      </c>
      <c r="G2025" s="61" t="s">
        <v>2781</v>
      </c>
    </row>
    <row r="2026" spans="2:7" x14ac:dyDescent="0.25">
      <c r="B2026" s="52">
        <v>2024</v>
      </c>
      <c r="C2026" s="12" t="s">
        <v>2549</v>
      </c>
      <c r="D2026" s="49" t="s">
        <v>138</v>
      </c>
      <c r="E2026" s="50">
        <v>1</v>
      </c>
      <c r="F2026" s="61" t="s">
        <v>2781</v>
      </c>
      <c r="G2026" s="61" t="s">
        <v>2781</v>
      </c>
    </row>
    <row r="2027" spans="2:7" x14ac:dyDescent="0.25">
      <c r="B2027" s="52">
        <v>2025</v>
      </c>
      <c r="C2027" s="12" t="s">
        <v>793</v>
      </c>
      <c r="D2027" s="49" t="s">
        <v>53</v>
      </c>
      <c r="E2027" s="50">
        <v>3005.45</v>
      </c>
      <c r="F2027" s="61" t="s">
        <v>2781</v>
      </c>
      <c r="G2027" s="61" t="s">
        <v>2781</v>
      </c>
    </row>
    <row r="2028" spans="2:7" x14ac:dyDescent="0.25">
      <c r="B2028" s="52">
        <v>2026</v>
      </c>
      <c r="C2028" s="12" t="s">
        <v>794</v>
      </c>
      <c r="D2028" s="49" t="s">
        <v>138</v>
      </c>
      <c r="E2028" s="50">
        <v>1</v>
      </c>
      <c r="F2028" s="61" t="s">
        <v>2781</v>
      </c>
      <c r="G2028" s="61" t="s">
        <v>2781</v>
      </c>
    </row>
    <row r="2029" spans="2:7" x14ac:dyDescent="0.25">
      <c r="B2029" s="52">
        <v>2027</v>
      </c>
      <c r="C2029" s="12" t="s">
        <v>795</v>
      </c>
      <c r="D2029" s="49" t="s">
        <v>138</v>
      </c>
      <c r="E2029" s="50">
        <v>1</v>
      </c>
      <c r="F2029" s="61" t="s">
        <v>2781</v>
      </c>
      <c r="G2029" s="61" t="s">
        <v>2781</v>
      </c>
    </row>
    <row r="2030" spans="2:7" x14ac:dyDescent="0.25">
      <c r="B2030" s="52">
        <v>2028</v>
      </c>
      <c r="C2030" s="12" t="s">
        <v>796</v>
      </c>
      <c r="D2030" s="49" t="s">
        <v>138</v>
      </c>
      <c r="E2030" s="50">
        <v>1</v>
      </c>
      <c r="F2030" s="61" t="s">
        <v>2781</v>
      </c>
      <c r="G2030" s="61" t="s">
        <v>2781</v>
      </c>
    </row>
    <row r="2031" spans="2:7" x14ac:dyDescent="0.25">
      <c r="B2031" s="52">
        <v>2029</v>
      </c>
      <c r="C2031" s="12" t="s">
        <v>797</v>
      </c>
      <c r="D2031" s="49" t="s">
        <v>53</v>
      </c>
      <c r="E2031" s="50">
        <v>3945.75</v>
      </c>
      <c r="F2031" s="61" t="s">
        <v>2781</v>
      </c>
      <c r="G2031" s="61" t="s">
        <v>2781</v>
      </c>
    </row>
    <row r="2032" spans="2:7" x14ac:dyDescent="0.25">
      <c r="B2032" s="52">
        <v>2030</v>
      </c>
      <c r="C2032" s="12" t="s">
        <v>798</v>
      </c>
      <c r="D2032" s="49" t="s">
        <v>53</v>
      </c>
      <c r="E2032" s="50">
        <v>7532.83</v>
      </c>
      <c r="F2032" s="61" t="s">
        <v>2781</v>
      </c>
      <c r="G2032" s="61" t="s">
        <v>2781</v>
      </c>
    </row>
    <row r="2033" spans="2:7" x14ac:dyDescent="0.25">
      <c r="B2033" s="52">
        <v>2031</v>
      </c>
      <c r="C2033" s="12" t="s">
        <v>799</v>
      </c>
      <c r="D2033" s="49" t="s">
        <v>53</v>
      </c>
      <c r="E2033" s="50">
        <v>8562.8799999999992</v>
      </c>
      <c r="F2033" s="61" t="s">
        <v>2781</v>
      </c>
      <c r="G2033" s="61" t="s">
        <v>2781</v>
      </c>
    </row>
    <row r="2034" spans="2:7" x14ac:dyDescent="0.25">
      <c r="B2034" s="52">
        <v>2032</v>
      </c>
      <c r="C2034" s="12" t="s">
        <v>800</v>
      </c>
      <c r="D2034" s="49" t="s">
        <v>53</v>
      </c>
      <c r="E2034" s="50">
        <v>10064.83</v>
      </c>
      <c r="F2034" s="61" t="s">
        <v>2781</v>
      </c>
      <c r="G2034" s="61" t="s">
        <v>2781</v>
      </c>
    </row>
    <row r="2035" spans="2:7" x14ac:dyDescent="0.25">
      <c r="B2035" s="52">
        <v>2033</v>
      </c>
      <c r="C2035" s="12" t="s">
        <v>813</v>
      </c>
      <c r="D2035" s="49" t="s">
        <v>53</v>
      </c>
      <c r="E2035" s="50">
        <v>14437.5</v>
      </c>
      <c r="F2035" s="61" t="s">
        <v>2781</v>
      </c>
      <c r="G2035" s="61" t="s">
        <v>2781</v>
      </c>
    </row>
    <row r="2036" spans="2:7" x14ac:dyDescent="0.25">
      <c r="B2036" s="52">
        <v>2034</v>
      </c>
      <c r="C2036" s="12" t="s">
        <v>814</v>
      </c>
      <c r="D2036" s="49" t="s">
        <v>53</v>
      </c>
      <c r="E2036" s="50">
        <v>19218.310000000001</v>
      </c>
      <c r="F2036" s="61" t="s">
        <v>2781</v>
      </c>
      <c r="G2036" s="61" t="s">
        <v>2781</v>
      </c>
    </row>
    <row r="2037" spans="2:7" x14ac:dyDescent="0.25">
      <c r="B2037" s="52">
        <v>2035</v>
      </c>
      <c r="C2037" s="12" t="s">
        <v>815</v>
      </c>
      <c r="D2037" s="49" t="s">
        <v>53</v>
      </c>
      <c r="E2037" s="50">
        <v>24774.880000000001</v>
      </c>
      <c r="F2037" s="61" t="s">
        <v>2781</v>
      </c>
      <c r="G2037" s="61" t="s">
        <v>2781</v>
      </c>
    </row>
    <row r="2038" spans="2:7" x14ac:dyDescent="0.25">
      <c r="B2038" s="52">
        <v>2036</v>
      </c>
      <c r="C2038" s="12" t="s">
        <v>816</v>
      </c>
      <c r="D2038" s="49" t="s">
        <v>53</v>
      </c>
      <c r="E2038" s="50">
        <v>31311.06</v>
      </c>
      <c r="F2038" s="61" t="s">
        <v>2781</v>
      </c>
      <c r="G2038" s="61" t="s">
        <v>2781</v>
      </c>
    </row>
    <row r="2039" spans="2:7" x14ac:dyDescent="0.25">
      <c r="B2039" s="52">
        <v>2037</v>
      </c>
      <c r="C2039" s="12" t="s">
        <v>817</v>
      </c>
      <c r="D2039" s="49" t="s">
        <v>53</v>
      </c>
      <c r="E2039" s="50">
        <v>37682.82</v>
      </c>
      <c r="F2039" s="61" t="s">
        <v>2781</v>
      </c>
      <c r="G2039" s="61" t="s">
        <v>2781</v>
      </c>
    </row>
    <row r="2040" spans="2:7" x14ac:dyDescent="0.25">
      <c r="B2040" s="52">
        <v>2038</v>
      </c>
      <c r="C2040" s="12" t="s">
        <v>837</v>
      </c>
      <c r="D2040" s="49" t="s">
        <v>53</v>
      </c>
      <c r="E2040" s="50">
        <v>16936</v>
      </c>
      <c r="F2040" s="61" t="s">
        <v>2781</v>
      </c>
      <c r="G2040" s="61" t="s">
        <v>2781</v>
      </c>
    </row>
    <row r="2041" spans="2:7" x14ac:dyDescent="0.25">
      <c r="B2041" s="52">
        <v>2039</v>
      </c>
      <c r="C2041" s="12" t="s">
        <v>838</v>
      </c>
      <c r="D2041" s="49" t="s">
        <v>53</v>
      </c>
      <c r="E2041" s="50">
        <v>7067</v>
      </c>
      <c r="F2041" s="61" t="s">
        <v>2781</v>
      </c>
      <c r="G2041" s="61" t="s">
        <v>2781</v>
      </c>
    </row>
    <row r="2042" spans="2:7" x14ac:dyDescent="0.25">
      <c r="B2042" s="52">
        <v>2040</v>
      </c>
      <c r="C2042" s="12" t="s">
        <v>839</v>
      </c>
      <c r="D2042" s="49" t="s">
        <v>53</v>
      </c>
      <c r="E2042" s="50">
        <v>9996</v>
      </c>
      <c r="F2042" s="61" t="s">
        <v>2781</v>
      </c>
      <c r="G2042" s="61" t="s">
        <v>2781</v>
      </c>
    </row>
    <row r="2043" spans="2:7" x14ac:dyDescent="0.25">
      <c r="B2043" s="52">
        <v>2041</v>
      </c>
      <c r="C2043" s="12" t="s">
        <v>840</v>
      </c>
      <c r="D2043" s="49" t="s">
        <v>53</v>
      </c>
      <c r="E2043" s="50">
        <v>14327</v>
      </c>
      <c r="F2043" s="61" t="s">
        <v>2781</v>
      </c>
      <c r="G2043" s="61" t="s">
        <v>2781</v>
      </c>
    </row>
    <row r="2044" spans="2:7" x14ac:dyDescent="0.25">
      <c r="B2044" s="52">
        <v>2042</v>
      </c>
      <c r="C2044" s="12" t="s">
        <v>841</v>
      </c>
      <c r="D2044" s="49" t="s">
        <v>53</v>
      </c>
      <c r="E2044" s="50">
        <v>14586.64</v>
      </c>
      <c r="F2044" s="61" t="s">
        <v>2781</v>
      </c>
      <c r="G2044" s="61" t="s">
        <v>2781</v>
      </c>
    </row>
    <row r="2045" spans="2:7" x14ac:dyDescent="0.25">
      <c r="B2045" s="52">
        <v>2043</v>
      </c>
      <c r="C2045" s="12" t="s">
        <v>2608</v>
      </c>
      <c r="D2045" s="49" t="s">
        <v>53</v>
      </c>
      <c r="E2045" s="50">
        <v>12490</v>
      </c>
      <c r="F2045" s="61" t="s">
        <v>2781</v>
      </c>
      <c r="G2045" s="61" t="s">
        <v>2781</v>
      </c>
    </row>
    <row r="2046" spans="2:7" x14ac:dyDescent="0.25">
      <c r="B2046" s="52">
        <v>2044</v>
      </c>
      <c r="C2046" s="12" t="s">
        <v>844</v>
      </c>
      <c r="D2046" s="49" t="s">
        <v>53</v>
      </c>
      <c r="E2046" s="50">
        <v>2837.27</v>
      </c>
      <c r="F2046" s="61" t="s">
        <v>2781</v>
      </c>
      <c r="G2046" s="61" t="s">
        <v>2781</v>
      </c>
    </row>
    <row r="2047" spans="2:7" x14ac:dyDescent="0.25">
      <c r="B2047" s="52">
        <v>2045</v>
      </c>
      <c r="C2047" s="12" t="s">
        <v>845</v>
      </c>
      <c r="D2047" s="49" t="s">
        <v>53</v>
      </c>
      <c r="E2047" s="50">
        <v>4146.71</v>
      </c>
      <c r="F2047" s="61" t="s">
        <v>2781</v>
      </c>
      <c r="G2047" s="61" t="s">
        <v>2781</v>
      </c>
    </row>
    <row r="2048" spans="2:7" x14ac:dyDescent="0.25">
      <c r="B2048" s="52">
        <v>2046</v>
      </c>
      <c r="C2048" s="12" t="s">
        <v>847</v>
      </c>
      <c r="D2048" s="49" t="s">
        <v>53</v>
      </c>
      <c r="E2048" s="50">
        <v>5454.53</v>
      </c>
      <c r="F2048" s="61" t="s">
        <v>2781</v>
      </c>
      <c r="G2048" s="61" t="s">
        <v>2781</v>
      </c>
    </row>
    <row r="2049" spans="2:7" x14ac:dyDescent="0.25">
      <c r="B2049" s="52">
        <v>2047</v>
      </c>
      <c r="C2049" s="12" t="s">
        <v>1589</v>
      </c>
      <c r="D2049" s="49" t="s">
        <v>14</v>
      </c>
      <c r="E2049" s="50">
        <v>1</v>
      </c>
      <c r="F2049" s="61" t="s">
        <v>2781</v>
      </c>
      <c r="G2049" s="61" t="s">
        <v>2781</v>
      </c>
    </row>
    <row r="2050" spans="2:7" x14ac:dyDescent="0.25">
      <c r="B2050" s="52">
        <v>2048</v>
      </c>
      <c r="C2050" s="12" t="s">
        <v>1590</v>
      </c>
      <c r="D2050" s="49" t="s">
        <v>14</v>
      </c>
      <c r="E2050" s="50">
        <v>1</v>
      </c>
      <c r="F2050" s="61" t="s">
        <v>2781</v>
      </c>
      <c r="G2050" s="61" t="s">
        <v>2781</v>
      </c>
    </row>
    <row r="2051" spans="2:7" x14ac:dyDescent="0.25">
      <c r="B2051" s="52">
        <v>2049</v>
      </c>
      <c r="C2051" s="12" t="s">
        <v>1591</v>
      </c>
      <c r="D2051" s="49" t="s">
        <v>14</v>
      </c>
      <c r="E2051" s="50">
        <v>1</v>
      </c>
      <c r="F2051" s="61" t="s">
        <v>2781</v>
      </c>
      <c r="G2051" s="61" t="s">
        <v>2781</v>
      </c>
    </row>
    <row r="2052" spans="2:7" x14ac:dyDescent="0.25">
      <c r="B2052" s="52">
        <v>2050</v>
      </c>
      <c r="C2052" s="12" t="s">
        <v>1592</v>
      </c>
      <c r="D2052" s="49" t="s">
        <v>14</v>
      </c>
      <c r="E2052" s="50">
        <v>1</v>
      </c>
      <c r="F2052" s="61" t="s">
        <v>2781</v>
      </c>
      <c r="G2052" s="61" t="s">
        <v>2781</v>
      </c>
    </row>
    <row r="2053" spans="2:7" x14ac:dyDescent="0.25">
      <c r="B2053" s="52">
        <v>2051</v>
      </c>
      <c r="C2053" s="12" t="s">
        <v>1606</v>
      </c>
      <c r="D2053" s="49" t="s">
        <v>53</v>
      </c>
      <c r="E2053" s="50">
        <v>9051.2800000000007</v>
      </c>
      <c r="F2053" s="61" t="s">
        <v>2781</v>
      </c>
      <c r="G2053" s="61" t="s">
        <v>2781</v>
      </c>
    </row>
    <row r="2054" spans="2:7" x14ac:dyDescent="0.25">
      <c r="B2054" s="52">
        <v>2052</v>
      </c>
      <c r="C2054" s="12" t="s">
        <v>1607</v>
      </c>
      <c r="D2054" s="49" t="s">
        <v>53</v>
      </c>
      <c r="E2054" s="50">
        <v>12412.47</v>
      </c>
      <c r="F2054" s="61" t="s">
        <v>2781</v>
      </c>
      <c r="G2054" s="61" t="s">
        <v>2781</v>
      </c>
    </row>
    <row r="2055" spans="2:7" x14ac:dyDescent="0.25">
      <c r="B2055" s="52">
        <v>2053</v>
      </c>
      <c r="C2055" s="12" t="s">
        <v>1608</v>
      </c>
      <c r="D2055" s="49" t="s">
        <v>53</v>
      </c>
      <c r="E2055" s="50">
        <v>12412.47</v>
      </c>
      <c r="F2055" s="61" t="s">
        <v>2781</v>
      </c>
      <c r="G2055" s="61" t="s">
        <v>2781</v>
      </c>
    </row>
    <row r="2056" spans="2:7" x14ac:dyDescent="0.25">
      <c r="B2056" s="52">
        <v>2054</v>
      </c>
      <c r="C2056" s="12" t="s">
        <v>1609</v>
      </c>
      <c r="D2056" s="49" t="s">
        <v>53</v>
      </c>
      <c r="E2056" s="50">
        <v>2726.62</v>
      </c>
      <c r="F2056" s="61" t="s">
        <v>2781</v>
      </c>
      <c r="G2056" s="61" t="s">
        <v>2781</v>
      </c>
    </row>
    <row r="2057" spans="2:7" x14ac:dyDescent="0.25">
      <c r="B2057" s="52">
        <v>2055</v>
      </c>
      <c r="C2057" s="12" t="s">
        <v>1610</v>
      </c>
      <c r="D2057" s="49" t="s">
        <v>53</v>
      </c>
      <c r="E2057" s="50">
        <v>3392.18</v>
      </c>
      <c r="F2057" s="61" t="s">
        <v>2781</v>
      </c>
      <c r="G2057" s="61" t="s">
        <v>2781</v>
      </c>
    </row>
    <row r="2058" spans="2:7" x14ac:dyDescent="0.25">
      <c r="B2058" s="52">
        <v>2056</v>
      </c>
      <c r="C2058" s="12" t="s">
        <v>1611</v>
      </c>
      <c r="D2058" s="49" t="s">
        <v>53</v>
      </c>
      <c r="E2058" s="50">
        <v>5320.1</v>
      </c>
      <c r="F2058" s="61" t="s">
        <v>2781</v>
      </c>
      <c r="G2058" s="61" t="s">
        <v>2781</v>
      </c>
    </row>
    <row r="2059" spans="2:7" x14ac:dyDescent="0.25">
      <c r="B2059" s="52">
        <v>2057</v>
      </c>
      <c r="C2059" s="12" t="s">
        <v>2550</v>
      </c>
      <c r="D2059" s="49" t="s">
        <v>138</v>
      </c>
      <c r="E2059" s="50">
        <v>1</v>
      </c>
      <c r="F2059" s="61" t="s">
        <v>2781</v>
      </c>
      <c r="G2059" s="61" t="s">
        <v>2781</v>
      </c>
    </row>
    <row r="2060" spans="2:7" x14ac:dyDescent="0.25">
      <c r="B2060" s="52">
        <v>2058</v>
      </c>
      <c r="C2060" s="12" t="s">
        <v>1613</v>
      </c>
      <c r="D2060" s="49" t="s">
        <v>53</v>
      </c>
      <c r="E2060" s="50">
        <v>3005.45</v>
      </c>
      <c r="F2060" s="61" t="s">
        <v>2781</v>
      </c>
      <c r="G2060" s="61" t="s">
        <v>2781</v>
      </c>
    </row>
    <row r="2061" spans="2:7" x14ac:dyDescent="0.25">
      <c r="B2061" s="52">
        <v>2059</v>
      </c>
      <c r="C2061" s="12" t="s">
        <v>1501</v>
      </c>
      <c r="D2061" s="49" t="s">
        <v>138</v>
      </c>
      <c r="E2061" s="50">
        <v>1</v>
      </c>
      <c r="F2061" s="61" t="s">
        <v>2781</v>
      </c>
      <c r="G2061" s="61" t="s">
        <v>2781</v>
      </c>
    </row>
    <row r="2062" spans="2:7" x14ac:dyDescent="0.25">
      <c r="B2062" s="52">
        <v>2060</v>
      </c>
      <c r="C2062" s="12" t="s">
        <v>1502</v>
      </c>
      <c r="D2062" s="49" t="s">
        <v>138</v>
      </c>
      <c r="E2062" s="50">
        <v>1</v>
      </c>
      <c r="F2062" s="61" t="s">
        <v>2781</v>
      </c>
      <c r="G2062" s="61" t="s">
        <v>2781</v>
      </c>
    </row>
    <row r="2063" spans="2:7" x14ac:dyDescent="0.25">
      <c r="B2063" s="52">
        <v>2061</v>
      </c>
      <c r="C2063" s="12" t="s">
        <v>1503</v>
      </c>
      <c r="D2063" s="49" t="s">
        <v>138</v>
      </c>
      <c r="E2063" s="50">
        <v>1</v>
      </c>
      <c r="F2063" s="61" t="s">
        <v>2781</v>
      </c>
      <c r="G2063" s="61" t="s">
        <v>2781</v>
      </c>
    </row>
    <row r="2064" spans="2:7" x14ac:dyDescent="0.25">
      <c r="B2064" s="52">
        <v>2062</v>
      </c>
      <c r="C2064" s="12" t="s">
        <v>1525</v>
      </c>
      <c r="D2064" s="49" t="s">
        <v>53</v>
      </c>
      <c r="E2064" s="50">
        <v>3945.75</v>
      </c>
      <c r="F2064" s="61" t="s">
        <v>2781</v>
      </c>
      <c r="G2064" s="61" t="s">
        <v>2781</v>
      </c>
    </row>
    <row r="2065" spans="2:7" x14ac:dyDescent="0.25">
      <c r="B2065" s="52">
        <v>2063</v>
      </c>
      <c r="C2065" s="12" t="s">
        <v>1526</v>
      </c>
      <c r="D2065" s="49" t="s">
        <v>53</v>
      </c>
      <c r="E2065" s="50">
        <v>7532.83</v>
      </c>
      <c r="F2065" s="61" t="s">
        <v>2781</v>
      </c>
      <c r="G2065" s="61" t="s">
        <v>2781</v>
      </c>
    </row>
    <row r="2066" spans="2:7" x14ac:dyDescent="0.25">
      <c r="B2066" s="52">
        <v>2064</v>
      </c>
      <c r="C2066" s="12" t="s">
        <v>1527</v>
      </c>
      <c r="D2066" s="49" t="s">
        <v>53</v>
      </c>
      <c r="E2066" s="50">
        <v>8562.8799999999992</v>
      </c>
      <c r="F2066" s="61" t="s">
        <v>2781</v>
      </c>
      <c r="G2066" s="61" t="s">
        <v>2781</v>
      </c>
    </row>
    <row r="2067" spans="2:7" x14ac:dyDescent="0.25">
      <c r="B2067" s="52">
        <v>2065</v>
      </c>
      <c r="C2067" s="12" t="s">
        <v>1534</v>
      </c>
      <c r="D2067" s="49" t="s">
        <v>53</v>
      </c>
      <c r="E2067" s="50">
        <v>10064.83</v>
      </c>
      <c r="F2067" s="61" t="s">
        <v>2781</v>
      </c>
      <c r="G2067" s="61" t="s">
        <v>2781</v>
      </c>
    </row>
    <row r="2068" spans="2:7" x14ac:dyDescent="0.25">
      <c r="B2068" s="52">
        <v>2066</v>
      </c>
      <c r="C2068" s="12" t="s">
        <v>1535</v>
      </c>
      <c r="D2068" s="49" t="s">
        <v>53</v>
      </c>
      <c r="E2068" s="50">
        <v>14437.5</v>
      </c>
      <c r="F2068" s="61" t="s">
        <v>2781</v>
      </c>
      <c r="G2068" s="61" t="s">
        <v>2781</v>
      </c>
    </row>
    <row r="2069" spans="2:7" x14ac:dyDescent="0.25">
      <c r="B2069" s="52">
        <v>2067</v>
      </c>
      <c r="C2069" s="12" t="s">
        <v>1536</v>
      </c>
      <c r="D2069" s="49" t="s">
        <v>53</v>
      </c>
      <c r="E2069" s="50">
        <v>19218.310000000001</v>
      </c>
      <c r="F2069" s="61" t="s">
        <v>2781</v>
      </c>
      <c r="G2069" s="61" t="s">
        <v>2781</v>
      </c>
    </row>
    <row r="2070" spans="2:7" x14ac:dyDescent="0.25">
      <c r="B2070" s="52">
        <v>2068</v>
      </c>
      <c r="C2070" s="12" t="s">
        <v>1543</v>
      </c>
      <c r="D2070" s="49" t="s">
        <v>53</v>
      </c>
      <c r="E2070" s="50">
        <v>24774.880000000001</v>
      </c>
      <c r="F2070" s="61" t="s">
        <v>2781</v>
      </c>
      <c r="G2070" s="61" t="s">
        <v>2781</v>
      </c>
    </row>
    <row r="2071" spans="2:7" x14ac:dyDescent="0.25">
      <c r="B2071" s="52">
        <v>2069</v>
      </c>
      <c r="C2071" s="12" t="s">
        <v>1547</v>
      </c>
      <c r="D2071" s="49" t="s">
        <v>53</v>
      </c>
      <c r="E2071" s="50">
        <v>31311.06</v>
      </c>
      <c r="F2071" s="61" t="s">
        <v>2781</v>
      </c>
      <c r="G2071" s="61" t="s">
        <v>2781</v>
      </c>
    </row>
    <row r="2072" spans="2:7" x14ac:dyDescent="0.25">
      <c r="B2072" s="52">
        <v>2070</v>
      </c>
      <c r="C2072" s="12" t="s">
        <v>1548</v>
      </c>
      <c r="D2072" s="49" t="s">
        <v>53</v>
      </c>
      <c r="E2072" s="50">
        <v>37682.82</v>
      </c>
      <c r="F2072" s="61" t="s">
        <v>2781</v>
      </c>
      <c r="G2072" s="61" t="s">
        <v>2781</v>
      </c>
    </row>
    <row r="2073" spans="2:7" x14ac:dyDescent="0.25">
      <c r="B2073" s="52">
        <v>2071</v>
      </c>
      <c r="C2073" s="12" t="s">
        <v>1551</v>
      </c>
      <c r="D2073" s="49" t="s">
        <v>53</v>
      </c>
      <c r="E2073" s="50">
        <v>16936</v>
      </c>
      <c r="F2073" s="61" t="s">
        <v>2781</v>
      </c>
      <c r="G2073" s="61" t="s">
        <v>2781</v>
      </c>
    </row>
    <row r="2074" spans="2:7" x14ac:dyDescent="0.25">
      <c r="B2074" s="52">
        <v>2072</v>
      </c>
      <c r="C2074" s="12" t="s">
        <v>1552</v>
      </c>
      <c r="D2074" s="49" t="s">
        <v>53</v>
      </c>
      <c r="E2074" s="50">
        <v>7067</v>
      </c>
      <c r="F2074" s="61" t="s">
        <v>2781</v>
      </c>
      <c r="G2074" s="61" t="s">
        <v>2781</v>
      </c>
    </row>
    <row r="2075" spans="2:7" x14ac:dyDescent="0.25">
      <c r="B2075" s="52">
        <v>2073</v>
      </c>
      <c r="C2075" s="12" t="s">
        <v>1553</v>
      </c>
      <c r="D2075" s="49" t="s">
        <v>53</v>
      </c>
      <c r="E2075" s="50">
        <v>9996</v>
      </c>
      <c r="F2075" s="61" t="s">
        <v>2781</v>
      </c>
      <c r="G2075" s="61" t="s">
        <v>2781</v>
      </c>
    </row>
    <row r="2076" spans="2:7" x14ac:dyDescent="0.25">
      <c r="B2076" s="52">
        <v>2074</v>
      </c>
      <c r="C2076" s="12" t="s">
        <v>1554</v>
      </c>
      <c r="D2076" s="49" t="s">
        <v>53</v>
      </c>
      <c r="E2076" s="50">
        <v>14327</v>
      </c>
      <c r="F2076" s="61" t="s">
        <v>2781</v>
      </c>
      <c r="G2076" s="61" t="s">
        <v>2781</v>
      </c>
    </row>
    <row r="2077" spans="2:7" x14ac:dyDescent="0.25">
      <c r="B2077" s="52">
        <v>2075</v>
      </c>
      <c r="C2077" s="12" t="s">
        <v>1558</v>
      </c>
      <c r="D2077" s="49" t="s">
        <v>53</v>
      </c>
      <c r="E2077" s="50">
        <v>14586.64</v>
      </c>
      <c r="F2077" s="61" t="s">
        <v>2781</v>
      </c>
      <c r="G2077" s="61" t="s">
        <v>2781</v>
      </c>
    </row>
    <row r="2078" spans="2:7" x14ac:dyDescent="0.25">
      <c r="B2078" s="52">
        <v>2076</v>
      </c>
      <c r="C2078" s="12" t="s">
        <v>1559</v>
      </c>
      <c r="D2078" s="49" t="s">
        <v>53</v>
      </c>
      <c r="E2078" s="50">
        <v>12490</v>
      </c>
      <c r="F2078" s="61" t="s">
        <v>2781</v>
      </c>
      <c r="G2078" s="61" t="s">
        <v>2781</v>
      </c>
    </row>
    <row r="2079" spans="2:7" x14ac:dyDescent="0.25">
      <c r="B2079" s="52">
        <v>2077</v>
      </c>
      <c r="C2079" s="12" t="s">
        <v>1566</v>
      </c>
      <c r="D2079" s="49" t="s">
        <v>53</v>
      </c>
      <c r="E2079" s="50">
        <v>2837.27</v>
      </c>
      <c r="F2079" s="61" t="s">
        <v>2781</v>
      </c>
      <c r="G2079" s="61" t="s">
        <v>2781</v>
      </c>
    </row>
    <row r="2080" spans="2:7" x14ac:dyDescent="0.25">
      <c r="B2080" s="52">
        <v>2078</v>
      </c>
      <c r="C2080" s="12" t="s">
        <v>1614</v>
      </c>
      <c r="D2080" s="49" t="s">
        <v>53</v>
      </c>
      <c r="E2080" s="50">
        <v>4146.71</v>
      </c>
      <c r="F2080" s="61" t="s">
        <v>2781</v>
      </c>
      <c r="G2080" s="61" t="s">
        <v>2781</v>
      </c>
    </row>
    <row r="2081" spans="2:7" x14ac:dyDescent="0.25">
      <c r="B2081" s="52">
        <v>2079</v>
      </c>
      <c r="C2081" s="12" t="s">
        <v>1615</v>
      </c>
      <c r="D2081" s="49" t="s">
        <v>53</v>
      </c>
      <c r="E2081" s="50">
        <v>5454.53</v>
      </c>
      <c r="F2081" s="61" t="s">
        <v>2781</v>
      </c>
      <c r="G2081" s="61" t="s">
        <v>2781</v>
      </c>
    </row>
    <row r="2082" spans="2:7" x14ac:dyDescent="0.25">
      <c r="B2082" s="52">
        <v>2080</v>
      </c>
      <c r="C2082" s="12" t="s">
        <v>2522</v>
      </c>
      <c r="D2082" s="49" t="s">
        <v>14</v>
      </c>
      <c r="E2082" s="50">
        <v>1</v>
      </c>
      <c r="F2082" s="61" t="s">
        <v>2781</v>
      </c>
      <c r="G2082" s="61" t="s">
        <v>2781</v>
      </c>
    </row>
    <row r="2083" spans="2:7" x14ac:dyDescent="0.25">
      <c r="B2083" s="52">
        <v>2081</v>
      </c>
      <c r="C2083" s="12" t="s">
        <v>2524</v>
      </c>
      <c r="D2083" s="49" t="s">
        <v>14</v>
      </c>
      <c r="E2083" s="50">
        <v>1</v>
      </c>
      <c r="F2083" s="61" t="s">
        <v>2781</v>
      </c>
      <c r="G2083" s="61" t="s">
        <v>2781</v>
      </c>
    </row>
    <row r="2084" spans="2:7" x14ac:dyDescent="0.25">
      <c r="B2084" s="52">
        <v>2082</v>
      </c>
      <c r="C2084" s="12" t="s">
        <v>2526</v>
      </c>
      <c r="D2084" s="49" t="s">
        <v>14</v>
      </c>
      <c r="E2084" s="50">
        <v>1</v>
      </c>
      <c r="F2084" s="61" t="s">
        <v>2781</v>
      </c>
      <c r="G2084" s="61" t="s">
        <v>2781</v>
      </c>
    </row>
    <row r="2085" spans="2:7" x14ac:dyDescent="0.25">
      <c r="B2085" s="52">
        <v>2083</v>
      </c>
      <c r="C2085" s="12" t="s">
        <v>2528</v>
      </c>
      <c r="D2085" s="49" t="s">
        <v>14</v>
      </c>
      <c r="E2085" s="50">
        <v>1</v>
      </c>
      <c r="F2085" s="61" t="s">
        <v>2781</v>
      </c>
      <c r="G2085" s="61" t="s">
        <v>2781</v>
      </c>
    </row>
    <row r="2086" spans="2:7" x14ac:dyDescent="0.25">
      <c r="B2086" s="52">
        <v>2084</v>
      </c>
      <c r="C2086" s="12" t="s">
        <v>2530</v>
      </c>
      <c r="D2086" s="49" t="s">
        <v>53</v>
      </c>
      <c r="E2086" s="50">
        <v>9051.2800000000007</v>
      </c>
      <c r="F2086" s="61" t="s">
        <v>2781</v>
      </c>
      <c r="G2086" s="61" t="s">
        <v>2781</v>
      </c>
    </row>
    <row r="2087" spans="2:7" x14ac:dyDescent="0.25">
      <c r="B2087" s="52">
        <v>2085</v>
      </c>
      <c r="C2087" s="12" t="s">
        <v>2533</v>
      </c>
      <c r="D2087" s="49" t="s">
        <v>53</v>
      </c>
      <c r="E2087" s="50">
        <v>12412.47</v>
      </c>
      <c r="F2087" s="61" t="s">
        <v>2781</v>
      </c>
      <c r="G2087" s="61" t="s">
        <v>2781</v>
      </c>
    </row>
    <row r="2088" spans="2:7" x14ac:dyDescent="0.25">
      <c r="B2088" s="52">
        <v>2086</v>
      </c>
      <c r="C2088" s="12" t="s">
        <v>2536</v>
      </c>
      <c r="D2088" s="49" t="s">
        <v>53</v>
      </c>
      <c r="E2088" s="50">
        <v>12412.47</v>
      </c>
      <c r="F2088" s="61" t="s">
        <v>2781</v>
      </c>
      <c r="G2088" s="61" t="s">
        <v>2781</v>
      </c>
    </row>
    <row r="2089" spans="2:7" x14ac:dyDescent="0.25">
      <c r="B2089" s="52">
        <v>2087</v>
      </c>
      <c r="C2089" s="12" t="s">
        <v>2539</v>
      </c>
      <c r="D2089" s="49" t="s">
        <v>53</v>
      </c>
      <c r="E2089" s="50">
        <v>2726.62</v>
      </c>
      <c r="F2089" s="61" t="s">
        <v>2781</v>
      </c>
      <c r="G2089" s="61" t="s">
        <v>2781</v>
      </c>
    </row>
    <row r="2090" spans="2:7" x14ac:dyDescent="0.25">
      <c r="B2090" s="52">
        <v>2088</v>
      </c>
      <c r="C2090" s="12" t="s">
        <v>2542</v>
      </c>
      <c r="D2090" s="49" t="s">
        <v>53</v>
      </c>
      <c r="E2090" s="50">
        <v>3392.18</v>
      </c>
      <c r="F2090" s="61" t="s">
        <v>2781</v>
      </c>
      <c r="G2090" s="61" t="s">
        <v>2781</v>
      </c>
    </row>
    <row r="2091" spans="2:7" x14ac:dyDescent="0.25">
      <c r="B2091" s="52">
        <v>2089</v>
      </c>
      <c r="C2091" s="12" t="s">
        <v>2545</v>
      </c>
      <c r="D2091" s="49" t="s">
        <v>53</v>
      </c>
      <c r="E2091" s="50">
        <v>5320.1</v>
      </c>
      <c r="F2091" s="61" t="s">
        <v>2781</v>
      </c>
      <c r="G2091" s="61" t="s">
        <v>2781</v>
      </c>
    </row>
    <row r="2092" spans="2:7" x14ac:dyDescent="0.25">
      <c r="B2092" s="52">
        <v>2090</v>
      </c>
      <c r="C2092" s="12" t="s">
        <v>2551</v>
      </c>
      <c r="D2092" s="49" t="s">
        <v>138</v>
      </c>
      <c r="E2092" s="50">
        <v>1</v>
      </c>
      <c r="F2092" s="61" t="s">
        <v>2781</v>
      </c>
      <c r="G2092" s="61" t="s">
        <v>2781</v>
      </c>
    </row>
    <row r="2093" spans="2:7" x14ac:dyDescent="0.25">
      <c r="B2093" s="52">
        <v>2091</v>
      </c>
      <c r="C2093" s="12" t="s">
        <v>2554</v>
      </c>
      <c r="D2093" s="49" t="s">
        <v>53</v>
      </c>
      <c r="E2093" s="50">
        <v>3005.45</v>
      </c>
      <c r="F2093" s="61" t="s">
        <v>2781</v>
      </c>
      <c r="G2093" s="61" t="s">
        <v>2781</v>
      </c>
    </row>
    <row r="2094" spans="2:7" x14ac:dyDescent="0.25">
      <c r="B2094" s="52">
        <v>2092</v>
      </c>
      <c r="C2094" s="12" t="s">
        <v>2557</v>
      </c>
      <c r="D2094" s="49" t="s">
        <v>138</v>
      </c>
      <c r="E2094" s="50">
        <v>1</v>
      </c>
      <c r="F2094" s="61" t="s">
        <v>2781</v>
      </c>
      <c r="G2094" s="61" t="s">
        <v>2781</v>
      </c>
    </row>
    <row r="2095" spans="2:7" x14ac:dyDescent="0.25">
      <c r="B2095" s="52">
        <v>2093</v>
      </c>
      <c r="C2095" s="12" t="s">
        <v>2560</v>
      </c>
      <c r="D2095" s="49" t="s">
        <v>138</v>
      </c>
      <c r="E2095" s="50">
        <v>1</v>
      </c>
      <c r="F2095" s="61" t="s">
        <v>2781</v>
      </c>
      <c r="G2095" s="61" t="s">
        <v>2781</v>
      </c>
    </row>
    <row r="2096" spans="2:7" x14ac:dyDescent="0.25">
      <c r="B2096" s="52">
        <v>2094</v>
      </c>
      <c r="C2096" s="12" t="s">
        <v>2563</v>
      </c>
      <c r="D2096" s="49" t="s">
        <v>138</v>
      </c>
      <c r="E2096" s="50">
        <v>1</v>
      </c>
      <c r="F2096" s="61" t="s">
        <v>2781</v>
      </c>
      <c r="G2096" s="61" t="s">
        <v>2781</v>
      </c>
    </row>
    <row r="2097" spans="2:7" x14ac:dyDescent="0.25">
      <c r="B2097" s="52">
        <v>2095</v>
      </c>
      <c r="C2097" s="12" t="s">
        <v>2566</v>
      </c>
      <c r="D2097" s="49" t="s">
        <v>53</v>
      </c>
      <c r="E2097" s="50">
        <v>3945.75</v>
      </c>
      <c r="F2097" s="61" t="s">
        <v>2781</v>
      </c>
      <c r="G2097" s="61" t="s">
        <v>2781</v>
      </c>
    </row>
    <row r="2098" spans="2:7" x14ac:dyDescent="0.25">
      <c r="B2098" s="52">
        <v>2096</v>
      </c>
      <c r="C2098" s="12" t="s">
        <v>2569</v>
      </c>
      <c r="D2098" s="49" t="s">
        <v>53</v>
      </c>
      <c r="E2098" s="50">
        <v>7532.83</v>
      </c>
      <c r="F2098" s="61" t="s">
        <v>2781</v>
      </c>
      <c r="G2098" s="61" t="s">
        <v>2781</v>
      </c>
    </row>
    <row r="2099" spans="2:7" x14ac:dyDescent="0.25">
      <c r="B2099" s="52">
        <v>2097</v>
      </c>
      <c r="C2099" s="12" t="s">
        <v>2572</v>
      </c>
      <c r="D2099" s="49" t="s">
        <v>53</v>
      </c>
      <c r="E2099" s="50">
        <v>8562.8799999999992</v>
      </c>
      <c r="F2099" s="61" t="s">
        <v>2781</v>
      </c>
      <c r="G2099" s="61" t="s">
        <v>2781</v>
      </c>
    </row>
    <row r="2100" spans="2:7" x14ac:dyDescent="0.25">
      <c r="B2100" s="52">
        <v>2098</v>
      </c>
      <c r="C2100" s="12" t="s">
        <v>2575</v>
      </c>
      <c r="D2100" s="49" t="s">
        <v>53</v>
      </c>
      <c r="E2100" s="50">
        <v>10064.83</v>
      </c>
      <c r="F2100" s="61" t="s">
        <v>2781</v>
      </c>
      <c r="G2100" s="61" t="s">
        <v>2781</v>
      </c>
    </row>
    <row r="2101" spans="2:7" x14ac:dyDescent="0.25">
      <c r="B2101" s="52">
        <v>2099</v>
      </c>
      <c r="C2101" s="12" t="s">
        <v>2578</v>
      </c>
      <c r="D2101" s="49" t="s">
        <v>53</v>
      </c>
      <c r="E2101" s="50">
        <v>14437.5</v>
      </c>
      <c r="F2101" s="61" t="s">
        <v>2781</v>
      </c>
      <c r="G2101" s="61" t="s">
        <v>2781</v>
      </c>
    </row>
    <row r="2102" spans="2:7" x14ac:dyDescent="0.25">
      <c r="B2102" s="52">
        <v>2100</v>
      </c>
      <c r="C2102" s="12" t="s">
        <v>2581</v>
      </c>
      <c r="D2102" s="49" t="s">
        <v>53</v>
      </c>
      <c r="E2102" s="50">
        <v>19218.310000000001</v>
      </c>
      <c r="F2102" s="61" t="s">
        <v>2781</v>
      </c>
      <c r="G2102" s="61" t="s">
        <v>2781</v>
      </c>
    </row>
    <row r="2103" spans="2:7" x14ac:dyDescent="0.25">
      <c r="B2103" s="52">
        <v>2101</v>
      </c>
      <c r="C2103" s="12" t="s">
        <v>2584</v>
      </c>
      <c r="D2103" s="49" t="s">
        <v>53</v>
      </c>
      <c r="E2103" s="50">
        <v>24774.880000000001</v>
      </c>
      <c r="F2103" s="61" t="s">
        <v>2781</v>
      </c>
      <c r="G2103" s="61" t="s">
        <v>2781</v>
      </c>
    </row>
    <row r="2104" spans="2:7" x14ac:dyDescent="0.25">
      <c r="B2104" s="52">
        <v>2102</v>
      </c>
      <c r="C2104" s="12" t="s">
        <v>2587</v>
      </c>
      <c r="D2104" s="49" t="s">
        <v>53</v>
      </c>
      <c r="E2104" s="50">
        <v>31311.06</v>
      </c>
      <c r="F2104" s="61" t="s">
        <v>2781</v>
      </c>
      <c r="G2104" s="61" t="s">
        <v>2781</v>
      </c>
    </row>
    <row r="2105" spans="2:7" x14ac:dyDescent="0.25">
      <c r="B2105" s="52">
        <v>2103</v>
      </c>
      <c r="C2105" s="12" t="s">
        <v>2590</v>
      </c>
      <c r="D2105" s="49" t="s">
        <v>53</v>
      </c>
      <c r="E2105" s="50">
        <v>37682.82</v>
      </c>
      <c r="F2105" s="61" t="s">
        <v>2781</v>
      </c>
      <c r="G2105" s="61" t="s">
        <v>2781</v>
      </c>
    </row>
    <row r="2106" spans="2:7" x14ac:dyDescent="0.25">
      <c r="B2106" s="52">
        <v>2104</v>
      </c>
      <c r="C2106" s="12" t="s">
        <v>2593</v>
      </c>
      <c r="D2106" s="49" t="s">
        <v>53</v>
      </c>
      <c r="E2106" s="50">
        <v>16936</v>
      </c>
      <c r="F2106" s="61" t="s">
        <v>2781</v>
      </c>
      <c r="G2106" s="61" t="s">
        <v>2781</v>
      </c>
    </row>
    <row r="2107" spans="2:7" x14ac:dyDescent="0.25">
      <c r="B2107" s="52">
        <v>2105</v>
      </c>
      <c r="C2107" s="12" t="s">
        <v>2596</v>
      </c>
      <c r="D2107" s="49" t="s">
        <v>53</v>
      </c>
      <c r="E2107" s="50">
        <v>7067</v>
      </c>
      <c r="F2107" s="61" t="s">
        <v>2781</v>
      </c>
      <c r="G2107" s="61" t="s">
        <v>2781</v>
      </c>
    </row>
    <row r="2108" spans="2:7" x14ac:dyDescent="0.25">
      <c r="B2108" s="52">
        <v>2106</v>
      </c>
      <c r="C2108" s="12" t="s">
        <v>2599</v>
      </c>
      <c r="D2108" s="49" t="s">
        <v>53</v>
      </c>
      <c r="E2108" s="50">
        <v>9996</v>
      </c>
      <c r="F2108" s="61" t="s">
        <v>2781</v>
      </c>
      <c r="G2108" s="61" t="s">
        <v>2781</v>
      </c>
    </row>
    <row r="2109" spans="2:7" x14ac:dyDescent="0.25">
      <c r="B2109" s="52">
        <v>2107</v>
      </c>
      <c r="C2109" s="12" t="s">
        <v>2602</v>
      </c>
      <c r="D2109" s="49" t="s">
        <v>53</v>
      </c>
      <c r="E2109" s="50">
        <v>14327</v>
      </c>
      <c r="F2109" s="61" t="s">
        <v>2781</v>
      </c>
      <c r="G2109" s="61" t="s">
        <v>2781</v>
      </c>
    </row>
    <row r="2110" spans="2:7" x14ac:dyDescent="0.25">
      <c r="B2110" s="52">
        <v>2108</v>
      </c>
      <c r="C2110" s="12" t="s">
        <v>2605</v>
      </c>
      <c r="D2110" s="49" t="s">
        <v>53</v>
      </c>
      <c r="E2110" s="50">
        <v>14586.64</v>
      </c>
      <c r="F2110" s="61" t="s">
        <v>2781</v>
      </c>
      <c r="G2110" s="61" t="s">
        <v>2781</v>
      </c>
    </row>
    <row r="2111" spans="2:7" x14ac:dyDescent="0.25">
      <c r="B2111" s="52">
        <v>2109</v>
      </c>
      <c r="C2111" s="12" t="s">
        <v>2609</v>
      </c>
      <c r="D2111" s="49" t="s">
        <v>53</v>
      </c>
      <c r="E2111" s="50">
        <v>12490</v>
      </c>
      <c r="F2111" s="61" t="s">
        <v>2781</v>
      </c>
      <c r="G2111" s="61" t="s">
        <v>2781</v>
      </c>
    </row>
    <row r="2112" spans="2:7" x14ac:dyDescent="0.25">
      <c r="B2112" s="52">
        <v>2110</v>
      </c>
      <c r="C2112" s="12" t="s">
        <v>2612</v>
      </c>
      <c r="D2112" s="49" t="s">
        <v>53</v>
      </c>
      <c r="E2112" s="50">
        <v>2837.27</v>
      </c>
      <c r="F2112" s="61" t="s">
        <v>2781</v>
      </c>
      <c r="G2112" s="61" t="s">
        <v>2781</v>
      </c>
    </row>
    <row r="2113" spans="2:7" x14ac:dyDescent="0.25">
      <c r="B2113" s="52">
        <v>2111</v>
      </c>
      <c r="C2113" s="12" t="s">
        <v>2615</v>
      </c>
      <c r="D2113" s="49" t="s">
        <v>53</v>
      </c>
      <c r="E2113" s="50">
        <v>4146.71</v>
      </c>
      <c r="F2113" s="61" t="s">
        <v>2781</v>
      </c>
      <c r="G2113" s="61" t="s">
        <v>2781</v>
      </c>
    </row>
    <row r="2114" spans="2:7" x14ac:dyDescent="0.25">
      <c r="B2114" s="52">
        <v>2112</v>
      </c>
      <c r="C2114" s="12" t="s">
        <v>2618</v>
      </c>
      <c r="D2114" s="49" t="s">
        <v>53</v>
      </c>
      <c r="E2114" s="50">
        <v>5454.53</v>
      </c>
      <c r="F2114" s="61" t="s">
        <v>2781</v>
      </c>
      <c r="G2114" s="61" t="s">
        <v>2781</v>
      </c>
    </row>
    <row r="2115" spans="2:7" x14ac:dyDescent="0.25">
      <c r="B2115" s="52">
        <v>2113</v>
      </c>
      <c r="C2115" s="12" t="s">
        <v>956</v>
      </c>
      <c r="D2115" s="49" t="s">
        <v>14</v>
      </c>
      <c r="E2115" s="50">
        <v>1</v>
      </c>
      <c r="F2115" s="61" t="s">
        <v>2781</v>
      </c>
      <c r="G2115" s="61" t="s">
        <v>2781</v>
      </c>
    </row>
    <row r="2116" spans="2:7" x14ac:dyDescent="0.25">
      <c r="B2116" s="52">
        <v>2114</v>
      </c>
      <c r="C2116" s="12" t="s">
        <v>957</v>
      </c>
      <c r="D2116" s="49" t="s">
        <v>14</v>
      </c>
      <c r="E2116" s="50">
        <v>1</v>
      </c>
      <c r="F2116" s="61" t="s">
        <v>2781</v>
      </c>
      <c r="G2116" s="61" t="s">
        <v>2781</v>
      </c>
    </row>
    <row r="2117" spans="2:7" x14ac:dyDescent="0.25">
      <c r="B2117" s="52">
        <v>2115</v>
      </c>
      <c r="C2117" s="12" t="s">
        <v>958</v>
      </c>
      <c r="D2117" s="49" t="s">
        <v>14</v>
      </c>
      <c r="E2117" s="50">
        <v>1</v>
      </c>
      <c r="F2117" s="61" t="s">
        <v>2781</v>
      </c>
      <c r="G2117" s="61" t="s">
        <v>2781</v>
      </c>
    </row>
    <row r="2118" spans="2:7" x14ac:dyDescent="0.25">
      <c r="B2118" s="52">
        <v>2116</v>
      </c>
      <c r="C2118" s="12" t="s">
        <v>959</v>
      </c>
      <c r="D2118" s="49" t="s">
        <v>14</v>
      </c>
      <c r="E2118" s="50">
        <v>1</v>
      </c>
      <c r="F2118" s="61" t="s">
        <v>2781</v>
      </c>
      <c r="G2118" s="61" t="s">
        <v>2781</v>
      </c>
    </row>
    <row r="2119" spans="2:7" x14ac:dyDescent="0.25">
      <c r="B2119" s="52">
        <v>2117</v>
      </c>
      <c r="C2119" s="12" t="s">
        <v>2531</v>
      </c>
      <c r="D2119" s="49" t="s">
        <v>53</v>
      </c>
      <c r="E2119" s="50">
        <v>9051.2800000000007</v>
      </c>
      <c r="F2119" s="61" t="s">
        <v>2781</v>
      </c>
      <c r="G2119" s="61" t="s">
        <v>2781</v>
      </c>
    </row>
    <row r="2120" spans="2:7" x14ac:dyDescent="0.25">
      <c r="B2120" s="52">
        <v>2118</v>
      </c>
      <c r="C2120" s="12" t="s">
        <v>2534</v>
      </c>
      <c r="D2120" s="49" t="s">
        <v>53</v>
      </c>
      <c r="E2120" s="50">
        <v>12412.47</v>
      </c>
      <c r="F2120" s="61" t="s">
        <v>2781</v>
      </c>
      <c r="G2120" s="61" t="s">
        <v>2781</v>
      </c>
    </row>
    <row r="2121" spans="2:7" x14ac:dyDescent="0.25">
      <c r="B2121" s="52">
        <v>2119</v>
      </c>
      <c r="C2121" s="12" t="s">
        <v>2537</v>
      </c>
      <c r="D2121" s="49" t="s">
        <v>53</v>
      </c>
      <c r="E2121" s="50">
        <v>12412.47</v>
      </c>
      <c r="F2121" s="61" t="s">
        <v>2781</v>
      </c>
      <c r="G2121" s="61" t="s">
        <v>2781</v>
      </c>
    </row>
    <row r="2122" spans="2:7" x14ac:dyDescent="0.25">
      <c r="B2122" s="52">
        <v>2120</v>
      </c>
      <c r="C2122" s="12" t="s">
        <v>2540</v>
      </c>
      <c r="D2122" s="49" t="s">
        <v>53</v>
      </c>
      <c r="E2122" s="50">
        <v>2726.62</v>
      </c>
      <c r="F2122" s="61" t="s">
        <v>2781</v>
      </c>
      <c r="G2122" s="61" t="s">
        <v>2781</v>
      </c>
    </row>
    <row r="2123" spans="2:7" x14ac:dyDescent="0.25">
      <c r="B2123" s="52">
        <v>2121</v>
      </c>
      <c r="C2123" s="12" t="s">
        <v>2543</v>
      </c>
      <c r="D2123" s="49" t="s">
        <v>53</v>
      </c>
      <c r="E2123" s="50">
        <v>3392.18</v>
      </c>
      <c r="F2123" s="61" t="s">
        <v>2781</v>
      </c>
      <c r="G2123" s="61" t="s">
        <v>2781</v>
      </c>
    </row>
    <row r="2124" spans="2:7" x14ac:dyDescent="0.25">
      <c r="B2124" s="52">
        <v>2122</v>
      </c>
      <c r="C2124" s="12" t="s">
        <v>2546</v>
      </c>
      <c r="D2124" s="49" t="s">
        <v>53</v>
      </c>
      <c r="E2124" s="50">
        <v>5320.1</v>
      </c>
      <c r="F2124" s="61" t="s">
        <v>2781</v>
      </c>
      <c r="G2124" s="61" t="s">
        <v>2781</v>
      </c>
    </row>
    <row r="2125" spans="2:7" x14ac:dyDescent="0.25">
      <c r="B2125" s="52">
        <v>2123</v>
      </c>
      <c r="C2125" s="12" t="s">
        <v>2552</v>
      </c>
      <c r="D2125" s="49" t="s">
        <v>138</v>
      </c>
      <c r="E2125" s="50">
        <v>1</v>
      </c>
      <c r="F2125" s="61" t="s">
        <v>2781</v>
      </c>
      <c r="G2125" s="61" t="s">
        <v>2781</v>
      </c>
    </row>
    <row r="2126" spans="2:7" x14ac:dyDescent="0.25">
      <c r="B2126" s="52">
        <v>2124</v>
      </c>
      <c r="C2126" s="12" t="s">
        <v>2555</v>
      </c>
      <c r="D2126" s="49" t="s">
        <v>53</v>
      </c>
      <c r="E2126" s="50">
        <v>3005.45</v>
      </c>
      <c r="F2126" s="61" t="s">
        <v>2781</v>
      </c>
      <c r="G2126" s="61" t="s">
        <v>2781</v>
      </c>
    </row>
    <row r="2127" spans="2:7" x14ac:dyDescent="0.25">
      <c r="B2127" s="52">
        <v>2125</v>
      </c>
      <c r="C2127" s="12" t="s">
        <v>2558</v>
      </c>
      <c r="D2127" s="49" t="s">
        <v>138</v>
      </c>
      <c r="E2127" s="50">
        <v>1</v>
      </c>
      <c r="F2127" s="61" t="s">
        <v>2781</v>
      </c>
      <c r="G2127" s="61" t="s">
        <v>2781</v>
      </c>
    </row>
    <row r="2128" spans="2:7" x14ac:dyDescent="0.25">
      <c r="B2128" s="52">
        <v>2126</v>
      </c>
      <c r="C2128" s="12" t="s">
        <v>2561</v>
      </c>
      <c r="D2128" s="49" t="s">
        <v>138</v>
      </c>
      <c r="E2128" s="50">
        <v>1</v>
      </c>
      <c r="F2128" s="61" t="s">
        <v>2781</v>
      </c>
      <c r="G2128" s="61" t="s">
        <v>2781</v>
      </c>
    </row>
    <row r="2129" spans="2:7" x14ac:dyDescent="0.25">
      <c r="B2129" s="52">
        <v>2127</v>
      </c>
      <c r="C2129" s="12" t="s">
        <v>2564</v>
      </c>
      <c r="D2129" s="49" t="s">
        <v>138</v>
      </c>
      <c r="E2129" s="50">
        <v>1</v>
      </c>
      <c r="F2129" s="61" t="s">
        <v>2781</v>
      </c>
      <c r="G2129" s="61" t="s">
        <v>2781</v>
      </c>
    </row>
    <row r="2130" spans="2:7" x14ac:dyDescent="0.25">
      <c r="B2130" s="52">
        <v>2128</v>
      </c>
      <c r="C2130" s="12" t="s">
        <v>2567</v>
      </c>
      <c r="D2130" s="49" t="s">
        <v>53</v>
      </c>
      <c r="E2130" s="50">
        <v>3945.75</v>
      </c>
      <c r="F2130" s="61" t="s">
        <v>2781</v>
      </c>
      <c r="G2130" s="61" t="s">
        <v>2781</v>
      </c>
    </row>
    <row r="2131" spans="2:7" x14ac:dyDescent="0.25">
      <c r="B2131" s="52">
        <v>2129</v>
      </c>
      <c r="C2131" s="12" t="s">
        <v>2570</v>
      </c>
      <c r="D2131" s="49" t="s">
        <v>53</v>
      </c>
      <c r="E2131" s="50">
        <v>7532.83</v>
      </c>
      <c r="F2131" s="61" t="s">
        <v>2781</v>
      </c>
      <c r="G2131" s="61" t="s">
        <v>2781</v>
      </c>
    </row>
    <row r="2132" spans="2:7" x14ac:dyDescent="0.25">
      <c r="B2132" s="52">
        <v>2130</v>
      </c>
      <c r="C2132" s="12" t="s">
        <v>2573</v>
      </c>
      <c r="D2132" s="49" t="s">
        <v>53</v>
      </c>
      <c r="E2132" s="50">
        <v>8562.8799999999992</v>
      </c>
      <c r="F2132" s="61" t="s">
        <v>2781</v>
      </c>
      <c r="G2132" s="61" t="s">
        <v>2781</v>
      </c>
    </row>
    <row r="2133" spans="2:7" x14ac:dyDescent="0.25">
      <c r="B2133" s="52">
        <v>2131</v>
      </c>
      <c r="C2133" s="12" t="s">
        <v>2576</v>
      </c>
      <c r="D2133" s="49" t="s">
        <v>53</v>
      </c>
      <c r="E2133" s="50">
        <v>10064.83</v>
      </c>
      <c r="F2133" s="61" t="s">
        <v>2781</v>
      </c>
      <c r="G2133" s="61" t="s">
        <v>2781</v>
      </c>
    </row>
    <row r="2134" spans="2:7" x14ac:dyDescent="0.25">
      <c r="B2134" s="52">
        <v>2132</v>
      </c>
      <c r="C2134" s="12" t="s">
        <v>2579</v>
      </c>
      <c r="D2134" s="49" t="s">
        <v>53</v>
      </c>
      <c r="E2134" s="50">
        <v>14437.5</v>
      </c>
      <c r="F2134" s="61" t="s">
        <v>2781</v>
      </c>
      <c r="G2134" s="61" t="s">
        <v>2781</v>
      </c>
    </row>
    <row r="2135" spans="2:7" x14ac:dyDescent="0.25">
      <c r="B2135" s="52">
        <v>2133</v>
      </c>
      <c r="C2135" s="12" t="s">
        <v>2582</v>
      </c>
      <c r="D2135" s="49" t="s">
        <v>53</v>
      </c>
      <c r="E2135" s="50">
        <v>19218.310000000001</v>
      </c>
      <c r="F2135" s="61" t="s">
        <v>2781</v>
      </c>
      <c r="G2135" s="61" t="s">
        <v>2781</v>
      </c>
    </row>
    <row r="2136" spans="2:7" x14ac:dyDescent="0.25">
      <c r="B2136" s="52">
        <v>2134</v>
      </c>
      <c r="C2136" s="12" t="s">
        <v>2585</v>
      </c>
      <c r="D2136" s="49" t="s">
        <v>53</v>
      </c>
      <c r="E2136" s="50">
        <v>24774.880000000001</v>
      </c>
      <c r="F2136" s="61" t="s">
        <v>2781</v>
      </c>
      <c r="G2136" s="61" t="s">
        <v>2781</v>
      </c>
    </row>
    <row r="2137" spans="2:7" x14ac:dyDescent="0.25">
      <c r="B2137" s="52">
        <v>2135</v>
      </c>
      <c r="C2137" s="12" t="s">
        <v>2588</v>
      </c>
      <c r="D2137" s="49" t="s">
        <v>53</v>
      </c>
      <c r="E2137" s="50">
        <v>31311.06</v>
      </c>
      <c r="F2137" s="61" t="s">
        <v>2781</v>
      </c>
      <c r="G2137" s="61" t="s">
        <v>2781</v>
      </c>
    </row>
    <row r="2138" spans="2:7" x14ac:dyDescent="0.25">
      <c r="B2138" s="52">
        <v>2136</v>
      </c>
      <c r="C2138" s="12" t="s">
        <v>2591</v>
      </c>
      <c r="D2138" s="49" t="s">
        <v>53</v>
      </c>
      <c r="E2138" s="50">
        <v>37682.82</v>
      </c>
      <c r="F2138" s="61" t="s">
        <v>2781</v>
      </c>
      <c r="G2138" s="61" t="s">
        <v>2781</v>
      </c>
    </row>
    <row r="2139" spans="2:7" x14ac:dyDescent="0.25">
      <c r="B2139" s="52">
        <v>2137</v>
      </c>
      <c r="C2139" s="12" t="s">
        <v>2594</v>
      </c>
      <c r="D2139" s="49" t="s">
        <v>53</v>
      </c>
      <c r="E2139" s="50">
        <v>16936</v>
      </c>
      <c r="F2139" s="61" t="s">
        <v>2781</v>
      </c>
      <c r="G2139" s="61" t="s">
        <v>2781</v>
      </c>
    </row>
    <row r="2140" spans="2:7" x14ac:dyDescent="0.25">
      <c r="B2140" s="52">
        <v>2138</v>
      </c>
      <c r="C2140" s="12" t="s">
        <v>2597</v>
      </c>
      <c r="D2140" s="49" t="s">
        <v>53</v>
      </c>
      <c r="E2140" s="50">
        <v>7067</v>
      </c>
      <c r="F2140" s="61" t="s">
        <v>2781</v>
      </c>
      <c r="G2140" s="61" t="s">
        <v>2781</v>
      </c>
    </row>
    <row r="2141" spans="2:7" x14ac:dyDescent="0.25">
      <c r="B2141" s="52">
        <v>2139</v>
      </c>
      <c r="C2141" s="12" t="s">
        <v>2600</v>
      </c>
      <c r="D2141" s="49" t="s">
        <v>53</v>
      </c>
      <c r="E2141" s="50">
        <v>9996</v>
      </c>
      <c r="F2141" s="61" t="s">
        <v>2781</v>
      </c>
      <c r="G2141" s="61" t="s">
        <v>2781</v>
      </c>
    </row>
    <row r="2142" spans="2:7" x14ac:dyDescent="0.25">
      <c r="B2142" s="52">
        <v>2140</v>
      </c>
      <c r="C2142" s="12" t="s">
        <v>2603</v>
      </c>
      <c r="D2142" s="49" t="s">
        <v>53</v>
      </c>
      <c r="E2142" s="50">
        <v>14327</v>
      </c>
      <c r="F2142" s="61" t="s">
        <v>2781</v>
      </c>
      <c r="G2142" s="61" t="s">
        <v>2781</v>
      </c>
    </row>
    <row r="2143" spans="2:7" x14ac:dyDescent="0.25">
      <c r="B2143" s="52">
        <v>2141</v>
      </c>
      <c r="C2143" s="12" t="s">
        <v>2606</v>
      </c>
      <c r="D2143" s="49" t="s">
        <v>53</v>
      </c>
      <c r="E2143" s="50">
        <v>14586.64</v>
      </c>
      <c r="F2143" s="61" t="s">
        <v>2781</v>
      </c>
      <c r="G2143" s="61" t="s">
        <v>2781</v>
      </c>
    </row>
    <row r="2144" spans="2:7" x14ac:dyDescent="0.25">
      <c r="B2144" s="52">
        <v>2142</v>
      </c>
      <c r="C2144" s="12" t="s">
        <v>2610</v>
      </c>
      <c r="D2144" s="49" t="s">
        <v>53</v>
      </c>
      <c r="E2144" s="50">
        <v>12490</v>
      </c>
      <c r="F2144" s="61" t="s">
        <v>2781</v>
      </c>
      <c r="G2144" s="61" t="s">
        <v>2781</v>
      </c>
    </row>
    <row r="2145" spans="2:7" x14ac:dyDescent="0.25">
      <c r="B2145" s="52">
        <v>2143</v>
      </c>
      <c r="C2145" s="12" t="s">
        <v>2613</v>
      </c>
      <c r="D2145" s="49" t="s">
        <v>53</v>
      </c>
      <c r="E2145" s="50">
        <v>2837.27</v>
      </c>
      <c r="F2145" s="61" t="s">
        <v>2781</v>
      </c>
      <c r="G2145" s="61" t="s">
        <v>2781</v>
      </c>
    </row>
    <row r="2146" spans="2:7" x14ac:dyDescent="0.25">
      <c r="B2146" s="52">
        <v>2144</v>
      </c>
      <c r="C2146" s="12" t="s">
        <v>2616</v>
      </c>
      <c r="D2146" s="49" t="s">
        <v>53</v>
      </c>
      <c r="E2146" s="50">
        <v>4146.71</v>
      </c>
      <c r="F2146" s="61" t="s">
        <v>2781</v>
      </c>
      <c r="G2146" s="61" t="s">
        <v>2781</v>
      </c>
    </row>
    <row r="2147" spans="2:7" x14ac:dyDescent="0.25">
      <c r="B2147" s="52">
        <v>2145</v>
      </c>
      <c r="C2147" s="12" t="s">
        <v>2619</v>
      </c>
      <c r="D2147" s="49" t="s">
        <v>53</v>
      </c>
      <c r="E2147" s="50">
        <v>5454.53</v>
      </c>
      <c r="F2147" s="61" t="s">
        <v>2781</v>
      </c>
      <c r="G2147" s="61" t="s">
        <v>2781</v>
      </c>
    </row>
    <row r="2148" spans="2:7" x14ac:dyDescent="0.25">
      <c r="B2148" s="52">
        <v>2146</v>
      </c>
      <c r="C2148" s="12" t="s">
        <v>2523</v>
      </c>
      <c r="D2148" s="49" t="s">
        <v>14</v>
      </c>
      <c r="E2148" s="50">
        <v>1</v>
      </c>
      <c r="F2148" s="61" t="s">
        <v>2781</v>
      </c>
      <c r="G2148" s="61" t="s">
        <v>2781</v>
      </c>
    </row>
    <row r="2149" spans="2:7" x14ac:dyDescent="0.25">
      <c r="B2149" s="52">
        <v>2147</v>
      </c>
      <c r="C2149" s="12" t="s">
        <v>2525</v>
      </c>
      <c r="D2149" s="49" t="s">
        <v>14</v>
      </c>
      <c r="E2149" s="50">
        <v>1</v>
      </c>
      <c r="F2149" s="61" t="s">
        <v>2781</v>
      </c>
      <c r="G2149" s="61" t="s">
        <v>2781</v>
      </c>
    </row>
    <row r="2150" spans="2:7" x14ac:dyDescent="0.25">
      <c r="B2150" s="52">
        <v>2148</v>
      </c>
      <c r="C2150" s="12" t="s">
        <v>2527</v>
      </c>
      <c r="D2150" s="49" t="s">
        <v>14</v>
      </c>
      <c r="E2150" s="50">
        <v>1</v>
      </c>
      <c r="F2150" s="61" t="s">
        <v>2781</v>
      </c>
      <c r="G2150" s="61" t="s">
        <v>2781</v>
      </c>
    </row>
    <row r="2151" spans="2:7" x14ac:dyDescent="0.25">
      <c r="B2151" s="52">
        <v>2149</v>
      </c>
      <c r="C2151" s="12" t="s">
        <v>2529</v>
      </c>
      <c r="D2151" s="49" t="s">
        <v>14</v>
      </c>
      <c r="E2151" s="50">
        <v>1</v>
      </c>
      <c r="F2151" s="61" t="s">
        <v>2781</v>
      </c>
      <c r="G2151" s="61" t="s">
        <v>2781</v>
      </c>
    </row>
    <row r="2152" spans="2:7" x14ac:dyDescent="0.25">
      <c r="B2152" s="52">
        <v>2150</v>
      </c>
      <c r="C2152" s="12" t="s">
        <v>2532</v>
      </c>
      <c r="D2152" s="49" t="s">
        <v>53</v>
      </c>
      <c r="E2152" s="50">
        <v>9051.2800000000007</v>
      </c>
      <c r="F2152" s="61" t="s">
        <v>2781</v>
      </c>
      <c r="G2152" s="61" t="s">
        <v>2781</v>
      </c>
    </row>
    <row r="2153" spans="2:7" x14ac:dyDescent="0.25">
      <c r="B2153" s="52">
        <v>2151</v>
      </c>
      <c r="C2153" s="12" t="s">
        <v>2535</v>
      </c>
      <c r="D2153" s="49" t="s">
        <v>53</v>
      </c>
      <c r="E2153" s="50">
        <v>12412.47</v>
      </c>
      <c r="F2153" s="61" t="s">
        <v>2781</v>
      </c>
      <c r="G2153" s="61" t="s">
        <v>2781</v>
      </c>
    </row>
    <row r="2154" spans="2:7" x14ac:dyDescent="0.25">
      <c r="B2154" s="52">
        <v>2152</v>
      </c>
      <c r="C2154" s="12" t="s">
        <v>2538</v>
      </c>
      <c r="D2154" s="49" t="s">
        <v>53</v>
      </c>
      <c r="E2154" s="50">
        <v>12412.47</v>
      </c>
      <c r="F2154" s="61" t="s">
        <v>2781</v>
      </c>
      <c r="G2154" s="61" t="s">
        <v>2781</v>
      </c>
    </row>
    <row r="2155" spans="2:7" x14ac:dyDescent="0.25">
      <c r="B2155" s="52">
        <v>2153</v>
      </c>
      <c r="C2155" s="12" t="s">
        <v>2541</v>
      </c>
      <c r="D2155" s="49" t="s">
        <v>53</v>
      </c>
      <c r="E2155" s="50">
        <v>2726.62</v>
      </c>
      <c r="F2155" s="61" t="s">
        <v>2781</v>
      </c>
      <c r="G2155" s="61" t="s">
        <v>2781</v>
      </c>
    </row>
    <row r="2156" spans="2:7" x14ac:dyDescent="0.25">
      <c r="B2156" s="52">
        <v>2154</v>
      </c>
      <c r="C2156" s="12" t="s">
        <v>2544</v>
      </c>
      <c r="D2156" s="49" t="s">
        <v>53</v>
      </c>
      <c r="E2156" s="50">
        <v>3392.18</v>
      </c>
      <c r="F2156" s="61" t="s">
        <v>2781</v>
      </c>
      <c r="G2156" s="61" t="s">
        <v>2781</v>
      </c>
    </row>
    <row r="2157" spans="2:7" x14ac:dyDescent="0.25">
      <c r="B2157" s="52">
        <v>2155</v>
      </c>
      <c r="C2157" s="12" t="s">
        <v>2547</v>
      </c>
      <c r="D2157" s="49" t="s">
        <v>53</v>
      </c>
      <c r="E2157" s="50">
        <v>5320.1</v>
      </c>
      <c r="F2157" s="61" t="s">
        <v>2781</v>
      </c>
      <c r="G2157" s="61" t="s">
        <v>2781</v>
      </c>
    </row>
    <row r="2158" spans="2:7" x14ac:dyDescent="0.25">
      <c r="B2158" s="52">
        <v>2156</v>
      </c>
      <c r="C2158" s="12" t="s">
        <v>2553</v>
      </c>
      <c r="D2158" s="49" t="s">
        <v>138</v>
      </c>
      <c r="E2158" s="50">
        <v>1</v>
      </c>
      <c r="F2158" s="61" t="s">
        <v>2781</v>
      </c>
      <c r="G2158" s="61" t="s">
        <v>2781</v>
      </c>
    </row>
    <row r="2159" spans="2:7" x14ac:dyDescent="0.25">
      <c r="B2159" s="52">
        <v>2157</v>
      </c>
      <c r="C2159" s="12" t="s">
        <v>2556</v>
      </c>
      <c r="D2159" s="49" t="s">
        <v>53</v>
      </c>
      <c r="E2159" s="50">
        <v>3005.45</v>
      </c>
      <c r="F2159" s="61" t="s">
        <v>2781</v>
      </c>
      <c r="G2159" s="61" t="s">
        <v>2781</v>
      </c>
    </row>
    <row r="2160" spans="2:7" x14ac:dyDescent="0.25">
      <c r="B2160" s="52">
        <v>2158</v>
      </c>
      <c r="C2160" s="12" t="s">
        <v>2559</v>
      </c>
      <c r="D2160" s="49" t="s">
        <v>138</v>
      </c>
      <c r="E2160" s="50">
        <v>1</v>
      </c>
      <c r="F2160" s="61" t="s">
        <v>2781</v>
      </c>
      <c r="G2160" s="61" t="s">
        <v>2781</v>
      </c>
    </row>
    <row r="2161" spans="2:7" x14ac:dyDescent="0.25">
      <c r="B2161" s="52">
        <v>2159</v>
      </c>
      <c r="C2161" s="12" t="s">
        <v>2562</v>
      </c>
      <c r="D2161" s="49" t="s">
        <v>138</v>
      </c>
      <c r="E2161" s="50">
        <v>1</v>
      </c>
      <c r="F2161" s="61" t="s">
        <v>2781</v>
      </c>
      <c r="G2161" s="61" t="s">
        <v>2781</v>
      </c>
    </row>
    <row r="2162" spans="2:7" x14ac:dyDescent="0.25">
      <c r="B2162" s="52">
        <v>2160</v>
      </c>
      <c r="C2162" s="12" t="s">
        <v>2565</v>
      </c>
      <c r="D2162" s="49" t="s">
        <v>138</v>
      </c>
      <c r="E2162" s="50">
        <v>1</v>
      </c>
      <c r="F2162" s="61" t="s">
        <v>2781</v>
      </c>
      <c r="G2162" s="61" t="s">
        <v>2781</v>
      </c>
    </row>
    <row r="2163" spans="2:7" x14ac:dyDescent="0.25">
      <c r="B2163" s="52">
        <v>2161</v>
      </c>
      <c r="C2163" s="12" t="s">
        <v>2568</v>
      </c>
      <c r="D2163" s="49" t="s">
        <v>53</v>
      </c>
      <c r="E2163" s="50">
        <v>3945.75</v>
      </c>
      <c r="F2163" s="61" t="s">
        <v>2781</v>
      </c>
      <c r="G2163" s="61" t="s">
        <v>2781</v>
      </c>
    </row>
    <row r="2164" spans="2:7" x14ac:dyDescent="0.25">
      <c r="B2164" s="52">
        <v>2162</v>
      </c>
      <c r="C2164" s="12" t="s">
        <v>2571</v>
      </c>
      <c r="D2164" s="49" t="s">
        <v>53</v>
      </c>
      <c r="E2164" s="50">
        <v>7532.83</v>
      </c>
      <c r="F2164" s="61" t="s">
        <v>2781</v>
      </c>
      <c r="G2164" s="61" t="s">
        <v>2781</v>
      </c>
    </row>
    <row r="2165" spans="2:7" x14ac:dyDescent="0.25">
      <c r="B2165" s="52">
        <v>2163</v>
      </c>
      <c r="C2165" s="12" t="s">
        <v>2574</v>
      </c>
      <c r="D2165" s="49" t="s">
        <v>53</v>
      </c>
      <c r="E2165" s="50">
        <v>8562.8799999999992</v>
      </c>
      <c r="F2165" s="61" t="s">
        <v>2781</v>
      </c>
      <c r="G2165" s="61" t="s">
        <v>2781</v>
      </c>
    </row>
    <row r="2166" spans="2:7" x14ac:dyDescent="0.25">
      <c r="B2166" s="52">
        <v>2164</v>
      </c>
      <c r="C2166" s="12" t="s">
        <v>2577</v>
      </c>
      <c r="D2166" s="49" t="s">
        <v>53</v>
      </c>
      <c r="E2166" s="50">
        <v>10064.83</v>
      </c>
      <c r="F2166" s="61" t="s">
        <v>2781</v>
      </c>
      <c r="G2166" s="61" t="s">
        <v>2781</v>
      </c>
    </row>
    <row r="2167" spans="2:7" x14ac:dyDescent="0.25">
      <c r="B2167" s="52">
        <v>2165</v>
      </c>
      <c r="C2167" s="12" t="s">
        <v>2580</v>
      </c>
      <c r="D2167" s="49" t="s">
        <v>53</v>
      </c>
      <c r="E2167" s="50">
        <v>14437.5</v>
      </c>
      <c r="F2167" s="61" t="s">
        <v>2781</v>
      </c>
      <c r="G2167" s="61" t="s">
        <v>2781</v>
      </c>
    </row>
    <row r="2168" spans="2:7" x14ac:dyDescent="0.25">
      <c r="B2168" s="52">
        <v>2166</v>
      </c>
      <c r="C2168" s="12" t="s">
        <v>2583</v>
      </c>
      <c r="D2168" s="49" t="s">
        <v>53</v>
      </c>
      <c r="E2168" s="50">
        <v>19218.310000000001</v>
      </c>
      <c r="F2168" s="61" t="s">
        <v>2781</v>
      </c>
      <c r="G2168" s="61" t="s">
        <v>2781</v>
      </c>
    </row>
    <row r="2169" spans="2:7" x14ac:dyDescent="0.25">
      <c r="B2169" s="52">
        <v>2167</v>
      </c>
      <c r="C2169" s="12" t="s">
        <v>2586</v>
      </c>
      <c r="D2169" s="49" t="s">
        <v>53</v>
      </c>
      <c r="E2169" s="50">
        <v>24774.880000000001</v>
      </c>
      <c r="F2169" s="61" t="s">
        <v>2781</v>
      </c>
      <c r="G2169" s="61" t="s">
        <v>2781</v>
      </c>
    </row>
    <row r="2170" spans="2:7" x14ac:dyDescent="0.25">
      <c r="B2170" s="52">
        <v>2168</v>
      </c>
      <c r="C2170" s="12" t="s">
        <v>2589</v>
      </c>
      <c r="D2170" s="49" t="s">
        <v>53</v>
      </c>
      <c r="E2170" s="50">
        <v>31311.06</v>
      </c>
      <c r="F2170" s="61" t="s">
        <v>2781</v>
      </c>
      <c r="G2170" s="61" t="s">
        <v>2781</v>
      </c>
    </row>
    <row r="2171" spans="2:7" x14ac:dyDescent="0.25">
      <c r="B2171" s="52">
        <v>2169</v>
      </c>
      <c r="C2171" s="12" t="s">
        <v>2592</v>
      </c>
      <c r="D2171" s="49" t="s">
        <v>53</v>
      </c>
      <c r="E2171" s="50">
        <v>37682.82</v>
      </c>
      <c r="F2171" s="61" t="s">
        <v>2781</v>
      </c>
      <c r="G2171" s="61" t="s">
        <v>2781</v>
      </c>
    </row>
    <row r="2172" spans="2:7" x14ac:dyDescent="0.25">
      <c r="B2172" s="52">
        <v>2170</v>
      </c>
      <c r="C2172" s="12" t="s">
        <v>2595</v>
      </c>
      <c r="D2172" s="49" t="s">
        <v>53</v>
      </c>
      <c r="E2172" s="50">
        <v>16936</v>
      </c>
      <c r="F2172" s="61" t="s">
        <v>2781</v>
      </c>
      <c r="G2172" s="61" t="s">
        <v>2781</v>
      </c>
    </row>
    <row r="2173" spans="2:7" x14ac:dyDescent="0.25">
      <c r="B2173" s="52">
        <v>2171</v>
      </c>
      <c r="C2173" s="12" t="s">
        <v>2598</v>
      </c>
      <c r="D2173" s="49" t="s">
        <v>53</v>
      </c>
      <c r="E2173" s="50">
        <v>7067</v>
      </c>
      <c r="F2173" s="61" t="s">
        <v>2781</v>
      </c>
      <c r="G2173" s="61" t="s">
        <v>2781</v>
      </c>
    </row>
    <row r="2174" spans="2:7" x14ac:dyDescent="0.25">
      <c r="B2174" s="52">
        <v>2172</v>
      </c>
      <c r="C2174" s="12" t="s">
        <v>2601</v>
      </c>
      <c r="D2174" s="49" t="s">
        <v>53</v>
      </c>
      <c r="E2174" s="50">
        <v>9996</v>
      </c>
      <c r="F2174" s="61" t="s">
        <v>2781</v>
      </c>
      <c r="G2174" s="61" t="s">
        <v>2781</v>
      </c>
    </row>
    <row r="2175" spans="2:7" x14ac:dyDescent="0.25">
      <c r="B2175" s="52">
        <v>2173</v>
      </c>
      <c r="C2175" s="12" t="s">
        <v>2604</v>
      </c>
      <c r="D2175" s="49" t="s">
        <v>53</v>
      </c>
      <c r="E2175" s="50">
        <v>14327</v>
      </c>
      <c r="F2175" s="61" t="s">
        <v>2781</v>
      </c>
      <c r="G2175" s="61" t="s">
        <v>2781</v>
      </c>
    </row>
    <row r="2176" spans="2:7" x14ac:dyDescent="0.25">
      <c r="B2176" s="52">
        <v>2174</v>
      </c>
      <c r="C2176" s="12" t="s">
        <v>2607</v>
      </c>
      <c r="D2176" s="49" t="s">
        <v>53</v>
      </c>
      <c r="E2176" s="50">
        <v>14586.64</v>
      </c>
      <c r="F2176" s="61" t="s">
        <v>2781</v>
      </c>
      <c r="G2176" s="61" t="s">
        <v>2781</v>
      </c>
    </row>
    <row r="2177" spans="2:7" x14ac:dyDescent="0.25">
      <c r="B2177" s="52">
        <v>2175</v>
      </c>
      <c r="C2177" s="12" t="s">
        <v>2611</v>
      </c>
      <c r="D2177" s="49" t="s">
        <v>53</v>
      </c>
      <c r="E2177" s="50">
        <v>12490</v>
      </c>
      <c r="F2177" s="61" t="s">
        <v>2781</v>
      </c>
      <c r="G2177" s="61" t="s">
        <v>2781</v>
      </c>
    </row>
    <row r="2178" spans="2:7" x14ac:dyDescent="0.25">
      <c r="B2178" s="52">
        <v>2176</v>
      </c>
      <c r="C2178" s="12" t="s">
        <v>2614</v>
      </c>
      <c r="D2178" s="49" t="s">
        <v>53</v>
      </c>
      <c r="E2178" s="50">
        <v>2837.27</v>
      </c>
      <c r="F2178" s="61" t="s">
        <v>2781</v>
      </c>
      <c r="G2178" s="61" t="s">
        <v>2781</v>
      </c>
    </row>
    <row r="2179" spans="2:7" x14ac:dyDescent="0.25">
      <c r="B2179" s="52">
        <v>2177</v>
      </c>
      <c r="C2179" s="12" t="s">
        <v>2617</v>
      </c>
      <c r="D2179" s="49" t="s">
        <v>53</v>
      </c>
      <c r="E2179" s="50">
        <v>4146.71</v>
      </c>
      <c r="F2179" s="61" t="s">
        <v>2781</v>
      </c>
      <c r="G2179" s="61" t="s">
        <v>2781</v>
      </c>
    </row>
    <row r="2180" spans="2:7" x14ac:dyDescent="0.25">
      <c r="B2180" s="52">
        <v>2178</v>
      </c>
      <c r="C2180" s="12" t="s">
        <v>2620</v>
      </c>
      <c r="D2180" s="49" t="s">
        <v>53</v>
      </c>
      <c r="E2180" s="50">
        <v>5454.53</v>
      </c>
      <c r="F2180" s="61" t="s">
        <v>2781</v>
      </c>
      <c r="G2180" s="61" t="s">
        <v>2781</v>
      </c>
    </row>
    <row r="2181" spans="2:7" x14ac:dyDescent="0.25">
      <c r="B2181" s="52">
        <v>2179</v>
      </c>
      <c r="C2181" s="12" t="s">
        <v>542</v>
      </c>
      <c r="D2181" s="49" t="s">
        <v>14</v>
      </c>
      <c r="E2181" s="50">
        <v>1</v>
      </c>
      <c r="F2181" s="61" t="s">
        <v>2781</v>
      </c>
      <c r="G2181" s="61" t="s">
        <v>2781</v>
      </c>
    </row>
    <row r="2182" spans="2:7" x14ac:dyDescent="0.25">
      <c r="B2182" s="52">
        <v>2180</v>
      </c>
      <c r="C2182" s="12" t="s">
        <v>543</v>
      </c>
      <c r="D2182" s="49" t="s">
        <v>14</v>
      </c>
      <c r="E2182" s="50">
        <v>1</v>
      </c>
      <c r="F2182" s="61" t="s">
        <v>2781</v>
      </c>
      <c r="G2182" s="61" t="s">
        <v>2781</v>
      </c>
    </row>
    <row r="2183" spans="2:7" x14ac:dyDescent="0.25">
      <c r="B2183" s="52">
        <v>2181</v>
      </c>
      <c r="C2183" s="12" t="s">
        <v>544</v>
      </c>
      <c r="D2183" s="49" t="s">
        <v>14</v>
      </c>
      <c r="E2183" s="50">
        <v>1</v>
      </c>
      <c r="F2183" s="61" t="s">
        <v>2781</v>
      </c>
      <c r="G2183" s="61" t="s">
        <v>2781</v>
      </c>
    </row>
    <row r="2184" spans="2:7" x14ac:dyDescent="0.25">
      <c r="B2184" s="52">
        <v>2182</v>
      </c>
      <c r="C2184" s="12" t="s">
        <v>545</v>
      </c>
      <c r="D2184" s="49" t="s">
        <v>14</v>
      </c>
      <c r="E2184" s="50">
        <v>1</v>
      </c>
      <c r="F2184" s="61" t="s">
        <v>2781</v>
      </c>
      <c r="G2184" s="61" t="s">
        <v>2781</v>
      </c>
    </row>
    <row r="2185" spans="2:7" x14ac:dyDescent="0.25">
      <c r="B2185" s="52">
        <v>2183</v>
      </c>
      <c r="C2185" s="12" t="s">
        <v>546</v>
      </c>
      <c r="D2185" s="49" t="s">
        <v>53</v>
      </c>
      <c r="E2185" s="50">
        <v>9051.2800000000007</v>
      </c>
      <c r="F2185" s="61" t="s">
        <v>2781</v>
      </c>
      <c r="G2185" s="61" t="s">
        <v>2781</v>
      </c>
    </row>
    <row r="2186" spans="2:7" x14ac:dyDescent="0.25">
      <c r="B2186" s="52">
        <v>2184</v>
      </c>
      <c r="C2186" s="12" t="s">
        <v>547</v>
      </c>
      <c r="D2186" s="49" t="s">
        <v>53</v>
      </c>
      <c r="E2186" s="50">
        <v>12412.47</v>
      </c>
      <c r="F2186" s="61" t="s">
        <v>2781</v>
      </c>
      <c r="G2186" s="61" t="s">
        <v>2781</v>
      </c>
    </row>
    <row r="2187" spans="2:7" x14ac:dyDescent="0.25">
      <c r="B2187" s="52">
        <v>2185</v>
      </c>
      <c r="C2187" s="12" t="s">
        <v>548</v>
      </c>
      <c r="D2187" s="49" t="s">
        <v>53</v>
      </c>
      <c r="E2187" s="50">
        <v>12412.47</v>
      </c>
      <c r="F2187" s="61" t="s">
        <v>2781</v>
      </c>
      <c r="G2187" s="61" t="s">
        <v>2781</v>
      </c>
    </row>
    <row r="2188" spans="2:7" x14ac:dyDescent="0.25">
      <c r="B2188" s="52">
        <v>2186</v>
      </c>
      <c r="C2188" s="12" t="s">
        <v>549</v>
      </c>
      <c r="D2188" s="49" t="s">
        <v>53</v>
      </c>
      <c r="E2188" s="50">
        <v>2726.62</v>
      </c>
      <c r="F2188" s="61" t="s">
        <v>2781</v>
      </c>
      <c r="G2188" s="61" t="s">
        <v>2781</v>
      </c>
    </row>
    <row r="2189" spans="2:7" x14ac:dyDescent="0.25">
      <c r="B2189" s="52">
        <v>2187</v>
      </c>
      <c r="C2189" s="12" t="s">
        <v>550</v>
      </c>
      <c r="D2189" s="49" t="s">
        <v>53</v>
      </c>
      <c r="E2189" s="50">
        <v>3392.18</v>
      </c>
      <c r="F2189" s="61" t="s">
        <v>2781</v>
      </c>
      <c r="G2189" s="61" t="s">
        <v>2781</v>
      </c>
    </row>
    <row r="2190" spans="2:7" x14ac:dyDescent="0.25">
      <c r="B2190" s="52">
        <v>2188</v>
      </c>
      <c r="C2190" s="12" t="s">
        <v>551</v>
      </c>
      <c r="D2190" s="49" t="s">
        <v>53</v>
      </c>
      <c r="E2190" s="50">
        <v>5320.1</v>
      </c>
      <c r="F2190" s="61" t="s">
        <v>2781</v>
      </c>
      <c r="G2190" s="61" t="s">
        <v>2781</v>
      </c>
    </row>
    <row r="2191" spans="2:7" x14ac:dyDescent="0.25">
      <c r="B2191" s="52">
        <v>2189</v>
      </c>
      <c r="C2191" s="12" t="s">
        <v>2647</v>
      </c>
      <c r="D2191" s="49" t="s">
        <v>138</v>
      </c>
      <c r="E2191" s="50">
        <v>1</v>
      </c>
      <c r="F2191" s="61" t="s">
        <v>2781</v>
      </c>
      <c r="G2191" s="61" t="s">
        <v>2781</v>
      </c>
    </row>
    <row r="2192" spans="2:7" x14ac:dyDescent="0.25">
      <c r="B2192" s="52">
        <v>2190</v>
      </c>
      <c r="C2192" s="12" t="s">
        <v>567</v>
      </c>
      <c r="D2192" s="49" t="s">
        <v>53</v>
      </c>
      <c r="E2192" s="50">
        <v>3005.45</v>
      </c>
      <c r="F2192" s="61" t="s">
        <v>2781</v>
      </c>
      <c r="G2192" s="61" t="s">
        <v>2781</v>
      </c>
    </row>
    <row r="2193" spans="2:7" x14ac:dyDescent="0.25">
      <c r="B2193" s="52">
        <v>2191</v>
      </c>
      <c r="C2193" s="12" t="s">
        <v>451</v>
      </c>
      <c r="D2193" s="49" t="s">
        <v>138</v>
      </c>
      <c r="E2193" s="50">
        <v>1</v>
      </c>
      <c r="F2193" s="61" t="s">
        <v>2781</v>
      </c>
      <c r="G2193" s="61" t="s">
        <v>2781</v>
      </c>
    </row>
    <row r="2194" spans="2:7" x14ac:dyDescent="0.25">
      <c r="B2194" s="52">
        <v>2192</v>
      </c>
      <c r="C2194" s="12" t="s">
        <v>452</v>
      </c>
      <c r="D2194" s="49" t="s">
        <v>138</v>
      </c>
      <c r="E2194" s="50">
        <v>1</v>
      </c>
      <c r="F2194" s="61" t="s">
        <v>2781</v>
      </c>
      <c r="G2194" s="61" t="s">
        <v>2781</v>
      </c>
    </row>
    <row r="2195" spans="2:7" x14ac:dyDescent="0.25">
      <c r="B2195" s="52">
        <v>2193</v>
      </c>
      <c r="C2195" s="12" t="s">
        <v>453</v>
      </c>
      <c r="D2195" s="49" t="s">
        <v>138</v>
      </c>
      <c r="E2195" s="50">
        <v>1</v>
      </c>
      <c r="F2195" s="61" t="s">
        <v>2781</v>
      </c>
      <c r="G2195" s="61" t="s">
        <v>2781</v>
      </c>
    </row>
    <row r="2196" spans="2:7" x14ac:dyDescent="0.25">
      <c r="B2196" s="52">
        <v>2194</v>
      </c>
      <c r="C2196" s="12" t="s">
        <v>454</v>
      </c>
      <c r="D2196" s="49" t="s">
        <v>53</v>
      </c>
      <c r="E2196" s="50">
        <v>3945.75</v>
      </c>
      <c r="F2196" s="61" t="s">
        <v>2781</v>
      </c>
      <c r="G2196" s="61" t="s">
        <v>2781</v>
      </c>
    </row>
    <row r="2197" spans="2:7" x14ac:dyDescent="0.25">
      <c r="B2197" s="52">
        <v>2195</v>
      </c>
      <c r="C2197" s="12" t="s">
        <v>455</v>
      </c>
      <c r="D2197" s="49" t="s">
        <v>53</v>
      </c>
      <c r="E2197" s="50">
        <v>7532.83</v>
      </c>
      <c r="F2197" s="61" t="s">
        <v>2781</v>
      </c>
      <c r="G2197" s="61" t="s">
        <v>2781</v>
      </c>
    </row>
    <row r="2198" spans="2:7" x14ac:dyDescent="0.25">
      <c r="B2198" s="52">
        <v>2196</v>
      </c>
      <c r="C2198" s="12" t="s">
        <v>456</v>
      </c>
      <c r="D2198" s="49" t="s">
        <v>53</v>
      </c>
      <c r="E2198" s="50">
        <v>8562.8799999999992</v>
      </c>
      <c r="F2198" s="61" t="s">
        <v>2781</v>
      </c>
      <c r="G2198" s="61" t="s">
        <v>2781</v>
      </c>
    </row>
    <row r="2199" spans="2:7" x14ac:dyDescent="0.25">
      <c r="B2199" s="52">
        <v>2197</v>
      </c>
      <c r="C2199" s="12" t="s">
        <v>458</v>
      </c>
      <c r="D2199" s="49" t="s">
        <v>53</v>
      </c>
      <c r="E2199" s="50">
        <v>10064.83</v>
      </c>
      <c r="F2199" s="61" t="s">
        <v>2781</v>
      </c>
      <c r="G2199" s="61" t="s">
        <v>2781</v>
      </c>
    </row>
    <row r="2200" spans="2:7" x14ac:dyDescent="0.25">
      <c r="B2200" s="52">
        <v>2198</v>
      </c>
      <c r="C2200" s="12" t="s">
        <v>459</v>
      </c>
      <c r="D2200" s="49" t="s">
        <v>53</v>
      </c>
      <c r="E2200" s="50">
        <v>14437.5</v>
      </c>
      <c r="F2200" s="61" t="s">
        <v>2781</v>
      </c>
      <c r="G2200" s="61" t="s">
        <v>2781</v>
      </c>
    </row>
    <row r="2201" spans="2:7" x14ac:dyDescent="0.25">
      <c r="B2201" s="52">
        <v>2199</v>
      </c>
      <c r="C2201" s="12" t="s">
        <v>460</v>
      </c>
      <c r="D2201" s="49" t="s">
        <v>53</v>
      </c>
      <c r="E2201" s="50">
        <v>19218.310000000001</v>
      </c>
      <c r="F2201" s="61" t="s">
        <v>2781</v>
      </c>
      <c r="G2201" s="61" t="s">
        <v>2781</v>
      </c>
    </row>
    <row r="2202" spans="2:7" x14ac:dyDescent="0.25">
      <c r="B2202" s="52">
        <v>2200</v>
      </c>
      <c r="C2202" s="12" t="s">
        <v>461</v>
      </c>
      <c r="D2202" s="49" t="s">
        <v>53</v>
      </c>
      <c r="E2202" s="50">
        <v>24774.880000000001</v>
      </c>
      <c r="F2202" s="61" t="s">
        <v>2781</v>
      </c>
      <c r="G2202" s="61" t="s">
        <v>2781</v>
      </c>
    </row>
    <row r="2203" spans="2:7" x14ac:dyDescent="0.25">
      <c r="B2203" s="52">
        <v>2201</v>
      </c>
      <c r="C2203" s="12" t="s">
        <v>469</v>
      </c>
      <c r="D2203" s="49" t="s">
        <v>53</v>
      </c>
      <c r="E2203" s="50">
        <v>31311.06</v>
      </c>
      <c r="F2203" s="61" t="s">
        <v>2781</v>
      </c>
      <c r="G2203" s="61" t="s">
        <v>2781</v>
      </c>
    </row>
    <row r="2204" spans="2:7" x14ac:dyDescent="0.25">
      <c r="B2204" s="52">
        <v>2202</v>
      </c>
      <c r="C2204" s="12" t="s">
        <v>470</v>
      </c>
      <c r="D2204" s="49" t="s">
        <v>53</v>
      </c>
      <c r="E2204" s="50">
        <v>37682.82</v>
      </c>
      <c r="F2204" s="61" t="s">
        <v>2781</v>
      </c>
      <c r="G2204" s="61" t="s">
        <v>2781</v>
      </c>
    </row>
    <row r="2205" spans="2:7" x14ac:dyDescent="0.25">
      <c r="B2205" s="52">
        <v>2203</v>
      </c>
      <c r="C2205" s="12" t="s">
        <v>471</v>
      </c>
      <c r="D2205" s="49" t="s">
        <v>53</v>
      </c>
      <c r="E2205" s="50">
        <v>16936</v>
      </c>
      <c r="F2205" s="61" t="s">
        <v>2781</v>
      </c>
      <c r="G2205" s="61" t="s">
        <v>2781</v>
      </c>
    </row>
    <row r="2206" spans="2:7" x14ac:dyDescent="0.25">
      <c r="B2206" s="52">
        <v>2204</v>
      </c>
      <c r="C2206" s="12" t="s">
        <v>472</v>
      </c>
      <c r="D2206" s="49" t="s">
        <v>53</v>
      </c>
      <c r="E2206" s="50">
        <v>7067</v>
      </c>
      <c r="F2206" s="61" t="s">
        <v>2781</v>
      </c>
      <c r="G2206" s="61" t="s">
        <v>2781</v>
      </c>
    </row>
    <row r="2207" spans="2:7" x14ac:dyDescent="0.25">
      <c r="B2207" s="52">
        <v>2205</v>
      </c>
      <c r="C2207" s="12" t="s">
        <v>473</v>
      </c>
      <c r="D2207" s="49" t="s">
        <v>53</v>
      </c>
      <c r="E2207" s="50">
        <v>9996</v>
      </c>
      <c r="F2207" s="61" t="s">
        <v>2781</v>
      </c>
      <c r="G2207" s="61" t="s">
        <v>2781</v>
      </c>
    </row>
    <row r="2208" spans="2:7" x14ac:dyDescent="0.25">
      <c r="B2208" s="52">
        <v>2206</v>
      </c>
      <c r="C2208" s="12" t="s">
        <v>481</v>
      </c>
      <c r="D2208" s="49" t="s">
        <v>53</v>
      </c>
      <c r="E2208" s="50">
        <v>14327</v>
      </c>
      <c r="F2208" s="61" t="s">
        <v>2781</v>
      </c>
      <c r="G2208" s="61" t="s">
        <v>2781</v>
      </c>
    </row>
    <row r="2209" spans="2:7" x14ac:dyDescent="0.25">
      <c r="B2209" s="52">
        <v>2207</v>
      </c>
      <c r="C2209" s="12" t="s">
        <v>482</v>
      </c>
      <c r="D2209" s="49" t="s">
        <v>53</v>
      </c>
      <c r="E2209" s="50">
        <v>14586.64</v>
      </c>
      <c r="F2209" s="61" t="s">
        <v>2781</v>
      </c>
      <c r="G2209" s="61" t="s">
        <v>2781</v>
      </c>
    </row>
    <row r="2210" spans="2:7" x14ac:dyDescent="0.25">
      <c r="B2210" s="52">
        <v>2208</v>
      </c>
      <c r="C2210" s="12" t="s">
        <v>496</v>
      </c>
      <c r="D2210" s="49" t="s">
        <v>53</v>
      </c>
      <c r="E2210" s="50">
        <v>12490</v>
      </c>
      <c r="F2210" s="61" t="s">
        <v>2781</v>
      </c>
      <c r="G2210" s="61" t="s">
        <v>2781</v>
      </c>
    </row>
    <row r="2211" spans="2:7" x14ac:dyDescent="0.25">
      <c r="B2211" s="52">
        <v>2209</v>
      </c>
      <c r="C2211" s="12" t="s">
        <v>499</v>
      </c>
      <c r="D2211" s="49" t="s">
        <v>53</v>
      </c>
      <c r="E2211" s="50">
        <v>2837.27</v>
      </c>
      <c r="F2211" s="61" t="s">
        <v>2781</v>
      </c>
      <c r="G2211" s="61" t="s">
        <v>2781</v>
      </c>
    </row>
    <row r="2212" spans="2:7" x14ac:dyDescent="0.25">
      <c r="B2212" s="52">
        <v>2210</v>
      </c>
      <c r="C2212" s="12" t="s">
        <v>500</v>
      </c>
      <c r="D2212" s="49" t="s">
        <v>53</v>
      </c>
      <c r="E2212" s="50">
        <v>4146.71</v>
      </c>
      <c r="F2212" s="61" t="s">
        <v>2781</v>
      </c>
      <c r="G2212" s="61" t="s">
        <v>2781</v>
      </c>
    </row>
    <row r="2213" spans="2:7" x14ac:dyDescent="0.25">
      <c r="B2213" s="52">
        <v>2211</v>
      </c>
      <c r="C2213" s="12" t="s">
        <v>501</v>
      </c>
      <c r="D2213" s="49" t="s">
        <v>53</v>
      </c>
      <c r="E2213" s="50">
        <v>5454.53</v>
      </c>
      <c r="F2213" s="61" t="s">
        <v>2781</v>
      </c>
      <c r="G2213" s="61" t="s">
        <v>2781</v>
      </c>
    </row>
    <row r="2214" spans="2:7" x14ac:dyDescent="0.25">
      <c r="B2214" s="52">
        <v>2212</v>
      </c>
      <c r="C2214" s="12" t="s">
        <v>848</v>
      </c>
      <c r="D2214" s="49" t="s">
        <v>14</v>
      </c>
      <c r="E2214" s="50">
        <v>1</v>
      </c>
      <c r="F2214" s="61" t="s">
        <v>2781</v>
      </c>
      <c r="G2214" s="61" t="s">
        <v>2781</v>
      </c>
    </row>
    <row r="2215" spans="2:7" x14ac:dyDescent="0.25">
      <c r="B2215" s="52">
        <v>2213</v>
      </c>
      <c r="C2215" s="12" t="s">
        <v>849</v>
      </c>
      <c r="D2215" s="49" t="s">
        <v>14</v>
      </c>
      <c r="E2215" s="50">
        <v>1</v>
      </c>
      <c r="F2215" s="61" t="s">
        <v>2781</v>
      </c>
      <c r="G2215" s="61" t="s">
        <v>2781</v>
      </c>
    </row>
    <row r="2216" spans="2:7" x14ac:dyDescent="0.25">
      <c r="B2216" s="52">
        <v>2214</v>
      </c>
      <c r="C2216" s="12" t="s">
        <v>850</v>
      </c>
      <c r="D2216" s="49" t="s">
        <v>14</v>
      </c>
      <c r="E2216" s="50">
        <v>1</v>
      </c>
      <c r="F2216" s="61" t="s">
        <v>2781</v>
      </c>
      <c r="G2216" s="61" t="s">
        <v>2781</v>
      </c>
    </row>
    <row r="2217" spans="2:7" x14ac:dyDescent="0.25">
      <c r="B2217" s="52">
        <v>2215</v>
      </c>
      <c r="C2217" s="12" t="s">
        <v>851</v>
      </c>
      <c r="D2217" s="49" t="s">
        <v>14</v>
      </c>
      <c r="E2217" s="50">
        <v>1</v>
      </c>
      <c r="F2217" s="61" t="s">
        <v>2781</v>
      </c>
      <c r="G2217" s="61" t="s">
        <v>2781</v>
      </c>
    </row>
    <row r="2218" spans="2:7" x14ac:dyDescent="0.25">
      <c r="B2218" s="52">
        <v>2216</v>
      </c>
      <c r="C2218" s="12" t="s">
        <v>852</v>
      </c>
      <c r="D2218" s="49" t="s">
        <v>53</v>
      </c>
      <c r="E2218" s="50">
        <v>9051.2800000000007</v>
      </c>
      <c r="F2218" s="61" t="s">
        <v>2781</v>
      </c>
      <c r="G2218" s="61" t="s">
        <v>2781</v>
      </c>
    </row>
    <row r="2219" spans="2:7" x14ac:dyDescent="0.25">
      <c r="B2219" s="52">
        <v>2217</v>
      </c>
      <c r="C2219" s="12" t="s">
        <v>853</v>
      </c>
      <c r="D2219" s="49" t="s">
        <v>53</v>
      </c>
      <c r="E2219" s="50">
        <v>12412.47</v>
      </c>
      <c r="F2219" s="61" t="s">
        <v>2781</v>
      </c>
      <c r="G2219" s="61" t="s">
        <v>2781</v>
      </c>
    </row>
    <row r="2220" spans="2:7" x14ac:dyDescent="0.25">
      <c r="B2220" s="52">
        <v>2218</v>
      </c>
      <c r="C2220" s="12" t="s">
        <v>867</v>
      </c>
      <c r="D2220" s="49" t="s">
        <v>53</v>
      </c>
      <c r="E2220" s="50">
        <v>12412.47</v>
      </c>
      <c r="F2220" s="61" t="s">
        <v>2781</v>
      </c>
      <c r="G2220" s="61" t="s">
        <v>2781</v>
      </c>
    </row>
    <row r="2221" spans="2:7" x14ac:dyDescent="0.25">
      <c r="B2221" s="52">
        <v>2219</v>
      </c>
      <c r="C2221" s="12" t="s">
        <v>739</v>
      </c>
      <c r="D2221" s="49" t="s">
        <v>53</v>
      </c>
      <c r="E2221" s="50">
        <v>2726.62</v>
      </c>
      <c r="F2221" s="61" t="s">
        <v>2781</v>
      </c>
      <c r="G2221" s="61" t="s">
        <v>2781</v>
      </c>
    </row>
    <row r="2222" spans="2:7" x14ac:dyDescent="0.25">
      <c r="B2222" s="52">
        <v>2220</v>
      </c>
      <c r="C2222" s="12" t="s">
        <v>740</v>
      </c>
      <c r="D2222" s="49" t="s">
        <v>53</v>
      </c>
      <c r="E2222" s="50">
        <v>3392.18</v>
      </c>
      <c r="F2222" s="61" t="s">
        <v>2781</v>
      </c>
      <c r="G2222" s="61" t="s">
        <v>2781</v>
      </c>
    </row>
    <row r="2223" spans="2:7" x14ac:dyDescent="0.25">
      <c r="B2223" s="52">
        <v>2221</v>
      </c>
      <c r="C2223" s="12" t="s">
        <v>742</v>
      </c>
      <c r="D2223" s="49" t="s">
        <v>53</v>
      </c>
      <c r="E2223" s="50">
        <v>5320.1</v>
      </c>
      <c r="F2223" s="61" t="s">
        <v>2781</v>
      </c>
      <c r="G2223" s="61" t="s">
        <v>2781</v>
      </c>
    </row>
    <row r="2224" spans="2:7" x14ac:dyDescent="0.25">
      <c r="B2224" s="52">
        <v>2222</v>
      </c>
      <c r="C2224" s="12" t="s">
        <v>2648</v>
      </c>
      <c r="D2224" s="49" t="s">
        <v>138</v>
      </c>
      <c r="E2224" s="50">
        <v>1</v>
      </c>
      <c r="F2224" s="61" t="s">
        <v>2781</v>
      </c>
      <c r="G2224" s="61" t="s">
        <v>2781</v>
      </c>
    </row>
    <row r="2225" spans="2:7" x14ac:dyDescent="0.25">
      <c r="B2225" s="52">
        <v>2223</v>
      </c>
      <c r="C2225" s="12" t="s">
        <v>746</v>
      </c>
      <c r="D2225" s="49" t="s">
        <v>53</v>
      </c>
      <c r="E2225" s="50">
        <v>3005.45</v>
      </c>
      <c r="F2225" s="61" t="s">
        <v>2781</v>
      </c>
      <c r="G2225" s="61" t="s">
        <v>2781</v>
      </c>
    </row>
    <row r="2226" spans="2:7" x14ac:dyDescent="0.25">
      <c r="B2226" s="52">
        <v>2224</v>
      </c>
      <c r="C2226" s="12" t="s">
        <v>747</v>
      </c>
      <c r="D2226" s="49" t="s">
        <v>138</v>
      </c>
      <c r="E2226" s="50">
        <v>1</v>
      </c>
      <c r="F2226" s="61" t="s">
        <v>2781</v>
      </c>
      <c r="G2226" s="61" t="s">
        <v>2781</v>
      </c>
    </row>
    <row r="2227" spans="2:7" x14ac:dyDescent="0.25">
      <c r="B2227" s="52">
        <v>2225</v>
      </c>
      <c r="C2227" s="12" t="s">
        <v>748</v>
      </c>
      <c r="D2227" s="49" t="s">
        <v>138</v>
      </c>
      <c r="E2227" s="50">
        <v>1</v>
      </c>
      <c r="F2227" s="61" t="s">
        <v>2781</v>
      </c>
      <c r="G2227" s="61" t="s">
        <v>2781</v>
      </c>
    </row>
    <row r="2228" spans="2:7" x14ac:dyDescent="0.25">
      <c r="B2228" s="52">
        <v>2226</v>
      </c>
      <c r="C2228" s="12" t="s">
        <v>769</v>
      </c>
      <c r="D2228" s="49" t="s">
        <v>138</v>
      </c>
      <c r="E2228" s="50">
        <v>1</v>
      </c>
      <c r="F2228" s="61" t="s">
        <v>2781</v>
      </c>
      <c r="G2228" s="61" t="s">
        <v>2781</v>
      </c>
    </row>
    <row r="2229" spans="2:7" x14ac:dyDescent="0.25">
      <c r="B2229" s="52">
        <v>2227</v>
      </c>
      <c r="C2229" s="12" t="s">
        <v>770</v>
      </c>
      <c r="D2229" s="49" t="s">
        <v>53</v>
      </c>
      <c r="E2229" s="50">
        <v>3945.75</v>
      </c>
      <c r="F2229" s="61" t="s">
        <v>2781</v>
      </c>
      <c r="G2229" s="61" t="s">
        <v>2781</v>
      </c>
    </row>
    <row r="2230" spans="2:7" x14ac:dyDescent="0.25">
      <c r="B2230" s="52">
        <v>2228</v>
      </c>
      <c r="C2230" s="12" t="s">
        <v>771</v>
      </c>
      <c r="D2230" s="49" t="s">
        <v>53</v>
      </c>
      <c r="E2230" s="50">
        <v>7532.83</v>
      </c>
      <c r="F2230" s="61" t="s">
        <v>2781</v>
      </c>
      <c r="G2230" s="61" t="s">
        <v>2781</v>
      </c>
    </row>
    <row r="2231" spans="2:7" x14ac:dyDescent="0.25">
      <c r="B2231" s="52">
        <v>2229</v>
      </c>
      <c r="C2231" s="12" t="s">
        <v>772</v>
      </c>
      <c r="D2231" s="49" t="s">
        <v>53</v>
      </c>
      <c r="E2231" s="50">
        <v>8562.8799999999992</v>
      </c>
      <c r="F2231" s="61" t="s">
        <v>2781</v>
      </c>
      <c r="G2231" s="61" t="s">
        <v>2781</v>
      </c>
    </row>
    <row r="2232" spans="2:7" x14ac:dyDescent="0.25">
      <c r="B2232" s="52">
        <v>2230</v>
      </c>
      <c r="C2232" s="12" t="s">
        <v>778</v>
      </c>
      <c r="D2232" s="49" t="s">
        <v>53</v>
      </c>
      <c r="E2232" s="50">
        <v>10064.83</v>
      </c>
      <c r="F2232" s="61" t="s">
        <v>2781</v>
      </c>
      <c r="G2232" s="61" t="s">
        <v>2781</v>
      </c>
    </row>
    <row r="2233" spans="2:7" x14ac:dyDescent="0.25">
      <c r="B2233" s="52">
        <v>2231</v>
      </c>
      <c r="C2233" s="12" t="s">
        <v>779</v>
      </c>
      <c r="D2233" s="49" t="s">
        <v>53</v>
      </c>
      <c r="E2233" s="50">
        <v>14437.5</v>
      </c>
      <c r="F2233" s="61" t="s">
        <v>2781</v>
      </c>
      <c r="G2233" s="61" t="s">
        <v>2781</v>
      </c>
    </row>
    <row r="2234" spans="2:7" x14ac:dyDescent="0.25">
      <c r="B2234" s="52">
        <v>2232</v>
      </c>
      <c r="C2234" s="12" t="s">
        <v>780</v>
      </c>
      <c r="D2234" s="49" t="s">
        <v>53</v>
      </c>
      <c r="E2234" s="50">
        <v>19218.310000000001</v>
      </c>
      <c r="F2234" s="61" t="s">
        <v>2781</v>
      </c>
      <c r="G2234" s="61" t="s">
        <v>2781</v>
      </c>
    </row>
    <row r="2235" spans="2:7" x14ac:dyDescent="0.25">
      <c r="B2235" s="52">
        <v>2233</v>
      </c>
      <c r="C2235" s="12" t="s">
        <v>803</v>
      </c>
      <c r="D2235" s="49" t="s">
        <v>53</v>
      </c>
      <c r="E2235" s="50">
        <v>24774.880000000001</v>
      </c>
      <c r="F2235" s="61" t="s">
        <v>2781</v>
      </c>
      <c r="G2235" s="61" t="s">
        <v>2781</v>
      </c>
    </row>
    <row r="2236" spans="2:7" x14ac:dyDescent="0.25">
      <c r="B2236" s="52">
        <v>2234</v>
      </c>
      <c r="C2236" s="12" t="s">
        <v>804</v>
      </c>
      <c r="D2236" s="49" t="s">
        <v>53</v>
      </c>
      <c r="E2236" s="50">
        <v>31311.06</v>
      </c>
      <c r="F2236" s="61" t="s">
        <v>2781</v>
      </c>
      <c r="G2236" s="61" t="s">
        <v>2781</v>
      </c>
    </row>
    <row r="2237" spans="2:7" x14ac:dyDescent="0.25">
      <c r="B2237" s="52">
        <v>2235</v>
      </c>
      <c r="C2237" s="12" t="s">
        <v>811</v>
      </c>
      <c r="D2237" s="49" t="s">
        <v>53</v>
      </c>
      <c r="E2237" s="50">
        <v>37682.82</v>
      </c>
      <c r="F2237" s="61" t="s">
        <v>2781</v>
      </c>
      <c r="G2237" s="61" t="s">
        <v>2781</v>
      </c>
    </row>
    <row r="2238" spans="2:7" x14ac:dyDescent="0.25">
      <c r="B2238" s="52">
        <v>2236</v>
      </c>
      <c r="C2238" s="12" t="s">
        <v>812</v>
      </c>
      <c r="D2238" s="49" t="s">
        <v>53</v>
      </c>
      <c r="E2238" s="50">
        <v>16936</v>
      </c>
      <c r="F2238" s="61" t="s">
        <v>2781</v>
      </c>
      <c r="G2238" s="61" t="s">
        <v>2781</v>
      </c>
    </row>
    <row r="2239" spans="2:7" x14ac:dyDescent="0.25">
      <c r="B2239" s="52">
        <v>2237</v>
      </c>
      <c r="C2239" s="12" t="s">
        <v>818</v>
      </c>
      <c r="D2239" s="49" t="s">
        <v>53</v>
      </c>
      <c r="E2239" s="50">
        <v>7067</v>
      </c>
      <c r="F2239" s="61" t="s">
        <v>2781</v>
      </c>
      <c r="G2239" s="61" t="s">
        <v>2781</v>
      </c>
    </row>
    <row r="2240" spans="2:7" x14ac:dyDescent="0.25">
      <c r="B2240" s="52">
        <v>2238</v>
      </c>
      <c r="C2240" s="12" t="s">
        <v>819</v>
      </c>
      <c r="D2240" s="49" t="s">
        <v>53</v>
      </c>
      <c r="E2240" s="50">
        <v>9996</v>
      </c>
      <c r="F2240" s="61" t="s">
        <v>2781</v>
      </c>
      <c r="G2240" s="61" t="s">
        <v>2781</v>
      </c>
    </row>
    <row r="2241" spans="2:7" x14ac:dyDescent="0.25">
      <c r="B2241" s="52">
        <v>2239</v>
      </c>
      <c r="C2241" s="12" t="s">
        <v>820</v>
      </c>
      <c r="D2241" s="49" t="s">
        <v>53</v>
      </c>
      <c r="E2241" s="50">
        <v>14327</v>
      </c>
      <c r="F2241" s="61" t="s">
        <v>2781</v>
      </c>
      <c r="G2241" s="61" t="s">
        <v>2781</v>
      </c>
    </row>
    <row r="2242" spans="2:7" x14ac:dyDescent="0.25">
      <c r="B2242" s="52">
        <v>2240</v>
      </c>
      <c r="C2242" s="12" t="s">
        <v>821</v>
      </c>
      <c r="D2242" s="49" t="s">
        <v>53</v>
      </c>
      <c r="E2242" s="50">
        <v>14586.64</v>
      </c>
      <c r="F2242" s="61" t="s">
        <v>2781</v>
      </c>
      <c r="G2242" s="61" t="s">
        <v>2781</v>
      </c>
    </row>
    <row r="2243" spans="2:7" x14ac:dyDescent="0.25">
      <c r="B2243" s="52">
        <v>2241</v>
      </c>
      <c r="C2243" s="12" t="s">
        <v>2707</v>
      </c>
      <c r="D2243" s="49" t="s">
        <v>53</v>
      </c>
      <c r="E2243" s="50">
        <v>12490</v>
      </c>
      <c r="F2243" s="61" t="s">
        <v>2781</v>
      </c>
      <c r="G2243" s="61" t="s">
        <v>2781</v>
      </c>
    </row>
    <row r="2244" spans="2:7" x14ac:dyDescent="0.25">
      <c r="B2244" s="52">
        <v>2242</v>
      </c>
      <c r="C2244" s="12" t="s">
        <v>822</v>
      </c>
      <c r="D2244" s="49" t="s">
        <v>53</v>
      </c>
      <c r="E2244" s="50">
        <v>2837.27</v>
      </c>
      <c r="F2244" s="61" t="s">
        <v>2781</v>
      </c>
      <c r="G2244" s="61" t="s">
        <v>2781</v>
      </c>
    </row>
    <row r="2245" spans="2:7" x14ac:dyDescent="0.25">
      <c r="B2245" s="52">
        <v>2243</v>
      </c>
      <c r="C2245" s="12" t="s">
        <v>826</v>
      </c>
      <c r="D2245" s="49" t="s">
        <v>53</v>
      </c>
      <c r="E2245" s="50">
        <v>4146.71</v>
      </c>
      <c r="F2245" s="61" t="s">
        <v>2781</v>
      </c>
      <c r="G2245" s="61" t="s">
        <v>2781</v>
      </c>
    </row>
    <row r="2246" spans="2:7" x14ac:dyDescent="0.25">
      <c r="B2246" s="52">
        <v>2244</v>
      </c>
      <c r="C2246" s="12" t="s">
        <v>827</v>
      </c>
      <c r="D2246" s="49" t="s">
        <v>53</v>
      </c>
      <c r="E2246" s="50">
        <v>5454.53</v>
      </c>
      <c r="F2246" s="61" t="s">
        <v>2781</v>
      </c>
      <c r="G2246" s="61" t="s">
        <v>2781</v>
      </c>
    </row>
    <row r="2247" spans="2:7" x14ac:dyDescent="0.25">
      <c r="B2247" s="52">
        <v>2245</v>
      </c>
      <c r="C2247" s="12" t="s">
        <v>1616</v>
      </c>
      <c r="D2247" s="49" t="s">
        <v>14</v>
      </c>
      <c r="E2247" s="50">
        <v>1</v>
      </c>
      <c r="F2247" s="61" t="s">
        <v>2781</v>
      </c>
      <c r="G2247" s="61" t="s">
        <v>2781</v>
      </c>
    </row>
    <row r="2248" spans="2:7" x14ac:dyDescent="0.25">
      <c r="B2248" s="52">
        <v>2246</v>
      </c>
      <c r="C2248" s="12" t="s">
        <v>1617</v>
      </c>
      <c r="D2248" s="49" t="s">
        <v>14</v>
      </c>
      <c r="E2248" s="50">
        <v>1</v>
      </c>
      <c r="F2248" s="61" t="s">
        <v>2781</v>
      </c>
      <c r="G2248" s="61" t="s">
        <v>2781</v>
      </c>
    </row>
    <row r="2249" spans="2:7" x14ac:dyDescent="0.25">
      <c r="B2249" s="52">
        <v>2247</v>
      </c>
      <c r="C2249" s="12" t="s">
        <v>1618</v>
      </c>
      <c r="D2249" s="49" t="s">
        <v>14</v>
      </c>
      <c r="E2249" s="50">
        <v>1</v>
      </c>
      <c r="F2249" s="61" t="s">
        <v>2781</v>
      </c>
      <c r="G2249" s="61" t="s">
        <v>2781</v>
      </c>
    </row>
    <row r="2250" spans="2:7" x14ac:dyDescent="0.25">
      <c r="B2250" s="52">
        <v>2248</v>
      </c>
      <c r="C2250" s="12" t="s">
        <v>1619</v>
      </c>
      <c r="D2250" s="49" t="s">
        <v>14</v>
      </c>
      <c r="E2250" s="50">
        <v>1</v>
      </c>
      <c r="F2250" s="61" t="s">
        <v>2781</v>
      </c>
      <c r="G2250" s="61" t="s">
        <v>2781</v>
      </c>
    </row>
    <row r="2251" spans="2:7" x14ac:dyDescent="0.25">
      <c r="B2251" s="52">
        <v>2249</v>
      </c>
      <c r="C2251" s="12" t="s">
        <v>1620</v>
      </c>
      <c r="D2251" s="49" t="s">
        <v>53</v>
      </c>
      <c r="E2251" s="50">
        <v>9051.2800000000007</v>
      </c>
      <c r="F2251" s="61" t="s">
        <v>2781</v>
      </c>
      <c r="G2251" s="61" t="s">
        <v>2781</v>
      </c>
    </row>
    <row r="2252" spans="2:7" x14ac:dyDescent="0.25">
      <c r="B2252" s="52">
        <v>2250</v>
      </c>
      <c r="C2252" s="12" t="s">
        <v>1621</v>
      </c>
      <c r="D2252" s="49" t="s">
        <v>53</v>
      </c>
      <c r="E2252" s="50">
        <v>12412.47</v>
      </c>
      <c r="F2252" s="61" t="s">
        <v>2781</v>
      </c>
      <c r="G2252" s="61" t="s">
        <v>2781</v>
      </c>
    </row>
    <row r="2253" spans="2:7" x14ac:dyDescent="0.25">
      <c r="B2253" s="52">
        <v>2251</v>
      </c>
      <c r="C2253" s="12" t="s">
        <v>1574</v>
      </c>
      <c r="D2253" s="49" t="s">
        <v>53</v>
      </c>
      <c r="E2253" s="50">
        <v>12412.47</v>
      </c>
      <c r="F2253" s="61" t="s">
        <v>2781</v>
      </c>
      <c r="G2253" s="61" t="s">
        <v>2781</v>
      </c>
    </row>
    <row r="2254" spans="2:7" x14ac:dyDescent="0.25">
      <c r="B2254" s="52">
        <v>2252</v>
      </c>
      <c r="C2254" s="12" t="s">
        <v>1571</v>
      </c>
      <c r="D2254" s="49" t="s">
        <v>53</v>
      </c>
      <c r="E2254" s="50">
        <v>2726.62</v>
      </c>
      <c r="F2254" s="61" t="s">
        <v>2781</v>
      </c>
      <c r="G2254" s="61" t="s">
        <v>2781</v>
      </c>
    </row>
    <row r="2255" spans="2:7" x14ac:dyDescent="0.25">
      <c r="B2255" s="52">
        <v>2253</v>
      </c>
      <c r="C2255" s="12" t="s">
        <v>1572</v>
      </c>
      <c r="D2255" s="49" t="s">
        <v>53</v>
      </c>
      <c r="E2255" s="50">
        <v>3392.18</v>
      </c>
      <c r="F2255" s="61" t="s">
        <v>2781</v>
      </c>
      <c r="G2255" s="61" t="s">
        <v>2781</v>
      </c>
    </row>
    <row r="2256" spans="2:7" x14ac:dyDescent="0.25">
      <c r="B2256" s="52">
        <v>2254</v>
      </c>
      <c r="C2256" s="12" t="s">
        <v>1573</v>
      </c>
      <c r="D2256" s="49" t="s">
        <v>53</v>
      </c>
      <c r="E2256" s="50">
        <v>5320.1</v>
      </c>
      <c r="F2256" s="61" t="s">
        <v>2781</v>
      </c>
      <c r="G2256" s="61" t="s">
        <v>2781</v>
      </c>
    </row>
    <row r="2257" spans="2:7" x14ac:dyDescent="0.25">
      <c r="B2257" s="52">
        <v>2255</v>
      </c>
      <c r="C2257" s="12" t="s">
        <v>2649</v>
      </c>
      <c r="D2257" s="49" t="s">
        <v>138</v>
      </c>
      <c r="E2257" s="50">
        <v>1</v>
      </c>
      <c r="F2257" s="61" t="s">
        <v>2781</v>
      </c>
      <c r="G2257" s="61" t="s">
        <v>2781</v>
      </c>
    </row>
    <row r="2258" spans="2:7" x14ac:dyDescent="0.25">
      <c r="B2258" s="52">
        <v>2256</v>
      </c>
      <c r="C2258" s="12" t="s">
        <v>1578</v>
      </c>
      <c r="D2258" s="49" t="s">
        <v>53</v>
      </c>
      <c r="E2258" s="50">
        <v>3005.45</v>
      </c>
      <c r="F2258" s="61" t="s">
        <v>2781</v>
      </c>
      <c r="G2258" s="61" t="s">
        <v>2781</v>
      </c>
    </row>
    <row r="2259" spans="2:7" x14ac:dyDescent="0.25">
      <c r="B2259" s="52">
        <v>2257</v>
      </c>
      <c r="C2259" s="12" t="s">
        <v>1593</v>
      </c>
      <c r="D2259" s="49" t="s">
        <v>138</v>
      </c>
      <c r="E2259" s="50">
        <v>1</v>
      </c>
      <c r="F2259" s="61" t="s">
        <v>2781</v>
      </c>
      <c r="G2259" s="61" t="s">
        <v>2781</v>
      </c>
    </row>
    <row r="2260" spans="2:7" x14ac:dyDescent="0.25">
      <c r="B2260" s="52">
        <v>2258</v>
      </c>
      <c r="C2260" s="12" t="s">
        <v>1594</v>
      </c>
      <c r="D2260" s="49" t="s">
        <v>138</v>
      </c>
      <c r="E2260" s="50">
        <v>1</v>
      </c>
      <c r="F2260" s="61" t="s">
        <v>2781</v>
      </c>
      <c r="G2260" s="61" t="s">
        <v>2781</v>
      </c>
    </row>
    <row r="2261" spans="2:7" x14ac:dyDescent="0.25">
      <c r="B2261" s="52">
        <v>2259</v>
      </c>
      <c r="C2261" s="12" t="s">
        <v>1595</v>
      </c>
      <c r="D2261" s="49" t="s">
        <v>138</v>
      </c>
      <c r="E2261" s="50">
        <v>1</v>
      </c>
      <c r="F2261" s="61" t="s">
        <v>2781</v>
      </c>
      <c r="G2261" s="61" t="s">
        <v>2781</v>
      </c>
    </row>
    <row r="2262" spans="2:7" x14ac:dyDescent="0.25">
      <c r="B2262" s="52">
        <v>2260</v>
      </c>
      <c r="C2262" s="12" t="s">
        <v>1596</v>
      </c>
      <c r="D2262" s="49" t="s">
        <v>53</v>
      </c>
      <c r="E2262" s="50">
        <v>3945.75</v>
      </c>
      <c r="F2262" s="61" t="s">
        <v>2781</v>
      </c>
      <c r="G2262" s="61" t="s">
        <v>2781</v>
      </c>
    </row>
    <row r="2263" spans="2:7" x14ac:dyDescent="0.25">
      <c r="B2263" s="52">
        <v>2261</v>
      </c>
      <c r="C2263" s="12" t="s">
        <v>1597</v>
      </c>
      <c r="D2263" s="49" t="s">
        <v>53</v>
      </c>
      <c r="E2263" s="50">
        <v>7532.83</v>
      </c>
      <c r="F2263" s="61" t="s">
        <v>2781</v>
      </c>
      <c r="G2263" s="61" t="s">
        <v>2781</v>
      </c>
    </row>
    <row r="2264" spans="2:7" x14ac:dyDescent="0.25">
      <c r="B2264" s="52">
        <v>2262</v>
      </c>
      <c r="C2264" s="12" t="s">
        <v>1624</v>
      </c>
      <c r="D2264" s="49" t="s">
        <v>53</v>
      </c>
      <c r="E2264" s="50">
        <v>8562.8799999999992</v>
      </c>
      <c r="F2264" s="61" t="s">
        <v>2781</v>
      </c>
      <c r="G2264" s="61" t="s">
        <v>2781</v>
      </c>
    </row>
    <row r="2265" spans="2:7" x14ac:dyDescent="0.25">
      <c r="B2265" s="52">
        <v>2263</v>
      </c>
      <c r="C2265" s="12" t="s">
        <v>1625</v>
      </c>
      <c r="D2265" s="49" t="s">
        <v>53</v>
      </c>
      <c r="E2265" s="50">
        <v>10064.83</v>
      </c>
      <c r="F2265" s="61" t="s">
        <v>2781</v>
      </c>
      <c r="G2265" s="61" t="s">
        <v>2781</v>
      </c>
    </row>
    <row r="2266" spans="2:7" x14ac:dyDescent="0.25">
      <c r="B2266" s="52">
        <v>2264</v>
      </c>
      <c r="C2266" s="12" t="s">
        <v>1626</v>
      </c>
      <c r="D2266" s="49" t="s">
        <v>53</v>
      </c>
      <c r="E2266" s="50">
        <v>14437.5</v>
      </c>
      <c r="F2266" s="61" t="s">
        <v>2781</v>
      </c>
      <c r="G2266" s="61" t="s">
        <v>2781</v>
      </c>
    </row>
    <row r="2267" spans="2:7" x14ac:dyDescent="0.25">
      <c r="B2267" s="52">
        <v>2265</v>
      </c>
      <c r="C2267" s="12" t="s">
        <v>1627</v>
      </c>
      <c r="D2267" s="49" t="s">
        <v>53</v>
      </c>
      <c r="E2267" s="50">
        <v>19218.310000000001</v>
      </c>
      <c r="F2267" s="61" t="s">
        <v>2781</v>
      </c>
      <c r="G2267" s="61" t="s">
        <v>2781</v>
      </c>
    </row>
    <row r="2268" spans="2:7" x14ac:dyDescent="0.25">
      <c r="B2268" s="52">
        <v>2266</v>
      </c>
      <c r="C2268" s="12" t="s">
        <v>1628</v>
      </c>
      <c r="D2268" s="49" t="s">
        <v>53</v>
      </c>
      <c r="E2268" s="50">
        <v>24774.880000000001</v>
      </c>
      <c r="F2268" s="61" t="s">
        <v>2781</v>
      </c>
      <c r="G2268" s="61" t="s">
        <v>2781</v>
      </c>
    </row>
    <row r="2269" spans="2:7" x14ac:dyDescent="0.25">
      <c r="B2269" s="52">
        <v>2267</v>
      </c>
      <c r="C2269" s="12" t="s">
        <v>1629</v>
      </c>
      <c r="D2269" s="49" t="s">
        <v>53</v>
      </c>
      <c r="E2269" s="50">
        <v>31311.06</v>
      </c>
      <c r="F2269" s="61" t="s">
        <v>2781</v>
      </c>
      <c r="G2269" s="61" t="s">
        <v>2781</v>
      </c>
    </row>
    <row r="2270" spans="2:7" x14ac:dyDescent="0.25">
      <c r="B2270" s="52">
        <v>2268</v>
      </c>
      <c r="C2270" s="12" t="s">
        <v>1650</v>
      </c>
      <c r="D2270" s="49" t="s">
        <v>53</v>
      </c>
      <c r="E2270" s="50">
        <v>37682.82</v>
      </c>
      <c r="F2270" s="61" t="s">
        <v>2781</v>
      </c>
      <c r="G2270" s="61" t="s">
        <v>2781</v>
      </c>
    </row>
    <row r="2271" spans="2:7" x14ac:dyDescent="0.25">
      <c r="B2271" s="52">
        <v>2269</v>
      </c>
      <c r="C2271" s="12" t="s">
        <v>1651</v>
      </c>
      <c r="D2271" s="49" t="s">
        <v>53</v>
      </c>
      <c r="E2271" s="50">
        <v>16936</v>
      </c>
      <c r="F2271" s="61" t="s">
        <v>2781</v>
      </c>
      <c r="G2271" s="61" t="s">
        <v>2781</v>
      </c>
    </row>
    <row r="2272" spans="2:7" x14ac:dyDescent="0.25">
      <c r="B2272" s="52">
        <v>2270</v>
      </c>
      <c r="C2272" s="12" t="s">
        <v>1654</v>
      </c>
      <c r="D2272" s="49" t="s">
        <v>53</v>
      </c>
      <c r="E2272" s="50">
        <v>7067</v>
      </c>
      <c r="F2272" s="61" t="s">
        <v>2781</v>
      </c>
      <c r="G2272" s="61" t="s">
        <v>2781</v>
      </c>
    </row>
    <row r="2273" spans="2:7" x14ac:dyDescent="0.25">
      <c r="B2273" s="52">
        <v>2271</v>
      </c>
      <c r="C2273" s="12" t="s">
        <v>1655</v>
      </c>
      <c r="D2273" s="49" t="s">
        <v>53</v>
      </c>
      <c r="E2273" s="50">
        <v>9996</v>
      </c>
      <c r="F2273" s="61" t="s">
        <v>2781</v>
      </c>
      <c r="G2273" s="61" t="s">
        <v>2781</v>
      </c>
    </row>
    <row r="2274" spans="2:7" x14ac:dyDescent="0.25">
      <c r="B2274" s="52">
        <v>2272</v>
      </c>
      <c r="C2274" s="12" t="s">
        <v>1671</v>
      </c>
      <c r="D2274" s="49" t="s">
        <v>53</v>
      </c>
      <c r="E2274" s="50">
        <v>14327</v>
      </c>
      <c r="F2274" s="61" t="s">
        <v>2781</v>
      </c>
      <c r="G2274" s="61" t="s">
        <v>2781</v>
      </c>
    </row>
    <row r="2275" spans="2:7" x14ac:dyDescent="0.25">
      <c r="B2275" s="52">
        <v>2273</v>
      </c>
      <c r="C2275" s="12" t="s">
        <v>1672</v>
      </c>
      <c r="D2275" s="49" t="s">
        <v>53</v>
      </c>
      <c r="E2275" s="50">
        <v>14586.64</v>
      </c>
      <c r="F2275" s="61" t="s">
        <v>2781</v>
      </c>
      <c r="G2275" s="61" t="s">
        <v>2781</v>
      </c>
    </row>
    <row r="2276" spans="2:7" x14ac:dyDescent="0.25">
      <c r="B2276" s="52">
        <v>2274</v>
      </c>
      <c r="C2276" s="12" t="s">
        <v>1673</v>
      </c>
      <c r="D2276" s="49" t="s">
        <v>53</v>
      </c>
      <c r="E2276" s="50">
        <v>12490</v>
      </c>
      <c r="F2276" s="61" t="s">
        <v>2781</v>
      </c>
      <c r="G2276" s="61" t="s">
        <v>2781</v>
      </c>
    </row>
    <row r="2277" spans="2:7" x14ac:dyDescent="0.25">
      <c r="B2277" s="52">
        <v>2275</v>
      </c>
      <c r="C2277" s="12" t="s">
        <v>1684</v>
      </c>
      <c r="D2277" s="49" t="s">
        <v>53</v>
      </c>
      <c r="E2277" s="50">
        <v>2837.27</v>
      </c>
      <c r="F2277" s="61" t="s">
        <v>2781</v>
      </c>
      <c r="G2277" s="61" t="s">
        <v>2781</v>
      </c>
    </row>
    <row r="2278" spans="2:7" x14ac:dyDescent="0.25">
      <c r="B2278" s="52">
        <v>2276</v>
      </c>
      <c r="C2278" s="12" t="s">
        <v>1582</v>
      </c>
      <c r="D2278" s="49" t="s">
        <v>53</v>
      </c>
      <c r="E2278" s="50">
        <v>4146.71</v>
      </c>
      <c r="F2278" s="61" t="s">
        <v>2781</v>
      </c>
      <c r="G2278" s="61" t="s">
        <v>2781</v>
      </c>
    </row>
    <row r="2279" spans="2:7" x14ac:dyDescent="0.25">
      <c r="B2279" s="52">
        <v>2277</v>
      </c>
      <c r="C2279" s="12" t="s">
        <v>1583</v>
      </c>
      <c r="D2279" s="49" t="s">
        <v>53</v>
      </c>
      <c r="E2279" s="50">
        <v>5454.53</v>
      </c>
      <c r="F2279" s="61" t="s">
        <v>2781</v>
      </c>
      <c r="G2279" s="61" t="s">
        <v>2781</v>
      </c>
    </row>
    <row r="2280" spans="2:7" x14ac:dyDescent="0.25">
      <c r="B2280" s="52">
        <v>2278</v>
      </c>
      <c r="C2280" s="12" t="s">
        <v>2621</v>
      </c>
      <c r="D2280" s="49" t="s">
        <v>14</v>
      </c>
      <c r="E2280" s="50">
        <v>1</v>
      </c>
      <c r="F2280" s="61" t="s">
        <v>2781</v>
      </c>
      <c r="G2280" s="61" t="s">
        <v>2781</v>
      </c>
    </row>
    <row r="2281" spans="2:7" x14ac:dyDescent="0.25">
      <c r="B2281" s="52">
        <v>2279</v>
      </c>
      <c r="C2281" s="12" t="s">
        <v>2623</v>
      </c>
      <c r="D2281" s="49" t="s">
        <v>14</v>
      </c>
      <c r="E2281" s="50">
        <v>1</v>
      </c>
      <c r="F2281" s="61" t="s">
        <v>2781</v>
      </c>
      <c r="G2281" s="61" t="s">
        <v>2781</v>
      </c>
    </row>
    <row r="2282" spans="2:7" x14ac:dyDescent="0.25">
      <c r="B2282" s="52">
        <v>2280</v>
      </c>
      <c r="C2282" s="12" t="s">
        <v>2625</v>
      </c>
      <c r="D2282" s="49" t="s">
        <v>14</v>
      </c>
      <c r="E2282" s="50">
        <v>1</v>
      </c>
      <c r="F2282" s="61" t="s">
        <v>2781</v>
      </c>
      <c r="G2282" s="61" t="s">
        <v>2781</v>
      </c>
    </row>
    <row r="2283" spans="2:7" x14ac:dyDescent="0.25">
      <c r="B2283" s="52">
        <v>2281</v>
      </c>
      <c r="C2283" s="12" t="s">
        <v>2627</v>
      </c>
      <c r="D2283" s="49" t="s">
        <v>14</v>
      </c>
      <c r="E2283" s="50">
        <v>1</v>
      </c>
      <c r="F2283" s="61" t="s">
        <v>2781</v>
      </c>
      <c r="G2283" s="61" t="s">
        <v>2781</v>
      </c>
    </row>
    <row r="2284" spans="2:7" x14ac:dyDescent="0.25">
      <c r="B2284" s="52">
        <v>2282</v>
      </c>
      <c r="C2284" s="12" t="s">
        <v>2629</v>
      </c>
      <c r="D2284" s="49" t="s">
        <v>53</v>
      </c>
      <c r="E2284" s="50">
        <v>9051.2800000000007</v>
      </c>
      <c r="F2284" s="61" t="s">
        <v>2781</v>
      </c>
      <c r="G2284" s="61" t="s">
        <v>2781</v>
      </c>
    </row>
    <row r="2285" spans="2:7" x14ac:dyDescent="0.25">
      <c r="B2285" s="52">
        <v>2283</v>
      </c>
      <c r="C2285" s="12" t="s">
        <v>2632</v>
      </c>
      <c r="D2285" s="49" t="s">
        <v>53</v>
      </c>
      <c r="E2285" s="50">
        <v>12412.47</v>
      </c>
      <c r="F2285" s="61" t="s">
        <v>2781</v>
      </c>
      <c r="G2285" s="61" t="s">
        <v>2781</v>
      </c>
    </row>
    <row r="2286" spans="2:7" x14ac:dyDescent="0.25">
      <c r="B2286" s="52">
        <v>2284</v>
      </c>
      <c r="C2286" s="12" t="s">
        <v>2635</v>
      </c>
      <c r="D2286" s="49" t="s">
        <v>53</v>
      </c>
      <c r="E2286" s="50">
        <v>12412.47</v>
      </c>
      <c r="F2286" s="61" t="s">
        <v>2781</v>
      </c>
      <c r="G2286" s="61" t="s">
        <v>2781</v>
      </c>
    </row>
    <row r="2287" spans="2:7" x14ac:dyDescent="0.25">
      <c r="B2287" s="52">
        <v>2285</v>
      </c>
      <c r="C2287" s="12" t="s">
        <v>2638</v>
      </c>
      <c r="D2287" s="49" t="s">
        <v>53</v>
      </c>
      <c r="E2287" s="50">
        <v>2726.62</v>
      </c>
      <c r="F2287" s="61" t="s">
        <v>2781</v>
      </c>
      <c r="G2287" s="61" t="s">
        <v>2781</v>
      </c>
    </row>
    <row r="2288" spans="2:7" x14ac:dyDescent="0.25">
      <c r="B2288" s="52">
        <v>2286</v>
      </c>
      <c r="C2288" s="12" t="s">
        <v>2641</v>
      </c>
      <c r="D2288" s="49" t="s">
        <v>53</v>
      </c>
      <c r="E2288" s="50">
        <v>3392.18</v>
      </c>
      <c r="F2288" s="61" t="s">
        <v>2781</v>
      </c>
      <c r="G2288" s="61" t="s">
        <v>2781</v>
      </c>
    </row>
    <row r="2289" spans="2:7" x14ac:dyDescent="0.25">
      <c r="B2289" s="52">
        <v>2287</v>
      </c>
      <c r="C2289" s="12" t="s">
        <v>2644</v>
      </c>
      <c r="D2289" s="49" t="s">
        <v>53</v>
      </c>
      <c r="E2289" s="50">
        <v>5320.1</v>
      </c>
      <c r="F2289" s="61" t="s">
        <v>2781</v>
      </c>
      <c r="G2289" s="61" t="s">
        <v>2781</v>
      </c>
    </row>
    <row r="2290" spans="2:7" x14ac:dyDescent="0.25">
      <c r="B2290" s="52">
        <v>2288</v>
      </c>
      <c r="C2290" s="12" t="s">
        <v>2650</v>
      </c>
      <c r="D2290" s="49" t="s">
        <v>138</v>
      </c>
      <c r="E2290" s="50">
        <v>1</v>
      </c>
      <c r="F2290" s="61" t="s">
        <v>2781</v>
      </c>
      <c r="G2290" s="61" t="s">
        <v>2781</v>
      </c>
    </row>
    <row r="2291" spans="2:7" x14ac:dyDescent="0.25">
      <c r="B2291" s="52">
        <v>2289</v>
      </c>
      <c r="C2291" s="12" t="s">
        <v>2653</v>
      </c>
      <c r="D2291" s="49" t="s">
        <v>53</v>
      </c>
      <c r="E2291" s="50">
        <v>3005.45</v>
      </c>
      <c r="F2291" s="61" t="s">
        <v>2781</v>
      </c>
      <c r="G2291" s="61" t="s">
        <v>2781</v>
      </c>
    </row>
    <row r="2292" spans="2:7" x14ac:dyDescent="0.25">
      <c r="B2292" s="52">
        <v>2290</v>
      </c>
      <c r="C2292" s="12" t="s">
        <v>2656</v>
      </c>
      <c r="D2292" s="49" t="s">
        <v>138</v>
      </c>
      <c r="E2292" s="50">
        <v>1</v>
      </c>
      <c r="F2292" s="61" t="s">
        <v>2781</v>
      </c>
      <c r="G2292" s="61" t="s">
        <v>2781</v>
      </c>
    </row>
    <row r="2293" spans="2:7" x14ac:dyDescent="0.25">
      <c r="B2293" s="52">
        <v>2291</v>
      </c>
      <c r="C2293" s="12" t="s">
        <v>2659</v>
      </c>
      <c r="D2293" s="49" t="s">
        <v>138</v>
      </c>
      <c r="E2293" s="50">
        <v>1</v>
      </c>
      <c r="F2293" s="61" t="s">
        <v>2781</v>
      </c>
      <c r="G2293" s="61" t="s">
        <v>2781</v>
      </c>
    </row>
    <row r="2294" spans="2:7" x14ac:dyDescent="0.25">
      <c r="B2294" s="52">
        <v>2292</v>
      </c>
      <c r="C2294" s="12" t="s">
        <v>2662</v>
      </c>
      <c r="D2294" s="49" t="s">
        <v>138</v>
      </c>
      <c r="E2294" s="50">
        <v>1</v>
      </c>
      <c r="F2294" s="61" t="s">
        <v>2781</v>
      </c>
      <c r="G2294" s="61" t="s">
        <v>2781</v>
      </c>
    </row>
    <row r="2295" spans="2:7" x14ac:dyDescent="0.25">
      <c r="B2295" s="52">
        <v>2293</v>
      </c>
      <c r="C2295" s="12" t="s">
        <v>2665</v>
      </c>
      <c r="D2295" s="49" t="s">
        <v>53</v>
      </c>
      <c r="E2295" s="50">
        <v>3945.75</v>
      </c>
      <c r="F2295" s="61" t="s">
        <v>2781</v>
      </c>
      <c r="G2295" s="61" t="s">
        <v>2781</v>
      </c>
    </row>
    <row r="2296" spans="2:7" x14ac:dyDescent="0.25">
      <c r="B2296" s="52">
        <v>2294</v>
      </c>
      <c r="C2296" s="12" t="s">
        <v>2668</v>
      </c>
      <c r="D2296" s="49" t="s">
        <v>53</v>
      </c>
      <c r="E2296" s="50">
        <v>7532.83</v>
      </c>
      <c r="F2296" s="61" t="s">
        <v>2781</v>
      </c>
      <c r="G2296" s="61" t="s">
        <v>2781</v>
      </c>
    </row>
    <row r="2297" spans="2:7" x14ac:dyDescent="0.25">
      <c r="B2297" s="52">
        <v>2295</v>
      </c>
      <c r="C2297" s="12" t="s">
        <v>2671</v>
      </c>
      <c r="D2297" s="49" t="s">
        <v>53</v>
      </c>
      <c r="E2297" s="50">
        <v>8562.8799999999992</v>
      </c>
      <c r="F2297" s="61" t="s">
        <v>2781</v>
      </c>
      <c r="G2297" s="61" t="s">
        <v>2781</v>
      </c>
    </row>
    <row r="2298" spans="2:7" x14ac:dyDescent="0.25">
      <c r="B2298" s="52">
        <v>2296</v>
      </c>
      <c r="C2298" s="12" t="s">
        <v>2674</v>
      </c>
      <c r="D2298" s="49" t="s">
        <v>53</v>
      </c>
      <c r="E2298" s="50">
        <v>10064.83</v>
      </c>
      <c r="F2298" s="61" t="s">
        <v>2781</v>
      </c>
      <c r="G2298" s="61" t="s">
        <v>2781</v>
      </c>
    </row>
    <row r="2299" spans="2:7" x14ac:dyDescent="0.25">
      <c r="B2299" s="52">
        <v>2297</v>
      </c>
      <c r="C2299" s="12" t="s">
        <v>2677</v>
      </c>
      <c r="D2299" s="49" t="s">
        <v>53</v>
      </c>
      <c r="E2299" s="50">
        <v>14437.5</v>
      </c>
      <c r="F2299" s="61" t="s">
        <v>2781</v>
      </c>
      <c r="G2299" s="61" t="s">
        <v>2781</v>
      </c>
    </row>
    <row r="2300" spans="2:7" x14ac:dyDescent="0.25">
      <c r="B2300" s="52">
        <v>2298</v>
      </c>
      <c r="C2300" s="12" t="s">
        <v>2680</v>
      </c>
      <c r="D2300" s="49" t="s">
        <v>53</v>
      </c>
      <c r="E2300" s="50">
        <v>19218.310000000001</v>
      </c>
      <c r="F2300" s="61" t="s">
        <v>2781</v>
      </c>
      <c r="G2300" s="61" t="s">
        <v>2781</v>
      </c>
    </row>
    <row r="2301" spans="2:7" x14ac:dyDescent="0.25">
      <c r="B2301" s="52">
        <v>2299</v>
      </c>
      <c r="C2301" s="12" t="s">
        <v>2683</v>
      </c>
      <c r="D2301" s="49" t="s">
        <v>53</v>
      </c>
      <c r="E2301" s="50">
        <v>24774.880000000001</v>
      </c>
      <c r="F2301" s="61" t="s">
        <v>2781</v>
      </c>
      <c r="G2301" s="61" t="s">
        <v>2781</v>
      </c>
    </row>
    <row r="2302" spans="2:7" x14ac:dyDescent="0.25">
      <c r="B2302" s="52">
        <v>2300</v>
      </c>
      <c r="C2302" s="12" t="s">
        <v>2686</v>
      </c>
      <c r="D2302" s="49" t="s">
        <v>53</v>
      </c>
      <c r="E2302" s="50">
        <v>31311.06</v>
      </c>
      <c r="F2302" s="61" t="s">
        <v>2781</v>
      </c>
      <c r="G2302" s="61" t="s">
        <v>2781</v>
      </c>
    </row>
    <row r="2303" spans="2:7" x14ac:dyDescent="0.25">
      <c r="B2303" s="52">
        <v>2301</v>
      </c>
      <c r="C2303" s="12" t="s">
        <v>2689</v>
      </c>
      <c r="D2303" s="49" t="s">
        <v>53</v>
      </c>
      <c r="E2303" s="50">
        <v>37682.82</v>
      </c>
      <c r="F2303" s="61" t="s">
        <v>2781</v>
      </c>
      <c r="G2303" s="61" t="s">
        <v>2781</v>
      </c>
    </row>
    <row r="2304" spans="2:7" x14ac:dyDescent="0.25">
      <c r="B2304" s="52">
        <v>2302</v>
      </c>
      <c r="C2304" s="12" t="s">
        <v>2692</v>
      </c>
      <c r="D2304" s="49" t="s">
        <v>53</v>
      </c>
      <c r="E2304" s="50">
        <v>16936</v>
      </c>
      <c r="F2304" s="61" t="s">
        <v>2781</v>
      </c>
      <c r="G2304" s="61" t="s">
        <v>2781</v>
      </c>
    </row>
    <row r="2305" spans="2:7" x14ac:dyDescent="0.25">
      <c r="B2305" s="52">
        <v>2303</v>
      </c>
      <c r="C2305" s="12" t="s">
        <v>2695</v>
      </c>
      <c r="D2305" s="49" t="s">
        <v>53</v>
      </c>
      <c r="E2305" s="50">
        <v>7067</v>
      </c>
      <c r="F2305" s="61" t="s">
        <v>2781</v>
      </c>
      <c r="G2305" s="61" t="s">
        <v>2781</v>
      </c>
    </row>
    <row r="2306" spans="2:7" x14ac:dyDescent="0.25">
      <c r="B2306" s="52">
        <v>2304</v>
      </c>
      <c r="C2306" s="12" t="s">
        <v>2698</v>
      </c>
      <c r="D2306" s="49" t="s">
        <v>53</v>
      </c>
      <c r="E2306" s="50">
        <v>9996</v>
      </c>
      <c r="F2306" s="61" t="s">
        <v>2781</v>
      </c>
      <c r="G2306" s="61" t="s">
        <v>2781</v>
      </c>
    </row>
    <row r="2307" spans="2:7" x14ac:dyDescent="0.25">
      <c r="B2307" s="52">
        <v>2305</v>
      </c>
      <c r="C2307" s="12" t="s">
        <v>2701</v>
      </c>
      <c r="D2307" s="49" t="s">
        <v>53</v>
      </c>
      <c r="E2307" s="50">
        <v>14327</v>
      </c>
      <c r="F2307" s="61" t="s">
        <v>2781</v>
      </c>
      <c r="G2307" s="61" t="s">
        <v>2781</v>
      </c>
    </row>
    <row r="2308" spans="2:7" x14ac:dyDescent="0.25">
      <c r="B2308" s="52">
        <v>2306</v>
      </c>
      <c r="C2308" s="12" t="s">
        <v>2704</v>
      </c>
      <c r="D2308" s="49" t="s">
        <v>53</v>
      </c>
      <c r="E2308" s="50">
        <v>14586.64</v>
      </c>
      <c r="F2308" s="61" t="s">
        <v>2781</v>
      </c>
      <c r="G2308" s="61" t="s">
        <v>2781</v>
      </c>
    </row>
    <row r="2309" spans="2:7" x14ac:dyDescent="0.25">
      <c r="B2309" s="52">
        <v>2307</v>
      </c>
      <c r="C2309" s="12" t="s">
        <v>2708</v>
      </c>
      <c r="D2309" s="49" t="s">
        <v>53</v>
      </c>
      <c r="E2309" s="50">
        <v>12490</v>
      </c>
      <c r="F2309" s="61" t="s">
        <v>2781</v>
      </c>
      <c r="G2309" s="61" t="s">
        <v>2781</v>
      </c>
    </row>
    <row r="2310" spans="2:7" x14ac:dyDescent="0.25">
      <c r="B2310" s="52">
        <v>2308</v>
      </c>
      <c r="C2310" s="12" t="s">
        <v>2711</v>
      </c>
      <c r="D2310" s="49" t="s">
        <v>53</v>
      </c>
      <c r="E2310" s="50">
        <v>2837.27</v>
      </c>
      <c r="F2310" s="61" t="s">
        <v>2781</v>
      </c>
      <c r="G2310" s="61" t="s">
        <v>2781</v>
      </c>
    </row>
    <row r="2311" spans="2:7" x14ac:dyDescent="0.25">
      <c r="B2311" s="52">
        <v>2309</v>
      </c>
      <c r="C2311" s="12" t="s">
        <v>2714</v>
      </c>
      <c r="D2311" s="49" t="s">
        <v>53</v>
      </c>
      <c r="E2311" s="50">
        <v>4146.71</v>
      </c>
      <c r="F2311" s="61" t="s">
        <v>2781</v>
      </c>
      <c r="G2311" s="61" t="s">
        <v>2781</v>
      </c>
    </row>
    <row r="2312" spans="2:7" x14ac:dyDescent="0.25">
      <c r="B2312" s="52">
        <v>2310</v>
      </c>
      <c r="C2312" s="12" t="s">
        <v>2717</v>
      </c>
      <c r="D2312" s="49" t="s">
        <v>53</v>
      </c>
      <c r="E2312" s="50">
        <v>5454.53</v>
      </c>
      <c r="F2312" s="61" t="s">
        <v>2781</v>
      </c>
      <c r="G2312" s="61" t="s">
        <v>2781</v>
      </c>
    </row>
    <row r="2313" spans="2:7" x14ac:dyDescent="0.25">
      <c r="B2313" s="52">
        <v>2311</v>
      </c>
      <c r="C2313" s="12" t="s">
        <v>960</v>
      </c>
      <c r="D2313" s="49" t="s">
        <v>14</v>
      </c>
      <c r="E2313" s="50">
        <v>1</v>
      </c>
      <c r="F2313" s="61" t="s">
        <v>2781</v>
      </c>
      <c r="G2313" s="61" t="s">
        <v>2781</v>
      </c>
    </row>
    <row r="2314" spans="2:7" x14ac:dyDescent="0.25">
      <c r="B2314" s="52">
        <v>2312</v>
      </c>
      <c r="C2314" s="12" t="s">
        <v>961</v>
      </c>
      <c r="D2314" s="49" t="s">
        <v>14</v>
      </c>
      <c r="E2314" s="50">
        <v>1</v>
      </c>
      <c r="F2314" s="61" t="s">
        <v>2781</v>
      </c>
      <c r="G2314" s="61" t="s">
        <v>2781</v>
      </c>
    </row>
    <row r="2315" spans="2:7" x14ac:dyDescent="0.25">
      <c r="B2315" s="52">
        <v>2313</v>
      </c>
      <c r="C2315" s="12" t="s">
        <v>962</v>
      </c>
      <c r="D2315" s="49" t="s">
        <v>14</v>
      </c>
      <c r="E2315" s="50">
        <v>1</v>
      </c>
      <c r="F2315" s="61" t="s">
        <v>2781</v>
      </c>
      <c r="G2315" s="61" t="s">
        <v>2781</v>
      </c>
    </row>
    <row r="2316" spans="2:7" x14ac:dyDescent="0.25">
      <c r="B2316" s="52">
        <v>2314</v>
      </c>
      <c r="C2316" s="12" t="s">
        <v>963</v>
      </c>
      <c r="D2316" s="49" t="s">
        <v>14</v>
      </c>
      <c r="E2316" s="50">
        <v>1</v>
      </c>
      <c r="F2316" s="61" t="s">
        <v>2781</v>
      </c>
      <c r="G2316" s="61" t="s">
        <v>2781</v>
      </c>
    </row>
    <row r="2317" spans="2:7" x14ac:dyDescent="0.25">
      <c r="B2317" s="52">
        <v>2315</v>
      </c>
      <c r="C2317" s="12" t="s">
        <v>2630</v>
      </c>
      <c r="D2317" s="49" t="s">
        <v>53</v>
      </c>
      <c r="E2317" s="50">
        <v>9051.2800000000007</v>
      </c>
      <c r="F2317" s="61" t="s">
        <v>2781</v>
      </c>
      <c r="G2317" s="61" t="s">
        <v>2781</v>
      </c>
    </row>
    <row r="2318" spans="2:7" x14ac:dyDescent="0.25">
      <c r="B2318" s="52">
        <v>2316</v>
      </c>
      <c r="C2318" s="12" t="s">
        <v>2633</v>
      </c>
      <c r="D2318" s="49" t="s">
        <v>53</v>
      </c>
      <c r="E2318" s="50">
        <v>12412.47</v>
      </c>
      <c r="F2318" s="61" t="s">
        <v>2781</v>
      </c>
      <c r="G2318" s="61" t="s">
        <v>2781</v>
      </c>
    </row>
    <row r="2319" spans="2:7" x14ac:dyDescent="0.25">
      <c r="B2319" s="52">
        <v>2317</v>
      </c>
      <c r="C2319" s="12" t="s">
        <v>2636</v>
      </c>
      <c r="D2319" s="49" t="s">
        <v>53</v>
      </c>
      <c r="E2319" s="50">
        <v>12412.47</v>
      </c>
      <c r="F2319" s="61" t="s">
        <v>2781</v>
      </c>
      <c r="G2319" s="61" t="s">
        <v>2781</v>
      </c>
    </row>
    <row r="2320" spans="2:7" x14ac:dyDescent="0.25">
      <c r="B2320" s="52">
        <v>2318</v>
      </c>
      <c r="C2320" s="12" t="s">
        <v>2639</v>
      </c>
      <c r="D2320" s="49" t="s">
        <v>53</v>
      </c>
      <c r="E2320" s="50">
        <v>2726.62</v>
      </c>
      <c r="F2320" s="61" t="s">
        <v>2781</v>
      </c>
      <c r="G2320" s="61" t="s">
        <v>2781</v>
      </c>
    </row>
    <row r="2321" spans="2:7" x14ac:dyDescent="0.25">
      <c r="B2321" s="52">
        <v>2319</v>
      </c>
      <c r="C2321" s="12" t="s">
        <v>2642</v>
      </c>
      <c r="D2321" s="49" t="s">
        <v>53</v>
      </c>
      <c r="E2321" s="50">
        <v>3392.18</v>
      </c>
      <c r="F2321" s="61" t="s">
        <v>2781</v>
      </c>
      <c r="G2321" s="61" t="s">
        <v>2781</v>
      </c>
    </row>
    <row r="2322" spans="2:7" x14ac:dyDescent="0.25">
      <c r="B2322" s="52">
        <v>2320</v>
      </c>
      <c r="C2322" s="12" t="s">
        <v>2645</v>
      </c>
      <c r="D2322" s="49" t="s">
        <v>53</v>
      </c>
      <c r="E2322" s="50">
        <v>5320.1</v>
      </c>
      <c r="F2322" s="61" t="s">
        <v>2781</v>
      </c>
      <c r="G2322" s="61" t="s">
        <v>2781</v>
      </c>
    </row>
    <row r="2323" spans="2:7" x14ac:dyDescent="0.25">
      <c r="B2323" s="52">
        <v>2321</v>
      </c>
      <c r="C2323" s="12" t="s">
        <v>2651</v>
      </c>
      <c r="D2323" s="49" t="s">
        <v>138</v>
      </c>
      <c r="E2323" s="50">
        <v>1</v>
      </c>
      <c r="F2323" s="61" t="s">
        <v>2781</v>
      </c>
      <c r="G2323" s="61" t="s">
        <v>2781</v>
      </c>
    </row>
    <row r="2324" spans="2:7" x14ac:dyDescent="0.25">
      <c r="B2324" s="52">
        <v>2322</v>
      </c>
      <c r="C2324" s="12" t="s">
        <v>2654</v>
      </c>
      <c r="D2324" s="49" t="s">
        <v>53</v>
      </c>
      <c r="E2324" s="50">
        <v>3005.45</v>
      </c>
      <c r="F2324" s="61" t="s">
        <v>2781</v>
      </c>
      <c r="G2324" s="61" t="s">
        <v>2781</v>
      </c>
    </row>
    <row r="2325" spans="2:7" x14ac:dyDescent="0.25">
      <c r="B2325" s="52">
        <v>2323</v>
      </c>
      <c r="C2325" s="12" t="s">
        <v>2657</v>
      </c>
      <c r="D2325" s="49" t="s">
        <v>138</v>
      </c>
      <c r="E2325" s="50">
        <v>1</v>
      </c>
      <c r="F2325" s="61" t="s">
        <v>2781</v>
      </c>
      <c r="G2325" s="61" t="s">
        <v>2781</v>
      </c>
    </row>
    <row r="2326" spans="2:7" x14ac:dyDescent="0.25">
      <c r="B2326" s="52">
        <v>2324</v>
      </c>
      <c r="C2326" s="12" t="s">
        <v>2660</v>
      </c>
      <c r="D2326" s="49" t="s">
        <v>138</v>
      </c>
      <c r="E2326" s="50">
        <v>1</v>
      </c>
      <c r="F2326" s="61" t="s">
        <v>2781</v>
      </c>
      <c r="G2326" s="61" t="s">
        <v>2781</v>
      </c>
    </row>
    <row r="2327" spans="2:7" x14ac:dyDescent="0.25">
      <c r="B2327" s="52">
        <v>2325</v>
      </c>
      <c r="C2327" s="12" t="s">
        <v>2663</v>
      </c>
      <c r="D2327" s="49" t="s">
        <v>138</v>
      </c>
      <c r="E2327" s="50">
        <v>1</v>
      </c>
      <c r="F2327" s="61" t="s">
        <v>2781</v>
      </c>
      <c r="G2327" s="61" t="s">
        <v>2781</v>
      </c>
    </row>
    <row r="2328" spans="2:7" x14ac:dyDescent="0.25">
      <c r="B2328" s="52">
        <v>2326</v>
      </c>
      <c r="C2328" s="12" t="s">
        <v>2666</v>
      </c>
      <c r="D2328" s="49" t="s">
        <v>53</v>
      </c>
      <c r="E2328" s="50">
        <v>3945.75</v>
      </c>
      <c r="F2328" s="61" t="s">
        <v>2781</v>
      </c>
      <c r="G2328" s="61" t="s">
        <v>2781</v>
      </c>
    </row>
    <row r="2329" spans="2:7" x14ac:dyDescent="0.25">
      <c r="B2329" s="52">
        <v>2327</v>
      </c>
      <c r="C2329" s="12" t="s">
        <v>2669</v>
      </c>
      <c r="D2329" s="49" t="s">
        <v>53</v>
      </c>
      <c r="E2329" s="50">
        <v>7532.83</v>
      </c>
      <c r="F2329" s="61" t="s">
        <v>2781</v>
      </c>
      <c r="G2329" s="61" t="s">
        <v>2781</v>
      </c>
    </row>
    <row r="2330" spans="2:7" x14ac:dyDescent="0.25">
      <c r="B2330" s="52">
        <v>2328</v>
      </c>
      <c r="C2330" s="12" t="s">
        <v>2672</v>
      </c>
      <c r="D2330" s="49" t="s">
        <v>53</v>
      </c>
      <c r="E2330" s="50">
        <v>8562.8799999999992</v>
      </c>
      <c r="F2330" s="61" t="s">
        <v>2781</v>
      </c>
      <c r="G2330" s="61" t="s">
        <v>2781</v>
      </c>
    </row>
    <row r="2331" spans="2:7" x14ac:dyDescent="0.25">
      <c r="B2331" s="52">
        <v>2329</v>
      </c>
      <c r="C2331" s="12" t="s">
        <v>2675</v>
      </c>
      <c r="D2331" s="49" t="s">
        <v>53</v>
      </c>
      <c r="E2331" s="50">
        <v>10064.83</v>
      </c>
      <c r="F2331" s="61" t="s">
        <v>2781</v>
      </c>
      <c r="G2331" s="61" t="s">
        <v>2781</v>
      </c>
    </row>
    <row r="2332" spans="2:7" x14ac:dyDescent="0.25">
      <c r="B2332" s="52">
        <v>2330</v>
      </c>
      <c r="C2332" s="12" t="s">
        <v>2678</v>
      </c>
      <c r="D2332" s="49" t="s">
        <v>53</v>
      </c>
      <c r="E2332" s="50">
        <v>14437.5</v>
      </c>
      <c r="F2332" s="61" t="s">
        <v>2781</v>
      </c>
      <c r="G2332" s="61" t="s">
        <v>2781</v>
      </c>
    </row>
    <row r="2333" spans="2:7" x14ac:dyDescent="0.25">
      <c r="B2333" s="52">
        <v>2331</v>
      </c>
      <c r="C2333" s="12" t="s">
        <v>2681</v>
      </c>
      <c r="D2333" s="49" t="s">
        <v>53</v>
      </c>
      <c r="E2333" s="50">
        <v>19218.310000000001</v>
      </c>
      <c r="F2333" s="61" t="s">
        <v>2781</v>
      </c>
      <c r="G2333" s="61" t="s">
        <v>2781</v>
      </c>
    </row>
    <row r="2334" spans="2:7" x14ac:dyDescent="0.25">
      <c r="B2334" s="52">
        <v>2332</v>
      </c>
      <c r="C2334" s="12" t="s">
        <v>2684</v>
      </c>
      <c r="D2334" s="49" t="s">
        <v>53</v>
      </c>
      <c r="E2334" s="50">
        <v>24774.880000000001</v>
      </c>
      <c r="F2334" s="61" t="s">
        <v>2781</v>
      </c>
      <c r="G2334" s="61" t="s">
        <v>2781</v>
      </c>
    </row>
    <row r="2335" spans="2:7" x14ac:dyDescent="0.25">
      <c r="B2335" s="52">
        <v>2333</v>
      </c>
      <c r="C2335" s="12" t="s">
        <v>2687</v>
      </c>
      <c r="D2335" s="49" t="s">
        <v>53</v>
      </c>
      <c r="E2335" s="50">
        <v>31311.06</v>
      </c>
      <c r="F2335" s="61" t="s">
        <v>2781</v>
      </c>
      <c r="G2335" s="61" t="s">
        <v>2781</v>
      </c>
    </row>
    <row r="2336" spans="2:7" x14ac:dyDescent="0.25">
      <c r="B2336" s="52">
        <v>2334</v>
      </c>
      <c r="C2336" s="12" t="s">
        <v>2690</v>
      </c>
      <c r="D2336" s="49" t="s">
        <v>53</v>
      </c>
      <c r="E2336" s="50">
        <v>37682.82</v>
      </c>
      <c r="F2336" s="61" t="s">
        <v>2781</v>
      </c>
      <c r="G2336" s="61" t="s">
        <v>2781</v>
      </c>
    </row>
    <row r="2337" spans="2:7" x14ac:dyDescent="0.25">
      <c r="B2337" s="52">
        <v>2335</v>
      </c>
      <c r="C2337" s="12" t="s">
        <v>2693</v>
      </c>
      <c r="D2337" s="49" t="s">
        <v>53</v>
      </c>
      <c r="E2337" s="50">
        <v>16936</v>
      </c>
      <c r="F2337" s="61" t="s">
        <v>2781</v>
      </c>
      <c r="G2337" s="61" t="s">
        <v>2781</v>
      </c>
    </row>
    <row r="2338" spans="2:7" x14ac:dyDescent="0.25">
      <c r="B2338" s="52">
        <v>2336</v>
      </c>
      <c r="C2338" s="12" t="s">
        <v>2696</v>
      </c>
      <c r="D2338" s="49" t="s">
        <v>53</v>
      </c>
      <c r="E2338" s="50">
        <v>7067</v>
      </c>
      <c r="F2338" s="61" t="s">
        <v>2781</v>
      </c>
      <c r="G2338" s="61" t="s">
        <v>2781</v>
      </c>
    </row>
    <row r="2339" spans="2:7" x14ac:dyDescent="0.25">
      <c r="B2339" s="52">
        <v>2337</v>
      </c>
      <c r="C2339" s="12" t="s">
        <v>2699</v>
      </c>
      <c r="D2339" s="49" t="s">
        <v>53</v>
      </c>
      <c r="E2339" s="50">
        <v>9996</v>
      </c>
      <c r="F2339" s="61" t="s">
        <v>2781</v>
      </c>
      <c r="G2339" s="61" t="s">
        <v>2781</v>
      </c>
    </row>
    <row r="2340" spans="2:7" x14ac:dyDescent="0.25">
      <c r="B2340" s="52">
        <v>2338</v>
      </c>
      <c r="C2340" s="12" t="s">
        <v>2702</v>
      </c>
      <c r="D2340" s="49" t="s">
        <v>53</v>
      </c>
      <c r="E2340" s="50">
        <v>14327</v>
      </c>
      <c r="F2340" s="61" t="s">
        <v>2781</v>
      </c>
      <c r="G2340" s="61" t="s">
        <v>2781</v>
      </c>
    </row>
    <row r="2341" spans="2:7" x14ac:dyDescent="0.25">
      <c r="B2341" s="52">
        <v>2339</v>
      </c>
      <c r="C2341" s="12" t="s">
        <v>2705</v>
      </c>
      <c r="D2341" s="49" t="s">
        <v>53</v>
      </c>
      <c r="E2341" s="50">
        <v>14586.64</v>
      </c>
      <c r="F2341" s="61" t="s">
        <v>2781</v>
      </c>
      <c r="G2341" s="61" t="s">
        <v>2781</v>
      </c>
    </row>
    <row r="2342" spans="2:7" x14ac:dyDescent="0.25">
      <c r="B2342" s="52">
        <v>2340</v>
      </c>
      <c r="C2342" s="12" t="s">
        <v>2709</v>
      </c>
      <c r="D2342" s="49" t="s">
        <v>53</v>
      </c>
      <c r="E2342" s="50">
        <v>12490</v>
      </c>
      <c r="F2342" s="61" t="s">
        <v>2781</v>
      </c>
      <c r="G2342" s="61" t="s">
        <v>2781</v>
      </c>
    </row>
    <row r="2343" spans="2:7" x14ac:dyDescent="0.25">
      <c r="B2343" s="52">
        <v>2341</v>
      </c>
      <c r="C2343" s="12" t="s">
        <v>2712</v>
      </c>
      <c r="D2343" s="49" t="s">
        <v>53</v>
      </c>
      <c r="E2343" s="50">
        <v>2837.27</v>
      </c>
      <c r="F2343" s="61" t="s">
        <v>2781</v>
      </c>
      <c r="G2343" s="61" t="s">
        <v>2781</v>
      </c>
    </row>
    <row r="2344" spans="2:7" x14ac:dyDescent="0.25">
      <c r="B2344" s="52">
        <v>2342</v>
      </c>
      <c r="C2344" s="12" t="s">
        <v>2715</v>
      </c>
      <c r="D2344" s="49" t="s">
        <v>53</v>
      </c>
      <c r="E2344" s="50">
        <v>4146.71</v>
      </c>
      <c r="F2344" s="61" t="s">
        <v>2781</v>
      </c>
      <c r="G2344" s="61" t="s">
        <v>2781</v>
      </c>
    </row>
    <row r="2345" spans="2:7" x14ac:dyDescent="0.25">
      <c r="B2345" s="52">
        <v>2343</v>
      </c>
      <c r="C2345" s="12" t="s">
        <v>2718</v>
      </c>
      <c r="D2345" s="49" t="s">
        <v>53</v>
      </c>
      <c r="E2345" s="50">
        <v>5454.53</v>
      </c>
      <c r="F2345" s="61" t="s">
        <v>2781</v>
      </c>
      <c r="G2345" s="61" t="s">
        <v>2781</v>
      </c>
    </row>
    <row r="2346" spans="2:7" x14ac:dyDescent="0.25">
      <c r="B2346" s="52">
        <v>2344</v>
      </c>
      <c r="C2346" s="12" t="s">
        <v>2622</v>
      </c>
      <c r="D2346" s="49" t="s">
        <v>14</v>
      </c>
      <c r="E2346" s="50">
        <v>1</v>
      </c>
      <c r="F2346" s="61" t="s">
        <v>2781</v>
      </c>
      <c r="G2346" s="61" t="s">
        <v>2781</v>
      </c>
    </row>
    <row r="2347" spans="2:7" x14ac:dyDescent="0.25">
      <c r="B2347" s="52">
        <v>2345</v>
      </c>
      <c r="C2347" s="12" t="s">
        <v>2624</v>
      </c>
      <c r="D2347" s="49" t="s">
        <v>14</v>
      </c>
      <c r="E2347" s="50">
        <v>1</v>
      </c>
      <c r="F2347" s="61" t="s">
        <v>2781</v>
      </c>
      <c r="G2347" s="61" t="s">
        <v>2781</v>
      </c>
    </row>
    <row r="2348" spans="2:7" x14ac:dyDescent="0.25">
      <c r="B2348" s="52">
        <v>2346</v>
      </c>
      <c r="C2348" s="12" t="s">
        <v>2626</v>
      </c>
      <c r="D2348" s="49" t="s">
        <v>14</v>
      </c>
      <c r="E2348" s="50">
        <v>1</v>
      </c>
      <c r="F2348" s="61" t="s">
        <v>2781</v>
      </c>
      <c r="G2348" s="61" t="s">
        <v>2781</v>
      </c>
    </row>
    <row r="2349" spans="2:7" x14ac:dyDescent="0.25">
      <c r="B2349" s="52">
        <v>2347</v>
      </c>
      <c r="C2349" s="12" t="s">
        <v>2628</v>
      </c>
      <c r="D2349" s="49" t="s">
        <v>14</v>
      </c>
      <c r="E2349" s="50">
        <v>1</v>
      </c>
      <c r="F2349" s="61" t="s">
        <v>2781</v>
      </c>
      <c r="G2349" s="61" t="s">
        <v>2781</v>
      </c>
    </row>
    <row r="2350" spans="2:7" x14ac:dyDescent="0.25">
      <c r="B2350" s="52">
        <v>2348</v>
      </c>
      <c r="C2350" s="12" t="s">
        <v>2631</v>
      </c>
      <c r="D2350" s="49" t="s">
        <v>53</v>
      </c>
      <c r="E2350" s="50">
        <v>9051.2800000000007</v>
      </c>
      <c r="F2350" s="61" t="s">
        <v>2781</v>
      </c>
      <c r="G2350" s="61" t="s">
        <v>2781</v>
      </c>
    </row>
    <row r="2351" spans="2:7" x14ac:dyDescent="0.25">
      <c r="B2351" s="52">
        <v>2349</v>
      </c>
      <c r="C2351" s="12" t="s">
        <v>2634</v>
      </c>
      <c r="D2351" s="49" t="s">
        <v>53</v>
      </c>
      <c r="E2351" s="50">
        <v>12412.47</v>
      </c>
      <c r="F2351" s="61" t="s">
        <v>2781</v>
      </c>
      <c r="G2351" s="61" t="s">
        <v>2781</v>
      </c>
    </row>
    <row r="2352" spans="2:7" x14ac:dyDescent="0.25">
      <c r="B2352" s="52">
        <v>2350</v>
      </c>
      <c r="C2352" s="12" t="s">
        <v>2637</v>
      </c>
      <c r="D2352" s="49" t="s">
        <v>53</v>
      </c>
      <c r="E2352" s="50">
        <v>12412.47</v>
      </c>
      <c r="F2352" s="61" t="s">
        <v>2781</v>
      </c>
      <c r="G2352" s="61" t="s">
        <v>2781</v>
      </c>
    </row>
    <row r="2353" spans="2:7" x14ac:dyDescent="0.25">
      <c r="B2353" s="52">
        <v>2351</v>
      </c>
      <c r="C2353" s="12" t="s">
        <v>2640</v>
      </c>
      <c r="D2353" s="49" t="s">
        <v>53</v>
      </c>
      <c r="E2353" s="50">
        <v>2726.62</v>
      </c>
      <c r="F2353" s="61" t="s">
        <v>2781</v>
      </c>
      <c r="G2353" s="61" t="s">
        <v>2781</v>
      </c>
    </row>
    <row r="2354" spans="2:7" x14ac:dyDescent="0.25">
      <c r="B2354" s="52">
        <v>2352</v>
      </c>
      <c r="C2354" s="12" t="s">
        <v>2643</v>
      </c>
      <c r="D2354" s="49" t="s">
        <v>53</v>
      </c>
      <c r="E2354" s="50">
        <v>3392.18</v>
      </c>
      <c r="F2354" s="61" t="s">
        <v>2781</v>
      </c>
      <c r="G2354" s="61" t="s">
        <v>2781</v>
      </c>
    </row>
    <row r="2355" spans="2:7" x14ac:dyDescent="0.25">
      <c r="B2355" s="52">
        <v>2353</v>
      </c>
      <c r="C2355" s="12" t="s">
        <v>2646</v>
      </c>
      <c r="D2355" s="49" t="s">
        <v>53</v>
      </c>
      <c r="E2355" s="50">
        <v>5320.1</v>
      </c>
      <c r="F2355" s="61" t="s">
        <v>2781</v>
      </c>
      <c r="G2355" s="61" t="s">
        <v>2781</v>
      </c>
    </row>
    <row r="2356" spans="2:7" x14ac:dyDescent="0.25">
      <c r="B2356" s="52">
        <v>2354</v>
      </c>
      <c r="C2356" s="12" t="s">
        <v>2652</v>
      </c>
      <c r="D2356" s="49" t="s">
        <v>138</v>
      </c>
      <c r="E2356" s="50">
        <v>1</v>
      </c>
      <c r="F2356" s="61" t="s">
        <v>2781</v>
      </c>
      <c r="G2356" s="61" t="s">
        <v>2781</v>
      </c>
    </row>
    <row r="2357" spans="2:7" x14ac:dyDescent="0.25">
      <c r="B2357" s="52">
        <v>2355</v>
      </c>
      <c r="C2357" s="12" t="s">
        <v>2655</v>
      </c>
      <c r="D2357" s="49" t="s">
        <v>53</v>
      </c>
      <c r="E2357" s="50">
        <v>3005.45</v>
      </c>
      <c r="F2357" s="61" t="s">
        <v>2781</v>
      </c>
      <c r="G2357" s="61" t="s">
        <v>2781</v>
      </c>
    </row>
    <row r="2358" spans="2:7" x14ac:dyDescent="0.25">
      <c r="B2358" s="52">
        <v>2356</v>
      </c>
      <c r="C2358" s="12" t="s">
        <v>2658</v>
      </c>
      <c r="D2358" s="49" t="s">
        <v>138</v>
      </c>
      <c r="E2358" s="50">
        <v>1</v>
      </c>
      <c r="F2358" s="61" t="s">
        <v>2781</v>
      </c>
      <c r="G2358" s="61" t="s">
        <v>2781</v>
      </c>
    </row>
    <row r="2359" spans="2:7" x14ac:dyDescent="0.25">
      <c r="B2359" s="52">
        <v>2357</v>
      </c>
      <c r="C2359" s="12" t="s">
        <v>2661</v>
      </c>
      <c r="D2359" s="49" t="s">
        <v>138</v>
      </c>
      <c r="E2359" s="50">
        <v>1</v>
      </c>
      <c r="F2359" s="61" t="s">
        <v>2781</v>
      </c>
      <c r="G2359" s="61" t="s">
        <v>2781</v>
      </c>
    </row>
    <row r="2360" spans="2:7" x14ac:dyDescent="0.25">
      <c r="B2360" s="52">
        <v>2358</v>
      </c>
      <c r="C2360" s="12" t="s">
        <v>2664</v>
      </c>
      <c r="D2360" s="49" t="s">
        <v>138</v>
      </c>
      <c r="E2360" s="50">
        <v>1</v>
      </c>
      <c r="F2360" s="61" t="s">
        <v>2781</v>
      </c>
      <c r="G2360" s="61" t="s">
        <v>2781</v>
      </c>
    </row>
    <row r="2361" spans="2:7" x14ac:dyDescent="0.25">
      <c r="B2361" s="52">
        <v>2359</v>
      </c>
      <c r="C2361" s="12" t="s">
        <v>2667</v>
      </c>
      <c r="D2361" s="49" t="s">
        <v>53</v>
      </c>
      <c r="E2361" s="50">
        <v>3945.75</v>
      </c>
      <c r="F2361" s="61" t="s">
        <v>2781</v>
      </c>
      <c r="G2361" s="61" t="s">
        <v>2781</v>
      </c>
    </row>
    <row r="2362" spans="2:7" x14ac:dyDescent="0.25">
      <c r="B2362" s="52">
        <v>2360</v>
      </c>
      <c r="C2362" s="12" t="s">
        <v>2670</v>
      </c>
      <c r="D2362" s="49" t="s">
        <v>53</v>
      </c>
      <c r="E2362" s="50">
        <v>7532.83</v>
      </c>
      <c r="F2362" s="61" t="s">
        <v>2781</v>
      </c>
      <c r="G2362" s="61" t="s">
        <v>2781</v>
      </c>
    </row>
    <row r="2363" spans="2:7" x14ac:dyDescent="0.25">
      <c r="B2363" s="52">
        <v>2361</v>
      </c>
      <c r="C2363" s="12" t="s">
        <v>2673</v>
      </c>
      <c r="D2363" s="49" t="s">
        <v>53</v>
      </c>
      <c r="E2363" s="50">
        <v>8562.8799999999992</v>
      </c>
      <c r="F2363" s="61" t="s">
        <v>2781</v>
      </c>
      <c r="G2363" s="61" t="s">
        <v>2781</v>
      </c>
    </row>
    <row r="2364" spans="2:7" x14ac:dyDescent="0.25">
      <c r="B2364" s="52">
        <v>2362</v>
      </c>
      <c r="C2364" s="12" t="s">
        <v>2676</v>
      </c>
      <c r="D2364" s="49" t="s">
        <v>53</v>
      </c>
      <c r="E2364" s="50">
        <v>10064.83</v>
      </c>
      <c r="F2364" s="61" t="s">
        <v>2781</v>
      </c>
      <c r="G2364" s="61" t="s">
        <v>2781</v>
      </c>
    </row>
    <row r="2365" spans="2:7" x14ac:dyDescent="0.25">
      <c r="B2365" s="52">
        <v>2363</v>
      </c>
      <c r="C2365" s="12" t="s">
        <v>2679</v>
      </c>
      <c r="D2365" s="49" t="s">
        <v>53</v>
      </c>
      <c r="E2365" s="50">
        <v>14437.5</v>
      </c>
      <c r="F2365" s="61" t="s">
        <v>2781</v>
      </c>
      <c r="G2365" s="61" t="s">
        <v>2781</v>
      </c>
    </row>
    <row r="2366" spans="2:7" x14ac:dyDescent="0.25">
      <c r="B2366" s="52">
        <v>2364</v>
      </c>
      <c r="C2366" s="12" t="s">
        <v>2682</v>
      </c>
      <c r="D2366" s="49" t="s">
        <v>53</v>
      </c>
      <c r="E2366" s="50">
        <v>19218.310000000001</v>
      </c>
      <c r="F2366" s="61" t="s">
        <v>2781</v>
      </c>
      <c r="G2366" s="61" t="s">
        <v>2781</v>
      </c>
    </row>
    <row r="2367" spans="2:7" x14ac:dyDescent="0.25">
      <c r="B2367" s="52">
        <v>2365</v>
      </c>
      <c r="C2367" s="12" t="s">
        <v>2685</v>
      </c>
      <c r="D2367" s="49" t="s">
        <v>53</v>
      </c>
      <c r="E2367" s="50">
        <v>24774.880000000001</v>
      </c>
      <c r="F2367" s="61" t="s">
        <v>2781</v>
      </c>
      <c r="G2367" s="61" t="s">
        <v>2781</v>
      </c>
    </row>
    <row r="2368" spans="2:7" x14ac:dyDescent="0.25">
      <c r="B2368" s="52">
        <v>2366</v>
      </c>
      <c r="C2368" s="12" t="s">
        <v>2688</v>
      </c>
      <c r="D2368" s="49" t="s">
        <v>53</v>
      </c>
      <c r="E2368" s="50">
        <v>31311.06</v>
      </c>
      <c r="F2368" s="61" t="s">
        <v>2781</v>
      </c>
      <c r="G2368" s="61" t="s">
        <v>2781</v>
      </c>
    </row>
    <row r="2369" spans="2:7" x14ac:dyDescent="0.25">
      <c r="B2369" s="52">
        <v>2367</v>
      </c>
      <c r="C2369" s="12" t="s">
        <v>2691</v>
      </c>
      <c r="D2369" s="49" t="s">
        <v>53</v>
      </c>
      <c r="E2369" s="50">
        <v>37682.82</v>
      </c>
      <c r="F2369" s="61" t="s">
        <v>2781</v>
      </c>
      <c r="G2369" s="61" t="s">
        <v>2781</v>
      </c>
    </row>
    <row r="2370" spans="2:7" x14ac:dyDescent="0.25">
      <c r="B2370" s="52">
        <v>2368</v>
      </c>
      <c r="C2370" s="12" t="s">
        <v>2694</v>
      </c>
      <c r="D2370" s="49" t="s">
        <v>53</v>
      </c>
      <c r="E2370" s="50">
        <v>16936</v>
      </c>
      <c r="F2370" s="61" t="s">
        <v>2781</v>
      </c>
      <c r="G2370" s="61" t="s">
        <v>2781</v>
      </c>
    </row>
    <row r="2371" spans="2:7" x14ac:dyDescent="0.25">
      <c r="B2371" s="52">
        <v>2369</v>
      </c>
      <c r="C2371" s="12" t="s">
        <v>2697</v>
      </c>
      <c r="D2371" s="49" t="s">
        <v>53</v>
      </c>
      <c r="E2371" s="50">
        <v>7067</v>
      </c>
      <c r="F2371" s="61" t="s">
        <v>2781</v>
      </c>
      <c r="G2371" s="61" t="s">
        <v>2781</v>
      </c>
    </row>
    <row r="2372" spans="2:7" x14ac:dyDescent="0.25">
      <c r="B2372" s="52">
        <v>2370</v>
      </c>
      <c r="C2372" s="12" t="s">
        <v>2700</v>
      </c>
      <c r="D2372" s="49" t="s">
        <v>53</v>
      </c>
      <c r="E2372" s="50">
        <v>9996</v>
      </c>
      <c r="F2372" s="61" t="s">
        <v>2781</v>
      </c>
      <c r="G2372" s="61" t="s">
        <v>2781</v>
      </c>
    </row>
    <row r="2373" spans="2:7" x14ac:dyDescent="0.25">
      <c r="B2373" s="52">
        <v>2371</v>
      </c>
      <c r="C2373" s="12" t="s">
        <v>2703</v>
      </c>
      <c r="D2373" s="49" t="s">
        <v>53</v>
      </c>
      <c r="E2373" s="50">
        <v>14327</v>
      </c>
      <c r="F2373" s="61" t="s">
        <v>2781</v>
      </c>
      <c r="G2373" s="61" t="s">
        <v>2781</v>
      </c>
    </row>
    <row r="2374" spans="2:7" x14ac:dyDescent="0.25">
      <c r="B2374" s="52">
        <v>2372</v>
      </c>
      <c r="C2374" s="12" t="s">
        <v>2706</v>
      </c>
      <c r="D2374" s="49" t="s">
        <v>53</v>
      </c>
      <c r="E2374" s="50">
        <v>14586.64</v>
      </c>
      <c r="F2374" s="61" t="s">
        <v>2781</v>
      </c>
      <c r="G2374" s="61" t="s">
        <v>2781</v>
      </c>
    </row>
    <row r="2375" spans="2:7" x14ac:dyDescent="0.25">
      <c r="B2375" s="52">
        <v>2373</v>
      </c>
      <c r="C2375" s="12" t="s">
        <v>2710</v>
      </c>
      <c r="D2375" s="49" t="s">
        <v>53</v>
      </c>
      <c r="E2375" s="50">
        <v>12490</v>
      </c>
      <c r="F2375" s="61" t="s">
        <v>2781</v>
      </c>
      <c r="G2375" s="61" t="s">
        <v>2781</v>
      </c>
    </row>
    <row r="2376" spans="2:7" x14ac:dyDescent="0.25">
      <c r="B2376" s="52">
        <v>2374</v>
      </c>
      <c r="C2376" s="12" t="s">
        <v>2713</v>
      </c>
      <c r="D2376" s="49" t="s">
        <v>53</v>
      </c>
      <c r="E2376" s="50">
        <v>2837.27</v>
      </c>
      <c r="F2376" s="61" t="s">
        <v>2781</v>
      </c>
      <c r="G2376" s="61" t="s">
        <v>2781</v>
      </c>
    </row>
    <row r="2377" spans="2:7" x14ac:dyDescent="0.25">
      <c r="B2377" s="52">
        <v>2375</v>
      </c>
      <c r="C2377" s="12" t="s">
        <v>2716</v>
      </c>
      <c r="D2377" s="49" t="s">
        <v>53</v>
      </c>
      <c r="E2377" s="50">
        <v>4146.71</v>
      </c>
      <c r="F2377" s="61" t="s">
        <v>2781</v>
      </c>
      <c r="G2377" s="61" t="s">
        <v>2781</v>
      </c>
    </row>
    <row r="2378" spans="2:7" x14ac:dyDescent="0.25">
      <c r="B2378" s="52">
        <v>2376</v>
      </c>
      <c r="C2378" s="12" t="s">
        <v>2719</v>
      </c>
      <c r="D2378" s="49" t="s">
        <v>53</v>
      </c>
      <c r="E2378" s="50">
        <v>5454.53</v>
      </c>
      <c r="F2378" s="61" t="s">
        <v>2781</v>
      </c>
      <c r="G2378" s="61" t="s">
        <v>2781</v>
      </c>
    </row>
    <row r="2379" spans="2:7" x14ac:dyDescent="0.25">
      <c r="B2379" s="52">
        <v>2377</v>
      </c>
      <c r="C2379" s="12" t="s">
        <v>2838</v>
      </c>
      <c r="D2379" s="12" t="s">
        <v>53</v>
      </c>
      <c r="E2379" s="103">
        <v>5363</v>
      </c>
      <c r="F2379" s="12" t="s">
        <v>2835</v>
      </c>
      <c r="G2379" s="51" t="s">
        <v>111</v>
      </c>
    </row>
    <row r="2380" spans="2:7" x14ac:dyDescent="0.25">
      <c r="B2380" s="52">
        <v>2378</v>
      </c>
      <c r="C2380" s="12" t="s">
        <v>2845</v>
      </c>
      <c r="D2380" s="12" t="s">
        <v>53</v>
      </c>
      <c r="E2380" s="103">
        <v>5363</v>
      </c>
      <c r="F2380" s="12" t="s">
        <v>2835</v>
      </c>
      <c r="G2380" s="51" t="s">
        <v>111</v>
      </c>
    </row>
    <row r="2381" spans="2:7" x14ac:dyDescent="0.25">
      <c r="B2381" s="52">
        <v>2379</v>
      </c>
      <c r="C2381" s="12" t="s">
        <v>2836</v>
      </c>
      <c r="D2381" s="12" t="s">
        <v>53</v>
      </c>
      <c r="E2381" s="103">
        <v>5363</v>
      </c>
      <c r="F2381" s="12" t="s">
        <v>2835</v>
      </c>
      <c r="G2381" s="51" t="s">
        <v>111</v>
      </c>
    </row>
    <row r="2382" spans="2:7" x14ac:dyDescent="0.25">
      <c r="B2382" s="52">
        <v>2380</v>
      </c>
      <c r="C2382" s="12" t="s">
        <v>2840</v>
      </c>
      <c r="D2382" s="12" t="s">
        <v>53</v>
      </c>
      <c r="E2382" s="103">
        <v>5363</v>
      </c>
      <c r="F2382" s="12" t="s">
        <v>2835</v>
      </c>
      <c r="G2382" s="51" t="s">
        <v>111</v>
      </c>
    </row>
    <row r="2383" spans="2:7" x14ac:dyDescent="0.25">
      <c r="B2383" s="52">
        <v>2381</v>
      </c>
      <c r="C2383" s="12" t="s">
        <v>2842</v>
      </c>
      <c r="D2383" s="12" t="s">
        <v>53</v>
      </c>
      <c r="E2383" s="103">
        <v>5363</v>
      </c>
      <c r="F2383" s="12" t="s">
        <v>2835</v>
      </c>
      <c r="G2383" s="51" t="s">
        <v>111</v>
      </c>
    </row>
    <row r="2384" spans="2:7" x14ac:dyDescent="0.25">
      <c r="B2384" s="52">
        <v>2382</v>
      </c>
      <c r="C2384" s="12" t="s">
        <v>2837</v>
      </c>
      <c r="D2384" s="12" t="s">
        <v>53</v>
      </c>
      <c r="E2384" s="103">
        <v>5363</v>
      </c>
      <c r="F2384" s="12" t="s">
        <v>2835</v>
      </c>
      <c r="G2384" s="51" t="s">
        <v>111</v>
      </c>
    </row>
    <row r="2385" spans="2:7" x14ac:dyDescent="0.25">
      <c r="B2385" s="52">
        <v>2383</v>
      </c>
      <c r="C2385" s="12" t="s">
        <v>2839</v>
      </c>
      <c r="D2385" s="12" t="s">
        <v>53</v>
      </c>
      <c r="E2385" s="103">
        <v>5363</v>
      </c>
      <c r="F2385" s="12" t="s">
        <v>2835</v>
      </c>
      <c r="G2385" s="51" t="s">
        <v>111</v>
      </c>
    </row>
    <row r="2386" spans="2:7" x14ac:dyDescent="0.25">
      <c r="B2386" s="52">
        <v>2384</v>
      </c>
      <c r="C2386" s="12" t="s">
        <v>2841</v>
      </c>
      <c r="D2386" s="12" t="s">
        <v>53</v>
      </c>
      <c r="E2386" s="103">
        <v>5363</v>
      </c>
      <c r="F2386" s="12" t="s">
        <v>2835</v>
      </c>
      <c r="G2386" s="51" t="s">
        <v>111</v>
      </c>
    </row>
    <row r="2387" spans="2:7" x14ac:dyDescent="0.25">
      <c r="B2387" s="52">
        <v>2385</v>
      </c>
      <c r="C2387" s="12" t="s">
        <v>2847</v>
      </c>
      <c r="D2387" s="12" t="s">
        <v>53</v>
      </c>
      <c r="E2387" s="103">
        <v>5363</v>
      </c>
      <c r="F2387" s="12" t="s">
        <v>2835</v>
      </c>
      <c r="G2387" s="51" t="s">
        <v>111</v>
      </c>
    </row>
    <row r="2388" spans="2:7" x14ac:dyDescent="0.25">
      <c r="B2388" s="52">
        <v>2386</v>
      </c>
      <c r="C2388" s="12" t="s">
        <v>2844</v>
      </c>
      <c r="D2388" s="12" t="s">
        <v>53</v>
      </c>
      <c r="E2388" s="103">
        <v>5363</v>
      </c>
      <c r="F2388" s="12" t="s">
        <v>2835</v>
      </c>
      <c r="G2388" s="51" t="s">
        <v>111</v>
      </c>
    </row>
    <row r="2389" spans="2:7" x14ac:dyDescent="0.25">
      <c r="B2389" s="52">
        <v>2387</v>
      </c>
      <c r="C2389" s="12" t="s">
        <v>2843</v>
      </c>
      <c r="D2389" s="12" t="s">
        <v>53</v>
      </c>
      <c r="E2389" s="103">
        <v>5363</v>
      </c>
      <c r="F2389" s="12" t="s">
        <v>2835</v>
      </c>
      <c r="G2389" s="51" t="s">
        <v>111</v>
      </c>
    </row>
    <row r="2390" spans="2:7" x14ac:dyDescent="0.25">
      <c r="B2390" s="52">
        <v>2388</v>
      </c>
      <c r="C2390" s="12" t="s">
        <v>2846</v>
      </c>
      <c r="D2390" s="12" t="s">
        <v>53</v>
      </c>
      <c r="E2390" s="103">
        <v>5363</v>
      </c>
      <c r="F2390" s="12" t="s">
        <v>2835</v>
      </c>
      <c r="G2390" s="51" t="s">
        <v>111</v>
      </c>
    </row>
    <row r="2391" spans="2:7" x14ac:dyDescent="0.25">
      <c r="B2391" s="52">
        <v>2389</v>
      </c>
      <c r="C2391" s="12" t="s">
        <v>2858</v>
      </c>
      <c r="D2391" s="12" t="s">
        <v>53</v>
      </c>
      <c r="E2391" s="103">
        <v>5363</v>
      </c>
      <c r="F2391" s="12" t="s">
        <v>2835</v>
      </c>
      <c r="G2391" s="51" t="s">
        <v>111</v>
      </c>
    </row>
    <row r="2392" spans="2:7" x14ac:dyDescent="0.25">
      <c r="B2392" s="52">
        <v>2390</v>
      </c>
      <c r="C2392" s="12" t="s">
        <v>2848</v>
      </c>
      <c r="D2392" s="12" t="s">
        <v>53</v>
      </c>
      <c r="E2392" s="103">
        <v>5363</v>
      </c>
      <c r="F2392" s="12" t="s">
        <v>2835</v>
      </c>
      <c r="G2392" s="51" t="s">
        <v>111</v>
      </c>
    </row>
    <row r="2393" spans="2:7" x14ac:dyDescent="0.25">
      <c r="B2393" s="52">
        <v>2391</v>
      </c>
      <c r="C2393" s="12" t="s">
        <v>2849</v>
      </c>
      <c r="D2393" s="12" t="s">
        <v>53</v>
      </c>
      <c r="E2393" s="103">
        <v>5363</v>
      </c>
      <c r="F2393" s="12" t="s">
        <v>2835</v>
      </c>
      <c r="G2393" s="51" t="s">
        <v>111</v>
      </c>
    </row>
    <row r="2394" spans="2:7" x14ac:dyDescent="0.25">
      <c r="B2394" s="52">
        <v>2392</v>
      </c>
      <c r="C2394" s="12" t="s">
        <v>2850</v>
      </c>
      <c r="D2394" s="12" t="s">
        <v>53</v>
      </c>
      <c r="E2394" s="103">
        <v>5363</v>
      </c>
      <c r="F2394" s="12" t="s">
        <v>2835</v>
      </c>
      <c r="G2394" s="51" t="s">
        <v>111</v>
      </c>
    </row>
    <row r="2395" spans="2:7" x14ac:dyDescent="0.25">
      <c r="B2395" s="52">
        <v>2393</v>
      </c>
      <c r="C2395" s="12" t="s">
        <v>2851</v>
      </c>
      <c r="D2395" s="12" t="s">
        <v>53</v>
      </c>
      <c r="E2395" s="103">
        <v>5363</v>
      </c>
      <c r="F2395" s="12" t="s">
        <v>2835</v>
      </c>
      <c r="G2395" s="51" t="s">
        <v>111</v>
      </c>
    </row>
    <row r="2396" spans="2:7" x14ac:dyDescent="0.25">
      <c r="B2396" s="52">
        <v>2394</v>
      </c>
      <c r="C2396" s="12" t="s">
        <v>2852</v>
      </c>
      <c r="D2396" s="12" t="s">
        <v>53</v>
      </c>
      <c r="E2396" s="103">
        <v>5363</v>
      </c>
      <c r="F2396" s="12" t="s">
        <v>2835</v>
      </c>
      <c r="G2396" s="51" t="s">
        <v>111</v>
      </c>
    </row>
    <row r="2397" spans="2:7" x14ac:dyDescent="0.25">
      <c r="B2397" s="52">
        <v>2395</v>
      </c>
      <c r="C2397" s="12" t="s">
        <v>2853</v>
      </c>
      <c r="D2397" s="12" t="s">
        <v>53</v>
      </c>
      <c r="E2397" s="103">
        <v>5363</v>
      </c>
      <c r="F2397" s="12" t="s">
        <v>2835</v>
      </c>
      <c r="G2397" s="51" t="s">
        <v>111</v>
      </c>
    </row>
    <row r="2398" spans="2:7" x14ac:dyDescent="0.25">
      <c r="B2398" s="52">
        <v>2396</v>
      </c>
      <c r="C2398" s="12" t="s">
        <v>2854</v>
      </c>
      <c r="D2398" s="12" t="s">
        <v>53</v>
      </c>
      <c r="E2398" s="103">
        <v>5363</v>
      </c>
      <c r="F2398" s="12" t="s">
        <v>2835</v>
      </c>
      <c r="G2398" s="51" t="s">
        <v>111</v>
      </c>
    </row>
    <row r="2399" spans="2:7" x14ac:dyDescent="0.25">
      <c r="B2399" s="52">
        <v>2397</v>
      </c>
      <c r="C2399" s="12" t="s">
        <v>2857</v>
      </c>
      <c r="D2399" s="12" t="s">
        <v>53</v>
      </c>
      <c r="E2399" s="103">
        <v>5363</v>
      </c>
      <c r="F2399" s="12" t="s">
        <v>2835</v>
      </c>
      <c r="G2399" s="51" t="s">
        <v>111</v>
      </c>
    </row>
    <row r="2400" spans="2:7" x14ac:dyDescent="0.25">
      <c r="B2400" s="52">
        <v>2398</v>
      </c>
      <c r="C2400" s="12" t="s">
        <v>2859</v>
      </c>
      <c r="D2400" s="12" t="s">
        <v>53</v>
      </c>
      <c r="E2400" s="103">
        <v>5363</v>
      </c>
      <c r="F2400" s="12" t="s">
        <v>2835</v>
      </c>
      <c r="G2400" s="51" t="s">
        <v>111</v>
      </c>
    </row>
    <row r="2401" spans="2:7" x14ac:dyDescent="0.25">
      <c r="B2401" s="52">
        <v>2399</v>
      </c>
      <c r="C2401" s="12" t="s">
        <v>2855</v>
      </c>
      <c r="D2401" s="12" t="s">
        <v>53</v>
      </c>
      <c r="E2401" s="103">
        <v>5363</v>
      </c>
      <c r="F2401" s="12" t="s">
        <v>2835</v>
      </c>
      <c r="G2401" s="51" t="s">
        <v>111</v>
      </c>
    </row>
    <row r="2402" spans="2:7" x14ac:dyDescent="0.25">
      <c r="B2402" s="52">
        <v>2400</v>
      </c>
      <c r="C2402" s="12" t="s">
        <v>2856</v>
      </c>
      <c r="D2402" s="12" t="s">
        <v>53</v>
      </c>
      <c r="E2402" s="103">
        <v>5363</v>
      </c>
      <c r="F2402" s="12" t="s">
        <v>2835</v>
      </c>
      <c r="G2402" s="51" t="s">
        <v>111</v>
      </c>
    </row>
    <row r="2403" spans="2:7" x14ac:dyDescent="0.25">
      <c r="B2403" s="52">
        <v>2401</v>
      </c>
      <c r="C2403" s="12" t="s">
        <v>2860</v>
      </c>
      <c r="D2403" s="12" t="s">
        <v>53</v>
      </c>
      <c r="E2403" s="103">
        <v>5363</v>
      </c>
      <c r="F2403" s="12" t="s">
        <v>2835</v>
      </c>
      <c r="G2403" s="51" t="s">
        <v>111</v>
      </c>
    </row>
    <row r="2404" spans="2:7" x14ac:dyDescent="0.25">
      <c r="B2404" s="52">
        <v>2402</v>
      </c>
      <c r="C2404" s="12" t="s">
        <v>2864</v>
      </c>
      <c r="D2404" s="12" t="s">
        <v>53</v>
      </c>
      <c r="E2404" s="103">
        <v>5363</v>
      </c>
      <c r="F2404" s="12" t="s">
        <v>2835</v>
      </c>
      <c r="G2404" s="51" t="s">
        <v>111</v>
      </c>
    </row>
    <row r="2405" spans="2:7" x14ac:dyDescent="0.25">
      <c r="B2405" s="52">
        <v>2403</v>
      </c>
      <c r="C2405" s="12" t="s">
        <v>2861</v>
      </c>
      <c r="D2405" s="12" t="s">
        <v>53</v>
      </c>
      <c r="E2405" s="103">
        <v>5363</v>
      </c>
      <c r="F2405" s="12" t="s">
        <v>2835</v>
      </c>
      <c r="G2405" s="51" t="s">
        <v>111</v>
      </c>
    </row>
    <row r="2406" spans="2:7" x14ac:dyDescent="0.25">
      <c r="B2406" s="52">
        <v>2404</v>
      </c>
      <c r="C2406" s="12" t="s">
        <v>2862</v>
      </c>
      <c r="D2406" s="12" t="s">
        <v>53</v>
      </c>
      <c r="E2406" s="103">
        <v>5363</v>
      </c>
      <c r="F2406" s="12" t="s">
        <v>2835</v>
      </c>
      <c r="G2406" s="51" t="s">
        <v>111</v>
      </c>
    </row>
    <row r="2407" spans="2:7" x14ac:dyDescent="0.25">
      <c r="B2407" s="52">
        <v>2405</v>
      </c>
      <c r="C2407" s="12" t="s">
        <v>2865</v>
      </c>
      <c r="D2407" s="12" t="s">
        <v>53</v>
      </c>
      <c r="E2407" s="103">
        <v>5363</v>
      </c>
      <c r="F2407" s="12" t="s">
        <v>2835</v>
      </c>
      <c r="G2407" s="51" t="s">
        <v>111</v>
      </c>
    </row>
    <row r="2408" spans="2:7" x14ac:dyDescent="0.25">
      <c r="B2408" s="52">
        <v>2406</v>
      </c>
      <c r="C2408" s="12" t="s">
        <v>2863</v>
      </c>
      <c r="D2408" s="12" t="s">
        <v>53</v>
      </c>
      <c r="E2408" s="103">
        <v>5363</v>
      </c>
      <c r="F2408" s="12" t="s">
        <v>2835</v>
      </c>
      <c r="G2408" s="51" t="s">
        <v>111</v>
      </c>
    </row>
    <row r="2409" spans="2:7" x14ac:dyDescent="0.25">
      <c r="B2409" s="52">
        <v>2407</v>
      </c>
      <c r="C2409" s="12" t="s">
        <v>2869</v>
      </c>
      <c r="D2409" s="12" t="s">
        <v>53</v>
      </c>
      <c r="E2409" s="103">
        <v>5363</v>
      </c>
      <c r="F2409" s="12" t="s">
        <v>2835</v>
      </c>
      <c r="G2409" s="51" t="s">
        <v>111</v>
      </c>
    </row>
    <row r="2410" spans="2:7" x14ac:dyDescent="0.25">
      <c r="B2410" s="52">
        <v>2408</v>
      </c>
      <c r="C2410" s="12" t="s">
        <v>2868</v>
      </c>
      <c r="D2410" s="12" t="s">
        <v>53</v>
      </c>
      <c r="E2410" s="103">
        <v>5363</v>
      </c>
      <c r="F2410" s="12" t="s">
        <v>2835</v>
      </c>
      <c r="G2410" s="51" t="s">
        <v>111</v>
      </c>
    </row>
    <row r="2411" spans="2:7" x14ac:dyDescent="0.25">
      <c r="B2411" s="52">
        <v>2409</v>
      </c>
      <c r="C2411" s="12" t="s">
        <v>2871</v>
      </c>
      <c r="D2411" s="12" t="s">
        <v>53</v>
      </c>
      <c r="E2411" s="103">
        <v>5363</v>
      </c>
      <c r="F2411" s="12" t="s">
        <v>2835</v>
      </c>
      <c r="G2411" s="51" t="s">
        <v>111</v>
      </c>
    </row>
    <row r="2412" spans="2:7" x14ac:dyDescent="0.25">
      <c r="B2412" s="52">
        <v>2410</v>
      </c>
      <c r="C2412" s="12" t="s">
        <v>2870</v>
      </c>
      <c r="D2412" s="12" t="s">
        <v>53</v>
      </c>
      <c r="E2412" s="103">
        <v>5363</v>
      </c>
      <c r="F2412" s="12" t="s">
        <v>2835</v>
      </c>
      <c r="G2412" s="51" t="s">
        <v>111</v>
      </c>
    </row>
    <row r="2413" spans="2:7" x14ac:dyDescent="0.25">
      <c r="B2413" s="52">
        <v>2411</v>
      </c>
      <c r="C2413" s="12" t="s">
        <v>2866</v>
      </c>
      <c r="D2413" s="12" t="s">
        <v>53</v>
      </c>
      <c r="E2413" s="103">
        <v>5363</v>
      </c>
      <c r="F2413" s="12" t="s">
        <v>2835</v>
      </c>
      <c r="G2413" s="51" t="s">
        <v>111</v>
      </c>
    </row>
    <row r="2414" spans="2:7" x14ac:dyDescent="0.25">
      <c r="B2414" s="52">
        <v>2412</v>
      </c>
      <c r="C2414" s="12" t="s">
        <v>2867</v>
      </c>
      <c r="D2414" s="12" t="s">
        <v>53</v>
      </c>
      <c r="E2414" s="103">
        <v>5363</v>
      </c>
      <c r="F2414" s="12" t="s">
        <v>2835</v>
      </c>
      <c r="G2414" s="51" t="s">
        <v>111</v>
      </c>
    </row>
    <row r="2415" spans="2:7" x14ac:dyDescent="0.25">
      <c r="B2415" s="52">
        <v>2413</v>
      </c>
      <c r="C2415" s="12" t="s">
        <v>2872</v>
      </c>
      <c r="D2415" s="12" t="s">
        <v>53</v>
      </c>
      <c r="E2415" s="103">
        <v>5363</v>
      </c>
      <c r="F2415" s="12" t="s">
        <v>2835</v>
      </c>
      <c r="G2415" s="51" t="s">
        <v>111</v>
      </c>
    </row>
    <row r="2416" spans="2:7" x14ac:dyDescent="0.25">
      <c r="B2416" s="52">
        <v>2414</v>
      </c>
      <c r="C2416" s="12" t="s">
        <v>2876</v>
      </c>
      <c r="D2416" s="12" t="s">
        <v>53</v>
      </c>
      <c r="E2416" s="103">
        <v>5363</v>
      </c>
      <c r="F2416" s="12" t="s">
        <v>2835</v>
      </c>
      <c r="G2416" s="51" t="s">
        <v>111</v>
      </c>
    </row>
    <row r="2417" spans="2:7" x14ac:dyDescent="0.25">
      <c r="B2417" s="52">
        <v>2415</v>
      </c>
      <c r="C2417" s="12" t="s">
        <v>2873</v>
      </c>
      <c r="D2417" s="12" t="s">
        <v>53</v>
      </c>
      <c r="E2417" s="103">
        <v>5363</v>
      </c>
      <c r="F2417" s="12" t="s">
        <v>2835</v>
      </c>
      <c r="G2417" s="51" t="s">
        <v>111</v>
      </c>
    </row>
    <row r="2418" spans="2:7" x14ac:dyDescent="0.25">
      <c r="B2418" s="52">
        <v>2416</v>
      </c>
      <c r="C2418" s="12" t="s">
        <v>2878</v>
      </c>
      <c r="D2418" s="12" t="s">
        <v>53</v>
      </c>
      <c r="E2418" s="103">
        <v>5363</v>
      </c>
      <c r="F2418" s="12" t="s">
        <v>2835</v>
      </c>
      <c r="G2418" s="51" t="s">
        <v>111</v>
      </c>
    </row>
    <row r="2419" spans="2:7" x14ac:dyDescent="0.25">
      <c r="B2419" s="52">
        <v>2417</v>
      </c>
      <c r="C2419" s="12" t="s">
        <v>2874</v>
      </c>
      <c r="D2419" s="12" t="s">
        <v>53</v>
      </c>
      <c r="E2419" s="103">
        <v>5363</v>
      </c>
      <c r="F2419" s="12" t="s">
        <v>2835</v>
      </c>
      <c r="G2419" s="51" t="s">
        <v>111</v>
      </c>
    </row>
    <row r="2420" spans="2:7" x14ac:dyDescent="0.25">
      <c r="B2420" s="52">
        <v>2418</v>
      </c>
      <c r="C2420" s="12" t="s">
        <v>2883</v>
      </c>
      <c r="D2420" s="12" t="s">
        <v>53</v>
      </c>
      <c r="E2420" s="103">
        <v>5363</v>
      </c>
      <c r="F2420" s="12" t="s">
        <v>2835</v>
      </c>
      <c r="G2420" s="51" t="s">
        <v>111</v>
      </c>
    </row>
    <row r="2421" spans="2:7" x14ac:dyDescent="0.25">
      <c r="B2421" s="52">
        <v>2419</v>
      </c>
      <c r="C2421" s="12" t="s">
        <v>2877</v>
      </c>
      <c r="D2421" s="12" t="s">
        <v>53</v>
      </c>
      <c r="E2421" s="103">
        <v>5363</v>
      </c>
      <c r="F2421" s="12" t="s">
        <v>2835</v>
      </c>
      <c r="G2421" s="51" t="s">
        <v>111</v>
      </c>
    </row>
    <row r="2422" spans="2:7" x14ac:dyDescent="0.25">
      <c r="B2422" s="52">
        <v>2420</v>
      </c>
      <c r="C2422" s="12" t="s">
        <v>2875</v>
      </c>
      <c r="D2422" s="12" t="s">
        <v>53</v>
      </c>
      <c r="E2422" s="103">
        <v>5363</v>
      </c>
      <c r="F2422" s="12" t="s">
        <v>2835</v>
      </c>
      <c r="G2422" s="51" t="s">
        <v>111</v>
      </c>
    </row>
    <row r="2423" spans="2:7" x14ac:dyDescent="0.25">
      <c r="B2423" s="52">
        <v>2421</v>
      </c>
      <c r="C2423" s="12" t="s">
        <v>2879</v>
      </c>
      <c r="D2423" s="12" t="s">
        <v>53</v>
      </c>
      <c r="E2423" s="103">
        <v>5363</v>
      </c>
      <c r="F2423" s="12" t="s">
        <v>2835</v>
      </c>
      <c r="G2423" s="51" t="s">
        <v>111</v>
      </c>
    </row>
    <row r="2424" spans="2:7" x14ac:dyDescent="0.25">
      <c r="B2424" s="52">
        <v>2422</v>
      </c>
      <c r="C2424" s="12" t="s">
        <v>2880</v>
      </c>
      <c r="D2424" s="12" t="s">
        <v>53</v>
      </c>
      <c r="E2424" s="103">
        <v>5363</v>
      </c>
      <c r="F2424" s="12" t="s">
        <v>2835</v>
      </c>
      <c r="G2424" s="51" t="s">
        <v>111</v>
      </c>
    </row>
    <row r="2425" spans="2:7" x14ac:dyDescent="0.25">
      <c r="B2425" s="52">
        <v>2423</v>
      </c>
      <c r="C2425" s="12" t="s">
        <v>2882</v>
      </c>
      <c r="D2425" s="12" t="s">
        <v>53</v>
      </c>
      <c r="E2425" s="103">
        <v>5363</v>
      </c>
      <c r="F2425" s="12" t="s">
        <v>2835</v>
      </c>
      <c r="G2425" s="51" t="s">
        <v>111</v>
      </c>
    </row>
    <row r="2426" spans="2:7" x14ac:dyDescent="0.25">
      <c r="B2426" s="52">
        <v>2424</v>
      </c>
      <c r="C2426" s="12" t="s">
        <v>2881</v>
      </c>
      <c r="D2426" s="12" t="s">
        <v>53</v>
      </c>
      <c r="E2426" s="103">
        <v>5363</v>
      </c>
      <c r="F2426" s="12" t="s">
        <v>2835</v>
      </c>
      <c r="G2426" s="51" t="s">
        <v>111</v>
      </c>
    </row>
    <row r="2427" spans="2:7" x14ac:dyDescent="0.25">
      <c r="B2427" s="52">
        <v>2425</v>
      </c>
      <c r="C2427" s="12" t="s">
        <v>2884</v>
      </c>
      <c r="D2427" s="12" t="s">
        <v>53</v>
      </c>
      <c r="E2427" s="103">
        <v>5363</v>
      </c>
      <c r="F2427" s="12" t="s">
        <v>2835</v>
      </c>
      <c r="G2427" s="51" t="s">
        <v>111</v>
      </c>
    </row>
    <row r="2428" spans="2:7" x14ac:dyDescent="0.25">
      <c r="B2428" s="52">
        <v>2426</v>
      </c>
      <c r="C2428" s="12" t="s">
        <v>2887</v>
      </c>
      <c r="D2428" s="12" t="s">
        <v>53</v>
      </c>
      <c r="E2428" s="103">
        <v>5363</v>
      </c>
      <c r="F2428" s="12" t="s">
        <v>2835</v>
      </c>
      <c r="G2428" s="51" t="s">
        <v>111</v>
      </c>
    </row>
    <row r="2429" spans="2:7" x14ac:dyDescent="0.25">
      <c r="B2429" s="52">
        <v>2427</v>
      </c>
      <c r="C2429" s="12" t="s">
        <v>2888</v>
      </c>
      <c r="D2429" s="12" t="s">
        <v>53</v>
      </c>
      <c r="E2429" s="103">
        <v>5363</v>
      </c>
      <c r="F2429" s="12" t="s">
        <v>2835</v>
      </c>
      <c r="G2429" s="51" t="s">
        <v>111</v>
      </c>
    </row>
    <row r="2430" spans="2:7" x14ac:dyDescent="0.25">
      <c r="B2430" s="52">
        <v>2428</v>
      </c>
      <c r="C2430" s="12" t="s">
        <v>2886</v>
      </c>
      <c r="D2430" s="12" t="s">
        <v>53</v>
      </c>
      <c r="E2430" s="103">
        <v>5363</v>
      </c>
      <c r="F2430" s="12" t="s">
        <v>2835</v>
      </c>
      <c r="G2430" s="51" t="s">
        <v>111</v>
      </c>
    </row>
    <row r="2431" spans="2:7" x14ac:dyDescent="0.25">
      <c r="B2431" s="52">
        <v>2429</v>
      </c>
      <c r="C2431" s="12" t="s">
        <v>2885</v>
      </c>
      <c r="D2431" s="12" t="s">
        <v>53</v>
      </c>
      <c r="E2431" s="103">
        <v>5363</v>
      </c>
      <c r="F2431" s="12" t="s">
        <v>2835</v>
      </c>
      <c r="G2431" s="51" t="s">
        <v>111</v>
      </c>
    </row>
    <row r="2432" spans="2:7" x14ac:dyDescent="0.25">
      <c r="B2432" s="52">
        <v>2430</v>
      </c>
      <c r="C2432" s="12" t="s">
        <v>2892</v>
      </c>
      <c r="D2432" s="12" t="s">
        <v>53</v>
      </c>
      <c r="E2432" s="103">
        <v>5363</v>
      </c>
      <c r="F2432" s="12" t="s">
        <v>2835</v>
      </c>
      <c r="G2432" s="51" t="s">
        <v>111</v>
      </c>
    </row>
    <row r="2433" spans="2:7" x14ac:dyDescent="0.25">
      <c r="B2433" s="52">
        <v>2431</v>
      </c>
      <c r="C2433" s="12" t="s">
        <v>2890</v>
      </c>
      <c r="D2433" s="12" t="s">
        <v>53</v>
      </c>
      <c r="E2433" s="103">
        <v>5363</v>
      </c>
      <c r="F2433" s="12" t="s">
        <v>2835</v>
      </c>
      <c r="G2433" s="51" t="s">
        <v>111</v>
      </c>
    </row>
    <row r="2434" spans="2:7" x14ac:dyDescent="0.25">
      <c r="B2434" s="52">
        <v>2432</v>
      </c>
      <c r="C2434" s="12" t="s">
        <v>2889</v>
      </c>
      <c r="D2434" s="12" t="s">
        <v>53</v>
      </c>
      <c r="E2434" s="103">
        <v>5363</v>
      </c>
      <c r="F2434" s="12" t="s">
        <v>2835</v>
      </c>
      <c r="G2434" s="51" t="s">
        <v>111</v>
      </c>
    </row>
    <row r="2435" spans="2:7" x14ac:dyDescent="0.25">
      <c r="B2435" s="52">
        <v>2433</v>
      </c>
      <c r="C2435" s="12" t="s">
        <v>2895</v>
      </c>
      <c r="D2435" s="12" t="s">
        <v>53</v>
      </c>
      <c r="E2435" s="103">
        <v>5363</v>
      </c>
      <c r="F2435" s="12" t="s">
        <v>2835</v>
      </c>
      <c r="G2435" s="51" t="s">
        <v>111</v>
      </c>
    </row>
    <row r="2436" spans="2:7" x14ac:dyDescent="0.25">
      <c r="B2436" s="52">
        <v>2434</v>
      </c>
      <c r="C2436" s="12" t="s">
        <v>2894</v>
      </c>
      <c r="D2436" s="12" t="s">
        <v>53</v>
      </c>
      <c r="E2436" s="103">
        <v>5363</v>
      </c>
      <c r="F2436" s="12" t="s">
        <v>2835</v>
      </c>
      <c r="G2436" s="51" t="s">
        <v>111</v>
      </c>
    </row>
    <row r="2437" spans="2:7" x14ac:dyDescent="0.25">
      <c r="B2437" s="52">
        <v>2435</v>
      </c>
      <c r="C2437" s="12" t="s">
        <v>2891</v>
      </c>
      <c r="D2437" s="12" t="s">
        <v>53</v>
      </c>
      <c r="E2437" s="103">
        <v>5363</v>
      </c>
      <c r="F2437" s="12" t="s">
        <v>2835</v>
      </c>
      <c r="G2437" s="51" t="s">
        <v>111</v>
      </c>
    </row>
    <row r="2438" spans="2:7" x14ac:dyDescent="0.25">
      <c r="B2438" s="52">
        <v>2436</v>
      </c>
      <c r="C2438" s="12" t="s">
        <v>2893</v>
      </c>
      <c r="D2438" s="12" t="s">
        <v>53</v>
      </c>
      <c r="E2438" s="103">
        <v>5363</v>
      </c>
      <c r="F2438" s="12" t="s">
        <v>2835</v>
      </c>
      <c r="G2438" s="51" t="s">
        <v>111</v>
      </c>
    </row>
    <row r="2439" spans="2:7" x14ac:dyDescent="0.25">
      <c r="B2439" s="51"/>
      <c r="C2439" s="51"/>
    </row>
    <row r="2440" spans="2:7" x14ac:dyDescent="0.25">
      <c r="B2440" s="51"/>
      <c r="C2440" s="51"/>
    </row>
    <row r="2441" spans="2:7" x14ac:dyDescent="0.25">
      <c r="B2441" s="51"/>
      <c r="C2441" s="51"/>
    </row>
    <row r="2442" spans="2:7" x14ac:dyDescent="0.25">
      <c r="B2442" s="51"/>
      <c r="C2442" s="51"/>
    </row>
    <row r="2443" spans="2:7" x14ac:dyDescent="0.25">
      <c r="B2443" s="51"/>
      <c r="C2443" s="51"/>
    </row>
    <row r="2444" spans="2:7" x14ac:dyDescent="0.25">
      <c r="B2444" s="51"/>
      <c r="C2444" s="51"/>
    </row>
    <row r="2445" spans="2:7" x14ac:dyDescent="0.25">
      <c r="B2445" s="51"/>
      <c r="C2445" s="51"/>
    </row>
    <row r="2446" spans="2:7" x14ac:dyDescent="0.25">
      <c r="B2446" s="51"/>
      <c r="C2446" s="51"/>
    </row>
    <row r="2447" spans="2:7" x14ac:dyDescent="0.25">
      <c r="B2447" s="51"/>
      <c r="C2447" s="51"/>
    </row>
    <row r="2448" spans="2:7" x14ac:dyDescent="0.25">
      <c r="B2448" s="51"/>
      <c r="C2448" s="51"/>
    </row>
    <row r="2449" spans="2:3" x14ac:dyDescent="0.25">
      <c r="B2449" s="51"/>
      <c r="C2449" s="51"/>
    </row>
    <row r="2450" spans="2:3" x14ac:dyDescent="0.25">
      <c r="B2450" s="51"/>
      <c r="C2450" s="51"/>
    </row>
    <row r="2451" spans="2:3" x14ac:dyDescent="0.25">
      <c r="B2451" s="51"/>
      <c r="C2451" s="51"/>
    </row>
    <row r="2452" spans="2:3" x14ac:dyDescent="0.25">
      <c r="B2452" s="51"/>
      <c r="C2452" s="51"/>
    </row>
    <row r="2453" spans="2:3" x14ac:dyDescent="0.25">
      <c r="B2453" s="51"/>
      <c r="C2453" s="51"/>
    </row>
    <row r="2454" spans="2:3" x14ac:dyDescent="0.25">
      <c r="B2454" s="51"/>
      <c r="C2454" s="51"/>
    </row>
    <row r="2455" spans="2:3" x14ac:dyDescent="0.25">
      <c r="B2455" s="51"/>
      <c r="C2455" s="51"/>
    </row>
    <row r="2456" spans="2:3" x14ac:dyDescent="0.25">
      <c r="B2456" s="51"/>
      <c r="C2456" s="51"/>
    </row>
  </sheetData>
  <autoFilter ref="B2:G2438"/>
  <mergeCells count="3">
    <mergeCell ref="A399:A596"/>
    <mergeCell ref="A3:A200"/>
    <mergeCell ref="A201:A39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showGridLines="0" zoomScaleNormal="100" workbookViewId="0">
      <selection activeCell="D100" sqref="D100"/>
    </sheetView>
  </sheetViews>
  <sheetFormatPr defaultRowHeight="15" x14ac:dyDescent="0.25"/>
  <cols>
    <col min="1" max="2" width="3.85546875" bestFit="1" customWidth="1"/>
    <col min="3" max="3" width="39" bestFit="1" customWidth="1"/>
    <col min="4" max="4" width="36" customWidth="1"/>
    <col min="5" max="5" width="20.42578125" bestFit="1" customWidth="1"/>
    <col min="6" max="6" width="24.140625" bestFit="1" customWidth="1"/>
    <col min="7" max="7" width="3.85546875" style="11" bestFit="1" customWidth="1"/>
    <col min="8" max="9" width="23.85546875" bestFit="1" customWidth="1"/>
    <col min="10" max="10" width="8.85546875" bestFit="1" customWidth="1"/>
    <col min="11" max="11" width="23.85546875" bestFit="1" customWidth="1"/>
    <col min="14" max="14" width="11.7109375" bestFit="1" customWidth="1"/>
    <col min="15" max="15" width="33.85546875" customWidth="1"/>
  </cols>
  <sheetData>
    <row r="2" spans="2:9" ht="15.75" x14ac:dyDescent="0.25">
      <c r="B2" s="59" t="s">
        <v>15</v>
      </c>
      <c r="C2" s="59" t="s">
        <v>2762</v>
      </c>
      <c r="D2" s="55"/>
      <c r="E2" s="59" t="s">
        <v>15</v>
      </c>
      <c r="F2" s="59" t="s">
        <v>2129</v>
      </c>
      <c r="G2"/>
      <c r="H2" s="56" t="s">
        <v>2764</v>
      </c>
      <c r="I2" s="56" t="s">
        <v>2129</v>
      </c>
    </row>
    <row r="3" spans="2:9" x14ac:dyDescent="0.25">
      <c r="B3" s="44">
        <v>1</v>
      </c>
      <c r="C3" s="104" t="s">
        <v>2105</v>
      </c>
      <c r="E3" s="44">
        <v>1</v>
      </c>
      <c r="F3" s="45" t="s">
        <v>2941</v>
      </c>
      <c r="G3"/>
      <c r="H3" s="60">
        <v>4</v>
      </c>
      <c r="I3" s="57" t="s">
        <v>2130</v>
      </c>
    </row>
    <row r="4" spans="2:9" x14ac:dyDescent="0.25">
      <c r="B4" s="44">
        <v>2</v>
      </c>
      <c r="C4" s="104" t="s">
        <v>2910</v>
      </c>
      <c r="E4" s="44">
        <v>2</v>
      </c>
      <c r="F4" s="45" t="s">
        <v>2768</v>
      </c>
      <c r="G4"/>
      <c r="H4" s="60">
        <v>5</v>
      </c>
      <c r="I4" s="57" t="s">
        <v>2131</v>
      </c>
    </row>
    <row r="5" spans="2:9" x14ac:dyDescent="0.25">
      <c r="B5" s="44">
        <v>3</v>
      </c>
      <c r="C5" s="105" t="s">
        <v>2116</v>
      </c>
      <c r="E5" s="44">
        <v>3</v>
      </c>
      <c r="F5" s="45" t="s">
        <v>2769</v>
      </c>
      <c r="G5"/>
      <c r="H5" s="60">
        <v>6</v>
      </c>
      <c r="I5" s="57" t="s">
        <v>2126</v>
      </c>
    </row>
    <row r="6" spans="2:9" x14ac:dyDescent="0.25">
      <c r="B6" s="44">
        <v>4</v>
      </c>
      <c r="C6" s="104" t="s">
        <v>2900</v>
      </c>
      <c r="E6" s="44">
        <v>4</v>
      </c>
      <c r="F6" s="45" t="s">
        <v>2770</v>
      </c>
      <c r="G6"/>
      <c r="H6" s="60">
        <v>7</v>
      </c>
      <c r="I6" s="57" t="s">
        <v>2124</v>
      </c>
    </row>
    <row r="7" spans="2:9" x14ac:dyDescent="0.25">
      <c r="B7" s="44">
        <v>5</v>
      </c>
      <c r="C7" s="104" t="s">
        <v>2087</v>
      </c>
      <c r="E7" s="44">
        <v>5</v>
      </c>
      <c r="F7" s="45" t="s">
        <v>2771</v>
      </c>
      <c r="G7"/>
      <c r="H7" s="60">
        <v>8</v>
      </c>
      <c r="I7" s="57" t="s">
        <v>2128</v>
      </c>
    </row>
    <row r="8" spans="2:9" x14ac:dyDescent="0.25">
      <c r="B8" s="44">
        <v>6</v>
      </c>
      <c r="C8" s="104" t="s">
        <v>2077</v>
      </c>
      <c r="E8" s="44">
        <v>6</v>
      </c>
      <c r="F8" s="45" t="s">
        <v>2772</v>
      </c>
      <c r="G8"/>
      <c r="H8" s="60">
        <v>9</v>
      </c>
      <c r="I8" s="57" t="s">
        <v>2127</v>
      </c>
    </row>
    <row r="9" spans="2:9" x14ac:dyDescent="0.25">
      <c r="B9" s="44">
        <v>7</v>
      </c>
      <c r="C9" s="104" t="s">
        <v>2102</v>
      </c>
      <c r="E9" s="44">
        <v>7</v>
      </c>
      <c r="F9" s="45" t="s">
        <v>2773</v>
      </c>
      <c r="G9"/>
      <c r="H9" s="60">
        <v>10</v>
      </c>
      <c r="I9" s="57" t="s">
        <v>2132</v>
      </c>
    </row>
    <row r="10" spans="2:9" x14ac:dyDescent="0.25">
      <c r="B10" s="44">
        <v>8</v>
      </c>
      <c r="C10" s="104" t="s">
        <v>2085</v>
      </c>
      <c r="E10" s="44">
        <v>8</v>
      </c>
      <c r="F10" s="45" t="s">
        <v>2774</v>
      </c>
      <c r="G10"/>
      <c r="H10" s="60">
        <v>11</v>
      </c>
      <c r="I10" s="57" t="s">
        <v>2133</v>
      </c>
    </row>
    <row r="11" spans="2:9" x14ac:dyDescent="0.25">
      <c r="B11" s="44">
        <v>9</v>
      </c>
      <c r="C11" s="104" t="s">
        <v>2955</v>
      </c>
      <c r="E11" s="44">
        <v>9</v>
      </c>
      <c r="F11" s="45" t="s">
        <v>2775</v>
      </c>
      <c r="G11"/>
      <c r="H11" s="60">
        <v>12</v>
      </c>
      <c r="I11" s="57" t="s">
        <v>2134</v>
      </c>
    </row>
    <row r="12" spans="2:9" x14ac:dyDescent="0.25">
      <c r="B12" s="44">
        <v>10</v>
      </c>
      <c r="C12" s="104" t="s">
        <v>2104</v>
      </c>
      <c r="E12" s="44">
        <v>10</v>
      </c>
      <c r="F12" s="45" t="s">
        <v>2776</v>
      </c>
      <c r="G12"/>
      <c r="H12" s="60">
        <v>13</v>
      </c>
      <c r="I12" s="57" t="s">
        <v>2135</v>
      </c>
    </row>
    <row r="13" spans="2:9" x14ac:dyDescent="0.25">
      <c r="B13" s="44">
        <v>11</v>
      </c>
      <c r="C13" s="104" t="s">
        <v>2931</v>
      </c>
      <c r="E13" s="44">
        <v>11</v>
      </c>
      <c r="F13" s="45" t="s">
        <v>2777</v>
      </c>
      <c r="G13"/>
      <c r="H13" s="60">
        <v>14</v>
      </c>
      <c r="I13" s="57" t="s">
        <v>2136</v>
      </c>
    </row>
    <row r="14" spans="2:9" x14ac:dyDescent="0.25">
      <c r="B14" s="44">
        <v>12</v>
      </c>
      <c r="C14" s="104" t="s">
        <v>2083</v>
      </c>
      <c r="E14" s="44">
        <v>12</v>
      </c>
      <c r="F14" s="45" t="s">
        <v>2778</v>
      </c>
      <c r="G14"/>
      <c r="H14" s="60">
        <v>15</v>
      </c>
      <c r="I14" s="58" t="s">
        <v>2125</v>
      </c>
    </row>
    <row r="15" spans="2:9" x14ac:dyDescent="0.25">
      <c r="B15" s="44">
        <v>13</v>
      </c>
      <c r="C15" s="104" t="s">
        <v>2906</v>
      </c>
      <c r="E15" s="44">
        <v>13</v>
      </c>
      <c r="F15" s="45" t="s">
        <v>2779</v>
      </c>
      <c r="G15"/>
    </row>
    <row r="16" spans="2:9" x14ac:dyDescent="0.25">
      <c r="B16" s="44">
        <v>14</v>
      </c>
      <c r="C16" s="104" t="s">
        <v>2092</v>
      </c>
      <c r="E16" s="44">
        <v>14</v>
      </c>
      <c r="F16" s="45" t="s">
        <v>2780</v>
      </c>
      <c r="G16"/>
    </row>
    <row r="17" spans="2:6" x14ac:dyDescent="0.25">
      <c r="B17" s="44">
        <v>15</v>
      </c>
      <c r="C17" s="104" t="s">
        <v>2090</v>
      </c>
      <c r="D17" s="12"/>
      <c r="E17" s="44">
        <v>15</v>
      </c>
      <c r="F17" s="45" t="s">
        <v>2942</v>
      </c>
    </row>
    <row r="18" spans="2:6" x14ac:dyDescent="0.25">
      <c r="B18" s="44">
        <v>16</v>
      </c>
      <c r="C18" s="104" t="s">
        <v>2897</v>
      </c>
      <c r="D18" s="12"/>
    </row>
    <row r="19" spans="2:6" x14ac:dyDescent="0.25">
      <c r="B19" s="44">
        <v>17</v>
      </c>
      <c r="C19" s="104" t="s">
        <v>2100</v>
      </c>
      <c r="D19" s="12"/>
    </row>
    <row r="20" spans="2:6" x14ac:dyDescent="0.25">
      <c r="B20" s="44">
        <v>18</v>
      </c>
      <c r="C20" s="104" t="s">
        <v>2084</v>
      </c>
      <c r="D20" s="12"/>
    </row>
    <row r="21" spans="2:6" x14ac:dyDescent="0.25">
      <c r="B21" s="44">
        <v>19</v>
      </c>
      <c r="C21" s="104" t="s">
        <v>2904</v>
      </c>
      <c r="D21" s="12"/>
    </row>
    <row r="22" spans="2:6" x14ac:dyDescent="0.25">
      <c r="B22" s="44">
        <v>20</v>
      </c>
      <c r="C22" s="104" t="s">
        <v>2079</v>
      </c>
      <c r="D22" s="12"/>
    </row>
    <row r="23" spans="2:6" x14ac:dyDescent="0.25">
      <c r="B23" s="44">
        <v>21</v>
      </c>
      <c r="C23" s="104" t="s">
        <v>2096</v>
      </c>
      <c r="D23" s="12"/>
    </row>
    <row r="24" spans="2:6" x14ac:dyDescent="0.25">
      <c r="B24" s="44">
        <v>22</v>
      </c>
      <c r="C24" s="104" t="s">
        <v>2118</v>
      </c>
      <c r="D24" s="12"/>
    </row>
    <row r="25" spans="2:6" x14ac:dyDescent="0.25">
      <c r="B25" s="44">
        <v>23</v>
      </c>
      <c r="C25" s="104" t="s">
        <v>2912</v>
      </c>
      <c r="D25" s="12"/>
    </row>
    <row r="26" spans="2:6" x14ac:dyDescent="0.25">
      <c r="B26" s="44">
        <v>24</v>
      </c>
      <c r="C26" s="104" t="s">
        <v>2896</v>
      </c>
      <c r="D26" s="12"/>
    </row>
    <row r="27" spans="2:6" x14ac:dyDescent="0.25">
      <c r="B27" s="44">
        <v>25</v>
      </c>
      <c r="C27" s="104" t="s">
        <v>2117</v>
      </c>
      <c r="D27" s="12"/>
    </row>
    <row r="28" spans="2:6" x14ac:dyDescent="0.25">
      <c r="B28" s="44">
        <v>26</v>
      </c>
      <c r="C28" s="104" t="s">
        <v>2916</v>
      </c>
      <c r="D28" s="12"/>
    </row>
    <row r="29" spans="2:6" x14ac:dyDescent="0.25">
      <c r="B29" s="44">
        <v>27</v>
      </c>
      <c r="C29" s="104" t="s">
        <v>2927</v>
      </c>
      <c r="D29" s="12"/>
    </row>
    <row r="30" spans="2:6" x14ac:dyDescent="0.25">
      <c r="B30" s="44">
        <v>28</v>
      </c>
      <c r="C30" s="104" t="s">
        <v>2120</v>
      </c>
      <c r="D30" s="12"/>
    </row>
    <row r="31" spans="2:6" x14ac:dyDescent="0.25">
      <c r="B31" s="44">
        <v>29</v>
      </c>
      <c r="C31" s="104" t="s">
        <v>2112</v>
      </c>
      <c r="D31" s="12"/>
    </row>
    <row r="32" spans="2:6" x14ac:dyDescent="0.25">
      <c r="B32" s="44">
        <v>30</v>
      </c>
      <c r="C32" s="104" t="s">
        <v>2907</v>
      </c>
      <c r="D32" s="12"/>
    </row>
    <row r="33" spans="2:4" x14ac:dyDescent="0.25">
      <c r="B33" s="44">
        <v>31</v>
      </c>
      <c r="C33" s="104" t="s">
        <v>2122</v>
      </c>
      <c r="D33" s="12"/>
    </row>
    <row r="34" spans="2:4" x14ac:dyDescent="0.25">
      <c r="B34" s="44">
        <v>32</v>
      </c>
      <c r="C34" s="104" t="s">
        <v>2101</v>
      </c>
      <c r="D34" s="12"/>
    </row>
    <row r="35" spans="2:4" x14ac:dyDescent="0.25">
      <c r="B35" s="44">
        <v>33</v>
      </c>
      <c r="C35" s="104" t="s">
        <v>2109</v>
      </c>
      <c r="D35" s="12"/>
    </row>
    <row r="36" spans="2:4" x14ac:dyDescent="0.25">
      <c r="B36" s="44">
        <v>34</v>
      </c>
      <c r="C36" s="104" t="s">
        <v>2915</v>
      </c>
    </row>
    <row r="37" spans="2:4" x14ac:dyDescent="0.25">
      <c r="B37" s="44">
        <v>35</v>
      </c>
      <c r="C37" s="104" t="s">
        <v>2099</v>
      </c>
    </row>
    <row r="38" spans="2:4" x14ac:dyDescent="0.25">
      <c r="B38" s="44">
        <v>36</v>
      </c>
      <c r="C38" s="104" t="s">
        <v>2121</v>
      </c>
    </row>
    <row r="39" spans="2:4" x14ac:dyDescent="0.25">
      <c r="B39" s="44">
        <v>37</v>
      </c>
      <c r="C39" s="105" t="s">
        <v>2093</v>
      </c>
    </row>
    <row r="40" spans="2:4" x14ac:dyDescent="0.25">
      <c r="B40" s="44">
        <v>38</v>
      </c>
      <c r="C40" s="104" t="s">
        <v>2095</v>
      </c>
      <c r="D40" s="12"/>
    </row>
    <row r="41" spans="2:4" x14ac:dyDescent="0.25">
      <c r="B41" s="44">
        <v>39</v>
      </c>
      <c r="C41" s="105" t="s">
        <v>2902</v>
      </c>
      <c r="D41" s="12"/>
    </row>
    <row r="42" spans="2:4" x14ac:dyDescent="0.25">
      <c r="B42" s="44">
        <v>40</v>
      </c>
      <c r="C42" s="104" t="s">
        <v>2115</v>
      </c>
      <c r="D42" s="12"/>
    </row>
    <row r="43" spans="2:4" x14ac:dyDescent="0.25">
      <c r="B43" s="44">
        <v>41</v>
      </c>
      <c r="C43" s="104" t="s">
        <v>2114</v>
      </c>
      <c r="D43" s="12"/>
    </row>
    <row r="44" spans="2:4" x14ac:dyDescent="0.25">
      <c r="B44" s="44">
        <v>42</v>
      </c>
      <c r="C44" s="104" t="s">
        <v>2098</v>
      </c>
      <c r="D44" s="12"/>
    </row>
    <row r="45" spans="2:4" x14ac:dyDescent="0.25">
      <c r="B45" s="44">
        <v>43</v>
      </c>
      <c r="C45" s="104" t="s">
        <v>2089</v>
      </c>
      <c r="D45" s="12"/>
    </row>
    <row r="46" spans="2:4" x14ac:dyDescent="0.25">
      <c r="B46" s="44">
        <v>44</v>
      </c>
      <c r="C46" s="104" t="s">
        <v>2106</v>
      </c>
      <c r="D46" s="12"/>
    </row>
    <row r="47" spans="2:4" x14ac:dyDescent="0.25">
      <c r="B47" s="44">
        <v>45</v>
      </c>
      <c r="C47" s="104" t="s">
        <v>2119</v>
      </c>
      <c r="D47" s="12"/>
    </row>
    <row r="48" spans="2:4" x14ac:dyDescent="0.25">
      <c r="B48" s="44">
        <v>46</v>
      </c>
      <c r="C48" s="104" t="s">
        <v>2903</v>
      </c>
      <c r="D48" s="12"/>
    </row>
    <row r="49" spans="2:4" x14ac:dyDescent="0.25">
      <c r="B49" s="44">
        <v>47</v>
      </c>
      <c r="C49" s="104" t="s">
        <v>2103</v>
      </c>
      <c r="D49" s="12"/>
    </row>
    <row r="50" spans="2:4" x14ac:dyDescent="0.25">
      <c r="B50" s="44">
        <v>48</v>
      </c>
      <c r="C50" s="104" t="s">
        <v>2928</v>
      </c>
      <c r="D50" s="12"/>
    </row>
    <row r="51" spans="2:4" x14ac:dyDescent="0.25">
      <c r="B51" s="44">
        <v>49</v>
      </c>
      <c r="C51" s="104" t="s">
        <v>2082</v>
      </c>
      <c r="D51" s="12"/>
    </row>
    <row r="52" spans="2:4" x14ac:dyDescent="0.25">
      <c r="B52" s="44">
        <v>50</v>
      </c>
      <c r="C52" s="104" t="s">
        <v>2088</v>
      </c>
      <c r="D52" s="12"/>
    </row>
    <row r="53" spans="2:4" x14ac:dyDescent="0.25">
      <c r="B53" s="44">
        <v>51</v>
      </c>
      <c r="C53" s="104" t="s">
        <v>20</v>
      </c>
      <c r="D53" s="12"/>
    </row>
    <row r="54" spans="2:4" x14ac:dyDescent="0.25">
      <c r="B54" s="44">
        <v>52</v>
      </c>
      <c r="C54" s="104" t="s">
        <v>2929</v>
      </c>
      <c r="D54" s="12"/>
    </row>
    <row r="55" spans="2:4" x14ac:dyDescent="0.25">
      <c r="B55" s="44">
        <v>53</v>
      </c>
      <c r="C55" s="104" t="s">
        <v>2898</v>
      </c>
      <c r="D55" s="12"/>
    </row>
    <row r="56" spans="2:4" x14ac:dyDescent="0.25">
      <c r="B56" s="44">
        <v>54</v>
      </c>
      <c r="C56" s="104" t="s">
        <v>2914</v>
      </c>
      <c r="D56" s="12"/>
    </row>
    <row r="57" spans="2:4" x14ac:dyDescent="0.25">
      <c r="B57" s="44">
        <v>55</v>
      </c>
      <c r="C57" s="104" t="s">
        <v>2080</v>
      </c>
      <c r="D57" s="12"/>
    </row>
    <row r="58" spans="2:4" x14ac:dyDescent="0.25">
      <c r="B58" s="44">
        <v>56</v>
      </c>
      <c r="C58" s="104" t="s">
        <v>2930</v>
      </c>
      <c r="D58" s="12"/>
    </row>
    <row r="59" spans="2:4" x14ac:dyDescent="0.25">
      <c r="B59" s="44">
        <v>57</v>
      </c>
      <c r="C59" s="104" t="s">
        <v>2076</v>
      </c>
      <c r="D59" s="12"/>
    </row>
    <row r="60" spans="2:4" x14ac:dyDescent="0.25">
      <c r="B60" s="44">
        <v>58</v>
      </c>
      <c r="C60" s="104" t="s">
        <v>2086</v>
      </c>
      <c r="D60" s="12"/>
    </row>
    <row r="61" spans="2:4" x14ac:dyDescent="0.25">
      <c r="B61" s="44">
        <v>59</v>
      </c>
      <c r="C61" s="104" t="s">
        <v>2908</v>
      </c>
      <c r="D61" s="12"/>
    </row>
    <row r="62" spans="2:4" x14ac:dyDescent="0.25">
      <c r="B62" s="44">
        <v>60</v>
      </c>
      <c r="C62" s="104" t="s">
        <v>2094</v>
      </c>
      <c r="D62" s="12"/>
    </row>
    <row r="63" spans="2:4" x14ac:dyDescent="0.25">
      <c r="B63" s="44">
        <v>61</v>
      </c>
      <c r="C63" s="104" t="s">
        <v>2905</v>
      </c>
      <c r="D63" s="12"/>
    </row>
    <row r="64" spans="2:4" x14ac:dyDescent="0.25">
      <c r="B64" s="44">
        <v>62</v>
      </c>
      <c r="C64" s="104" t="s">
        <v>2917</v>
      </c>
      <c r="D64" s="12"/>
    </row>
    <row r="65" spans="2:4" x14ac:dyDescent="0.25">
      <c r="B65" s="44">
        <v>63</v>
      </c>
      <c r="C65" s="104" t="s">
        <v>2899</v>
      </c>
      <c r="D65" s="12"/>
    </row>
    <row r="66" spans="2:4" x14ac:dyDescent="0.25">
      <c r="B66" s="44">
        <v>64</v>
      </c>
      <c r="C66" s="104" t="s">
        <v>2091</v>
      </c>
      <c r="D66" s="12"/>
    </row>
    <row r="67" spans="2:4" x14ac:dyDescent="0.25">
      <c r="B67" s="44">
        <v>65</v>
      </c>
      <c r="C67" s="104" t="s">
        <v>2911</v>
      </c>
      <c r="D67" s="12"/>
    </row>
    <row r="68" spans="2:4" x14ac:dyDescent="0.25">
      <c r="B68" s="44">
        <v>66</v>
      </c>
      <c r="C68" s="104" t="s">
        <v>2111</v>
      </c>
      <c r="D68" s="12"/>
    </row>
    <row r="69" spans="2:4" x14ac:dyDescent="0.25">
      <c r="B69" s="44">
        <v>67</v>
      </c>
      <c r="C69" s="104" t="s">
        <v>2123</v>
      </c>
      <c r="D69" s="12"/>
    </row>
    <row r="70" spans="2:4" x14ac:dyDescent="0.25">
      <c r="B70" s="44">
        <v>68</v>
      </c>
      <c r="C70" s="104" t="s">
        <v>2097</v>
      </c>
      <c r="D70" s="12"/>
    </row>
    <row r="71" spans="2:4" x14ac:dyDescent="0.25">
      <c r="B71" s="44">
        <v>69</v>
      </c>
      <c r="C71" s="104" t="s">
        <v>2913</v>
      </c>
      <c r="D71" s="12"/>
    </row>
    <row r="72" spans="2:4" x14ac:dyDescent="0.25">
      <c r="B72" s="44">
        <v>70</v>
      </c>
      <c r="C72" s="45" t="s">
        <v>2926</v>
      </c>
      <c r="D72" s="12"/>
    </row>
    <row r="73" spans="2:4" x14ac:dyDescent="0.25">
      <c r="B73" s="44">
        <v>71</v>
      </c>
      <c r="C73" s="104" t="s">
        <v>2901</v>
      </c>
      <c r="D73" s="12"/>
    </row>
    <row r="74" spans="2:4" x14ac:dyDescent="0.25">
      <c r="B74" s="44">
        <v>72</v>
      </c>
      <c r="C74" s="104" t="s">
        <v>2078</v>
      </c>
      <c r="D74" s="12"/>
    </row>
    <row r="75" spans="2:4" x14ac:dyDescent="0.25">
      <c r="B75" s="44">
        <v>73</v>
      </c>
      <c r="C75" s="104" t="s">
        <v>2110</v>
      </c>
    </row>
    <row r="76" spans="2:4" x14ac:dyDescent="0.25">
      <c r="B76" s="44">
        <v>74</v>
      </c>
      <c r="C76" s="104" t="s">
        <v>2918</v>
      </c>
    </row>
    <row r="77" spans="2:4" x14ac:dyDescent="0.25">
      <c r="B77" s="44">
        <v>75</v>
      </c>
      <c r="C77" s="104" t="s">
        <v>2108</v>
      </c>
    </row>
    <row r="78" spans="2:4" x14ac:dyDescent="0.25">
      <c r="B78" s="44">
        <v>76</v>
      </c>
      <c r="C78" s="104" t="s">
        <v>2081</v>
      </c>
    </row>
    <row r="79" spans="2:4" x14ac:dyDescent="0.25">
      <c r="B79" s="44">
        <v>77</v>
      </c>
      <c r="C79" s="104" t="s">
        <v>2107</v>
      </c>
    </row>
    <row r="80" spans="2:4" x14ac:dyDescent="0.25">
      <c r="B80" s="44">
        <v>78</v>
      </c>
      <c r="C80" s="104" t="s">
        <v>2113</v>
      </c>
    </row>
    <row r="81" spans="2:5" x14ac:dyDescent="0.25">
      <c r="B81" s="44">
        <v>79</v>
      </c>
      <c r="C81" s="104" t="s">
        <v>2909</v>
      </c>
    </row>
    <row r="83" spans="2:5" ht="15.75" x14ac:dyDescent="0.25">
      <c r="B83" s="95" t="s">
        <v>15</v>
      </c>
      <c r="C83" s="95" t="s">
        <v>2723</v>
      </c>
      <c r="D83" s="95"/>
    </row>
    <row r="84" spans="2:5" ht="51" customHeight="1" x14ac:dyDescent="0.25">
      <c r="B84" s="99">
        <v>1</v>
      </c>
      <c r="C84" s="100" t="s">
        <v>2720</v>
      </c>
      <c r="D84" s="12"/>
    </row>
    <row r="85" spans="2:5" ht="60.75" customHeight="1" x14ac:dyDescent="0.25">
      <c r="B85" s="99">
        <v>2</v>
      </c>
      <c r="C85" s="100" t="s">
        <v>2721</v>
      </c>
      <c r="D85" s="12"/>
    </row>
    <row r="86" spans="2:5" ht="74.25" customHeight="1" x14ac:dyDescent="0.25">
      <c r="B86" s="99">
        <v>3</v>
      </c>
      <c r="C86" s="100" t="s">
        <v>2949</v>
      </c>
      <c r="D86" s="12"/>
    </row>
    <row r="87" spans="2:5" ht="51" customHeight="1" x14ac:dyDescent="0.25">
      <c r="B87" s="99">
        <v>4</v>
      </c>
      <c r="C87" s="100" t="s">
        <v>2722</v>
      </c>
      <c r="D87" s="12"/>
    </row>
    <row r="88" spans="2:5" ht="51" customHeight="1" x14ac:dyDescent="0.25">
      <c r="B88" s="99"/>
      <c r="C88" s="100"/>
      <c r="D88" s="12"/>
    </row>
    <row r="89" spans="2:5" ht="15.75" x14ac:dyDescent="0.25">
      <c r="B89" s="95" t="s">
        <v>15</v>
      </c>
      <c r="C89" s="95" t="s">
        <v>2074</v>
      </c>
      <c r="E89" s="95" t="s">
        <v>2763</v>
      </c>
    </row>
    <row r="90" spans="2:5" ht="114.95" customHeight="1" x14ac:dyDescent="0.25">
      <c r="B90" s="99">
        <v>1</v>
      </c>
      <c r="C90" s="101" t="s">
        <v>2075</v>
      </c>
      <c r="E90" s="100" t="s">
        <v>2758</v>
      </c>
    </row>
    <row r="91" spans="2:5" ht="114.95" customHeight="1" x14ac:dyDescent="0.25">
      <c r="B91" s="99">
        <v>2</v>
      </c>
      <c r="C91" s="101" t="s">
        <v>2932</v>
      </c>
      <c r="E91" s="100" t="s">
        <v>2935</v>
      </c>
    </row>
    <row r="92" spans="2:5" ht="114.95" customHeight="1" x14ac:dyDescent="0.25">
      <c r="B92" s="99">
        <v>3</v>
      </c>
      <c r="C92" s="101" t="s">
        <v>2933</v>
      </c>
      <c r="E92" s="100" t="s">
        <v>2934</v>
      </c>
    </row>
    <row r="93" spans="2:5" ht="114.95" customHeight="1" x14ac:dyDescent="0.25">
      <c r="B93" s="99">
        <v>4</v>
      </c>
      <c r="C93" s="101" t="s">
        <v>2943</v>
      </c>
      <c r="E93" s="100" t="s">
        <v>2944</v>
      </c>
    </row>
    <row r="94" spans="2:5" ht="114.95" customHeight="1" x14ac:dyDescent="0.25">
      <c r="B94" s="99">
        <v>5</v>
      </c>
      <c r="C94" s="101" t="s">
        <v>2919</v>
      </c>
      <c r="E94" s="100" t="s">
        <v>2920</v>
      </c>
    </row>
    <row r="95" spans="2:5" ht="114.95" customHeight="1" x14ac:dyDescent="0.25">
      <c r="B95" s="99">
        <v>6</v>
      </c>
      <c r="C95" s="101" t="s">
        <v>2953</v>
      </c>
      <c r="E95" s="100" t="s">
        <v>2937</v>
      </c>
    </row>
    <row r="96" spans="2:5" ht="43.5" customHeight="1" x14ac:dyDescent="0.25">
      <c r="B96" s="99"/>
      <c r="C96" s="101"/>
      <c r="E96" s="100"/>
    </row>
    <row r="97" spans="2:7" ht="15.75" x14ac:dyDescent="0.25">
      <c r="B97" s="95" t="s">
        <v>15</v>
      </c>
      <c r="C97" s="95" t="s">
        <v>2951</v>
      </c>
      <c r="E97" s="100"/>
    </row>
    <row r="98" spans="2:7" ht="81" customHeight="1" x14ac:dyDescent="0.25">
      <c r="B98" s="99">
        <v>1</v>
      </c>
      <c r="C98" s="100" t="s">
        <v>3156</v>
      </c>
    </row>
    <row r="99" spans="2:7" ht="77.25" customHeight="1" x14ac:dyDescent="0.25">
      <c r="B99" s="99">
        <v>2</v>
      </c>
      <c r="C99" s="100" t="s">
        <v>2952</v>
      </c>
      <c r="E99" s="100"/>
    </row>
    <row r="100" spans="2:7" ht="114.95" customHeight="1" x14ac:dyDescent="0.25">
      <c r="G100"/>
    </row>
    <row r="102" spans="2:7" ht="15.75" x14ac:dyDescent="0.25">
      <c r="E102" s="95"/>
    </row>
  </sheetData>
  <autoFilter ref="B2:C2">
    <sortState ref="B3:C81">
      <sortCondition ref="C2"/>
    </sortState>
  </autoFilter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1"/>
  <sheetViews>
    <sheetView topLeftCell="A13" zoomScale="85" zoomScaleNormal="85" workbookViewId="0">
      <selection activeCell="B19" sqref="B19:C19"/>
    </sheetView>
  </sheetViews>
  <sheetFormatPr defaultRowHeight="15" x14ac:dyDescent="0.25"/>
  <cols>
    <col min="2" max="2" width="8.42578125" bestFit="1" customWidth="1"/>
    <col min="3" max="3" width="69.42578125" customWidth="1"/>
    <col min="8" max="8" width="65.7109375" bestFit="1" customWidth="1"/>
    <col min="9" max="10" width="9.140625" style="11"/>
  </cols>
  <sheetData>
    <row r="2" spans="2:10" ht="15.75" x14ac:dyDescent="0.25">
      <c r="B2" s="16" t="s">
        <v>2725</v>
      </c>
      <c r="C2" s="16" t="s">
        <v>2726</v>
      </c>
      <c r="D2" s="16" t="s">
        <v>8</v>
      </c>
      <c r="E2" s="16" t="s">
        <v>7</v>
      </c>
    </row>
    <row r="3" spans="2:10" x14ac:dyDescent="0.25">
      <c r="B3" s="17" t="s">
        <v>50</v>
      </c>
      <c r="C3" s="17" t="s">
        <v>2728</v>
      </c>
      <c r="D3" s="17" t="s">
        <v>14</v>
      </c>
      <c r="E3" s="18">
        <v>1</v>
      </c>
      <c r="G3" s="20" t="s">
        <v>23</v>
      </c>
      <c r="H3" s="17" t="s">
        <v>24</v>
      </c>
      <c r="I3" s="20" t="s">
        <v>14</v>
      </c>
      <c r="J3" s="28">
        <v>1</v>
      </c>
    </row>
    <row r="4" spans="2:10" x14ac:dyDescent="0.25">
      <c r="B4" s="17" t="s">
        <v>51</v>
      </c>
      <c r="C4" s="17" t="s">
        <v>52</v>
      </c>
      <c r="D4" s="17" t="s">
        <v>53</v>
      </c>
      <c r="E4" s="18">
        <v>7067</v>
      </c>
      <c r="G4" s="20" t="s">
        <v>25</v>
      </c>
      <c r="H4" s="17" t="s">
        <v>26</v>
      </c>
      <c r="I4" s="20" t="s">
        <v>14</v>
      </c>
      <c r="J4" s="28">
        <v>1</v>
      </c>
    </row>
    <row r="5" spans="2:10" x14ac:dyDescent="0.25">
      <c r="B5" s="17" t="s">
        <v>131</v>
      </c>
      <c r="C5" s="17" t="s">
        <v>132</v>
      </c>
      <c r="D5" s="17" t="s">
        <v>53</v>
      </c>
      <c r="E5" s="18">
        <v>7067</v>
      </c>
      <c r="G5" s="20" t="s">
        <v>33</v>
      </c>
      <c r="H5" s="17" t="s">
        <v>34</v>
      </c>
      <c r="I5" s="20" t="s">
        <v>14</v>
      </c>
      <c r="J5" s="28">
        <v>1</v>
      </c>
    </row>
    <row r="6" spans="2:10" x14ac:dyDescent="0.25">
      <c r="B6" s="17" t="s">
        <v>29</v>
      </c>
      <c r="C6" s="17" t="s">
        <v>30</v>
      </c>
      <c r="D6" s="17" t="s">
        <v>14</v>
      </c>
      <c r="E6" s="18">
        <v>1</v>
      </c>
      <c r="G6" s="20" t="s">
        <v>27</v>
      </c>
      <c r="H6" s="17" t="s">
        <v>28</v>
      </c>
      <c r="I6" s="20" t="s">
        <v>14</v>
      </c>
      <c r="J6" s="28">
        <v>1</v>
      </c>
    </row>
    <row r="7" spans="2:10" x14ac:dyDescent="0.25">
      <c r="B7" s="17" t="s">
        <v>31</v>
      </c>
      <c r="C7" s="17" t="s">
        <v>32</v>
      </c>
      <c r="D7" s="17" t="s">
        <v>14</v>
      </c>
      <c r="E7" s="18">
        <v>1</v>
      </c>
      <c r="G7" s="20" t="s">
        <v>142</v>
      </c>
      <c r="H7" s="17" t="s">
        <v>143</v>
      </c>
      <c r="I7" s="20" t="s">
        <v>14</v>
      </c>
      <c r="J7" s="28">
        <v>1</v>
      </c>
    </row>
    <row r="8" spans="2:10" x14ac:dyDescent="0.25">
      <c r="B8" s="17" t="s">
        <v>22</v>
      </c>
      <c r="C8" s="17" t="s">
        <v>13</v>
      </c>
      <c r="D8" s="17" t="s">
        <v>14</v>
      </c>
      <c r="E8" s="18">
        <v>1</v>
      </c>
      <c r="G8" s="20" t="s">
        <v>164</v>
      </c>
      <c r="H8" s="17" t="s">
        <v>165</v>
      </c>
      <c r="I8" s="20" t="s">
        <v>14</v>
      </c>
      <c r="J8" s="28">
        <v>1</v>
      </c>
    </row>
    <row r="9" spans="2:10" x14ac:dyDescent="0.25">
      <c r="G9" s="20" t="s">
        <v>146</v>
      </c>
      <c r="H9" s="17" t="s">
        <v>147</v>
      </c>
      <c r="I9" s="20" t="s">
        <v>14</v>
      </c>
      <c r="J9" s="28">
        <v>1</v>
      </c>
    </row>
    <row r="10" spans="2:10" x14ac:dyDescent="0.25">
      <c r="B10" s="17" t="s">
        <v>2801</v>
      </c>
      <c r="C10" s="17" t="s">
        <v>2802</v>
      </c>
      <c r="D10" s="17" t="s">
        <v>2757</v>
      </c>
      <c r="E10" s="18">
        <v>4</v>
      </c>
      <c r="G10" s="20" t="s">
        <v>166</v>
      </c>
      <c r="H10" s="17" t="s">
        <v>167</v>
      </c>
      <c r="I10" s="20" t="s">
        <v>14</v>
      </c>
      <c r="J10" s="28">
        <v>1</v>
      </c>
    </row>
    <row r="11" spans="2:10" x14ac:dyDescent="0.25">
      <c r="B11" s="9" t="s">
        <v>2803</v>
      </c>
      <c r="C11" s="9" t="s">
        <v>2804</v>
      </c>
      <c r="D11" s="17" t="s">
        <v>2757</v>
      </c>
      <c r="E11" s="18">
        <v>4</v>
      </c>
      <c r="G11" s="20" t="s">
        <v>149</v>
      </c>
      <c r="H11" s="17" t="s">
        <v>150</v>
      </c>
      <c r="I11" s="20" t="s">
        <v>14</v>
      </c>
      <c r="J11" s="28">
        <v>1</v>
      </c>
    </row>
    <row r="12" spans="2:10" x14ac:dyDescent="0.25">
      <c r="B12" s="9" t="s">
        <v>2805</v>
      </c>
      <c r="C12" s="9" t="s">
        <v>2806</v>
      </c>
      <c r="D12" s="17" t="s">
        <v>2757</v>
      </c>
      <c r="E12" s="18">
        <v>4</v>
      </c>
      <c r="G12" s="20" t="s">
        <v>168</v>
      </c>
      <c r="H12" s="17" t="s">
        <v>169</v>
      </c>
      <c r="I12" s="20" t="s">
        <v>14</v>
      </c>
      <c r="J12" s="28">
        <v>1</v>
      </c>
    </row>
    <row r="13" spans="2:10" x14ac:dyDescent="0.25">
      <c r="B13" s="9" t="s">
        <v>2807</v>
      </c>
      <c r="C13" s="9" t="s">
        <v>2808</v>
      </c>
      <c r="D13" s="17" t="s">
        <v>2757</v>
      </c>
      <c r="E13" s="18">
        <v>4</v>
      </c>
    </row>
    <row r="14" spans="2:10" x14ac:dyDescent="0.25">
      <c r="B14" s="9" t="s">
        <v>2809</v>
      </c>
      <c r="C14" s="9" t="s">
        <v>2810</v>
      </c>
      <c r="D14" s="17" t="s">
        <v>2757</v>
      </c>
      <c r="E14" s="18">
        <v>4</v>
      </c>
    </row>
    <row r="15" spans="2:10" x14ac:dyDescent="0.25">
      <c r="B15" s="9" t="s">
        <v>2811</v>
      </c>
      <c r="C15" s="9" t="s">
        <v>2812</v>
      </c>
      <c r="D15" s="17" t="s">
        <v>2813</v>
      </c>
      <c r="E15" s="18">
        <v>1</v>
      </c>
      <c r="G15" s="20" t="s">
        <v>43</v>
      </c>
      <c r="H15" s="17" t="s">
        <v>44</v>
      </c>
      <c r="I15" s="20" t="s">
        <v>45</v>
      </c>
      <c r="J15" s="28">
        <v>19.52</v>
      </c>
    </row>
    <row r="16" spans="2:10" x14ac:dyDescent="0.25">
      <c r="B16" s="9" t="s">
        <v>2814</v>
      </c>
      <c r="C16" s="9" t="s">
        <v>2815</v>
      </c>
      <c r="D16" s="17" t="s">
        <v>2813</v>
      </c>
      <c r="E16" s="18">
        <v>1</v>
      </c>
      <c r="G16" s="20" t="s">
        <v>104</v>
      </c>
      <c r="H16" s="17" t="s">
        <v>105</v>
      </c>
      <c r="I16" s="20" t="s">
        <v>45</v>
      </c>
      <c r="J16" s="28">
        <v>17.672000000000001</v>
      </c>
    </row>
    <row r="17" spans="2:10" x14ac:dyDescent="0.25">
      <c r="B17" s="9" t="s">
        <v>2816</v>
      </c>
      <c r="C17" s="9" t="s">
        <v>2817</v>
      </c>
      <c r="D17" s="17" t="s">
        <v>2813</v>
      </c>
      <c r="E17" s="18">
        <v>1</v>
      </c>
      <c r="G17" s="20" t="s">
        <v>121</v>
      </c>
      <c r="H17" s="17" t="s">
        <v>122</v>
      </c>
      <c r="I17" s="20" t="s">
        <v>45</v>
      </c>
      <c r="J17" s="28">
        <v>17.672000000000001</v>
      </c>
    </row>
    <row r="18" spans="2:10" x14ac:dyDescent="0.25">
      <c r="B18" s="9" t="s">
        <v>2818</v>
      </c>
      <c r="C18" s="9" t="s">
        <v>2819</v>
      </c>
      <c r="D18" s="17" t="s">
        <v>2813</v>
      </c>
      <c r="E18" s="18">
        <v>1</v>
      </c>
      <c r="G18" s="20" t="s">
        <v>133</v>
      </c>
      <c r="H18" s="17" t="s">
        <v>134</v>
      </c>
      <c r="I18" s="20" t="s">
        <v>45</v>
      </c>
      <c r="J18" s="28">
        <v>16.79</v>
      </c>
    </row>
    <row r="19" spans="2:10" x14ac:dyDescent="0.25">
      <c r="B19" s="9" t="s">
        <v>2820</v>
      </c>
      <c r="C19" s="9" t="s">
        <v>2821</v>
      </c>
      <c r="D19" s="17" t="s">
        <v>2813</v>
      </c>
      <c r="E19" s="18">
        <v>1</v>
      </c>
      <c r="G19" s="20" t="s">
        <v>80</v>
      </c>
      <c r="H19" s="17" t="s">
        <v>81</v>
      </c>
      <c r="I19" s="20" t="s">
        <v>45</v>
      </c>
      <c r="J19" s="28">
        <v>15.519500000000001</v>
      </c>
    </row>
    <row r="20" spans="2:10" x14ac:dyDescent="0.25">
      <c r="G20" s="20" t="s">
        <v>82</v>
      </c>
      <c r="H20" s="17" t="s">
        <v>83</v>
      </c>
      <c r="I20" s="20" t="s">
        <v>45</v>
      </c>
      <c r="J20" s="28">
        <v>14.7075</v>
      </c>
    </row>
    <row r="21" spans="2:10" x14ac:dyDescent="0.25">
      <c r="B21" s="17" t="s">
        <v>206</v>
      </c>
      <c r="C21" s="17" t="s">
        <v>207</v>
      </c>
      <c r="D21" s="17" t="s">
        <v>14</v>
      </c>
      <c r="E21" s="18">
        <v>1</v>
      </c>
      <c r="G21" s="20" t="s">
        <v>135</v>
      </c>
      <c r="H21" s="17" t="s">
        <v>136</v>
      </c>
      <c r="I21" s="20" t="s">
        <v>45</v>
      </c>
      <c r="J21" s="28">
        <v>13.923500000000001</v>
      </c>
    </row>
    <row r="22" spans="2:10" x14ac:dyDescent="0.25">
      <c r="B22" s="17" t="s">
        <v>110</v>
      </c>
      <c r="C22" s="17" t="s">
        <v>111</v>
      </c>
      <c r="D22" s="17" t="s">
        <v>14</v>
      </c>
      <c r="E22" s="18">
        <v>1</v>
      </c>
      <c r="G22" s="20" t="s">
        <v>84</v>
      </c>
      <c r="H22" s="17" t="s">
        <v>85</v>
      </c>
      <c r="I22" s="20" t="s">
        <v>45</v>
      </c>
      <c r="J22" s="28">
        <v>13.542</v>
      </c>
    </row>
    <row r="23" spans="2:10" x14ac:dyDescent="0.25">
      <c r="B23" s="17" t="s">
        <v>119</v>
      </c>
      <c r="C23" s="17" t="s">
        <v>120</v>
      </c>
      <c r="D23" s="17" t="s">
        <v>14</v>
      </c>
      <c r="E23" s="18">
        <v>1</v>
      </c>
      <c r="G23" s="20" t="s">
        <v>86</v>
      </c>
      <c r="H23" s="17" t="s">
        <v>87</v>
      </c>
      <c r="I23" s="20" t="s">
        <v>45</v>
      </c>
      <c r="J23" s="28">
        <v>12.8</v>
      </c>
    </row>
    <row r="24" spans="2:10" x14ac:dyDescent="0.25">
      <c r="G24" s="20" t="s">
        <v>88</v>
      </c>
      <c r="H24" s="17" t="s">
        <v>89</v>
      </c>
      <c r="I24" s="20" t="s">
        <v>45</v>
      </c>
      <c r="J24" s="28">
        <v>18.582000000000001</v>
      </c>
    </row>
    <row r="25" spans="2:10" x14ac:dyDescent="0.25">
      <c r="B25" s="17" t="s">
        <v>2828</v>
      </c>
      <c r="C25" s="17" t="s">
        <v>2829</v>
      </c>
      <c r="D25" s="17" t="s">
        <v>14</v>
      </c>
      <c r="E25" s="18">
        <v>1</v>
      </c>
      <c r="G25" s="11"/>
    </row>
    <row r="26" spans="2:10" x14ac:dyDescent="0.25">
      <c r="B26" s="9" t="s">
        <v>2830</v>
      </c>
      <c r="C26" s="9" t="s">
        <v>2831</v>
      </c>
      <c r="D26" s="17" t="s">
        <v>14</v>
      </c>
      <c r="E26" s="18">
        <v>1</v>
      </c>
      <c r="G26" s="20" t="s">
        <v>90</v>
      </c>
      <c r="H26" s="17" t="s">
        <v>91</v>
      </c>
      <c r="I26" s="20" t="s">
        <v>14</v>
      </c>
      <c r="J26" s="28">
        <v>1</v>
      </c>
    </row>
    <row r="27" spans="2:10" x14ac:dyDescent="0.25">
      <c r="B27" s="9" t="s">
        <v>2832</v>
      </c>
      <c r="C27" s="9" t="s">
        <v>2833</v>
      </c>
      <c r="D27" s="17" t="s">
        <v>14</v>
      </c>
      <c r="E27" s="18">
        <v>1</v>
      </c>
      <c r="G27" s="20" t="s">
        <v>54</v>
      </c>
      <c r="H27" s="17" t="s">
        <v>55</v>
      </c>
      <c r="I27" s="20" t="s">
        <v>14</v>
      </c>
      <c r="J27" s="28">
        <v>1</v>
      </c>
    </row>
    <row r="28" spans="2:10" x14ac:dyDescent="0.25">
      <c r="G28" s="20" t="s">
        <v>92</v>
      </c>
      <c r="H28" s="17" t="s">
        <v>93</v>
      </c>
      <c r="I28" s="20" t="s">
        <v>14</v>
      </c>
      <c r="J28" s="28">
        <v>1</v>
      </c>
    </row>
    <row r="29" spans="2:10" x14ac:dyDescent="0.25">
      <c r="B29" s="17" t="s">
        <v>72</v>
      </c>
      <c r="C29" s="17" t="s">
        <v>73</v>
      </c>
      <c r="D29" s="17" t="s">
        <v>14</v>
      </c>
      <c r="E29" s="18">
        <v>1</v>
      </c>
      <c r="G29" s="20" t="s">
        <v>94</v>
      </c>
      <c r="H29" s="17" t="s">
        <v>95</v>
      </c>
      <c r="I29" s="20" t="s">
        <v>14</v>
      </c>
      <c r="J29" s="28">
        <v>1</v>
      </c>
    </row>
    <row r="30" spans="2:10" x14ac:dyDescent="0.25">
      <c r="B30" s="17" t="s">
        <v>129</v>
      </c>
      <c r="C30" s="17" t="s">
        <v>130</v>
      </c>
      <c r="D30" s="17" t="s">
        <v>14</v>
      </c>
      <c r="E30" s="18">
        <v>1</v>
      </c>
      <c r="G30" s="20" t="s">
        <v>56</v>
      </c>
      <c r="H30" s="17" t="s">
        <v>57</v>
      </c>
      <c r="I30" s="20" t="s">
        <v>14</v>
      </c>
      <c r="J30" s="28">
        <v>1</v>
      </c>
    </row>
    <row r="31" spans="2:10" x14ac:dyDescent="0.25">
      <c r="B31" s="17" t="s">
        <v>46</v>
      </c>
      <c r="C31" s="17" t="s">
        <v>47</v>
      </c>
      <c r="D31" s="17" t="s">
        <v>14</v>
      </c>
      <c r="E31" s="18">
        <v>1</v>
      </c>
      <c r="G31" s="20" t="s">
        <v>96</v>
      </c>
      <c r="H31" s="17" t="s">
        <v>97</v>
      </c>
      <c r="I31" s="20" t="s">
        <v>14</v>
      </c>
      <c r="J31" s="28">
        <v>1</v>
      </c>
    </row>
    <row r="32" spans="2:10" x14ac:dyDescent="0.25">
      <c r="B32" s="17" t="s">
        <v>62</v>
      </c>
      <c r="C32" s="17" t="s">
        <v>63</v>
      </c>
      <c r="D32" s="17" t="s">
        <v>14</v>
      </c>
      <c r="E32" s="18">
        <v>1</v>
      </c>
      <c r="G32" s="20" t="s">
        <v>98</v>
      </c>
      <c r="H32" s="17" t="s">
        <v>99</v>
      </c>
      <c r="I32" s="20" t="s">
        <v>14</v>
      </c>
      <c r="J32" s="28">
        <v>1</v>
      </c>
    </row>
    <row r="33" spans="2:10" x14ac:dyDescent="0.25">
      <c r="B33" s="17" t="s">
        <v>117</v>
      </c>
      <c r="C33" s="17" t="s">
        <v>118</v>
      </c>
      <c r="D33" s="17" t="s">
        <v>14</v>
      </c>
      <c r="E33" s="18">
        <v>1</v>
      </c>
      <c r="G33" s="20" t="s">
        <v>100</v>
      </c>
      <c r="H33" s="17" t="s">
        <v>101</v>
      </c>
      <c r="I33" s="20" t="s">
        <v>14</v>
      </c>
      <c r="J33" s="28">
        <v>1</v>
      </c>
    </row>
    <row r="34" spans="2:10" x14ac:dyDescent="0.25">
      <c r="B34" s="17" t="s">
        <v>74</v>
      </c>
      <c r="C34" s="17" t="s">
        <v>75</v>
      </c>
      <c r="D34" s="17" t="s">
        <v>14</v>
      </c>
      <c r="E34" s="18">
        <v>1</v>
      </c>
      <c r="G34" s="20" t="s">
        <v>102</v>
      </c>
      <c r="H34" s="17" t="s">
        <v>103</v>
      </c>
      <c r="I34" s="20" t="s">
        <v>14</v>
      </c>
      <c r="J34" s="28">
        <v>1</v>
      </c>
    </row>
    <row r="35" spans="2:10" x14ac:dyDescent="0.25">
      <c r="B35" s="17" t="s">
        <v>64</v>
      </c>
      <c r="C35" s="17" t="s">
        <v>65</v>
      </c>
      <c r="D35" s="17" t="s">
        <v>14</v>
      </c>
      <c r="E35" s="18">
        <v>1</v>
      </c>
      <c r="G35" s="20" t="s">
        <v>108</v>
      </c>
      <c r="H35" s="17" t="s">
        <v>109</v>
      </c>
      <c r="I35" s="20" t="s">
        <v>14</v>
      </c>
      <c r="J35" s="28">
        <v>1</v>
      </c>
    </row>
    <row r="36" spans="2:10" x14ac:dyDescent="0.25">
      <c r="B36" s="17" t="s">
        <v>76</v>
      </c>
      <c r="C36" s="17" t="s">
        <v>77</v>
      </c>
      <c r="D36" s="17" t="s">
        <v>14</v>
      </c>
      <c r="E36" s="18">
        <v>1</v>
      </c>
    </row>
    <row r="37" spans="2:10" x14ac:dyDescent="0.25">
      <c r="B37" s="17" t="s">
        <v>78</v>
      </c>
      <c r="C37" s="17" t="s">
        <v>79</v>
      </c>
      <c r="D37" s="17" t="s">
        <v>14</v>
      </c>
      <c r="E37" s="18">
        <v>1</v>
      </c>
      <c r="G37" s="43" t="s">
        <v>15</v>
      </c>
      <c r="H37" s="44" t="s">
        <v>2729</v>
      </c>
    </row>
    <row r="38" spans="2:10" x14ac:dyDescent="0.25">
      <c r="G38" s="44">
        <v>1</v>
      </c>
      <c r="H38" s="45" t="s">
        <v>2730</v>
      </c>
    </row>
    <row r="39" spans="2:10" ht="15.75" x14ac:dyDescent="0.25">
      <c r="B39" s="19" t="s">
        <v>2725</v>
      </c>
      <c r="C39" s="19" t="s">
        <v>2726</v>
      </c>
      <c r="D39" s="19" t="s">
        <v>8</v>
      </c>
      <c r="E39" s="19" t="s">
        <v>7</v>
      </c>
      <c r="G39" s="44">
        <v>2</v>
      </c>
      <c r="H39" s="45" t="s">
        <v>2731</v>
      </c>
    </row>
    <row r="40" spans="2:10" x14ac:dyDescent="0.25">
      <c r="B40" s="17" t="s">
        <v>123</v>
      </c>
      <c r="C40" s="17" t="s">
        <v>124</v>
      </c>
      <c r="D40" s="17" t="s">
        <v>14</v>
      </c>
      <c r="E40" s="18">
        <v>1</v>
      </c>
      <c r="G40" s="44">
        <v>3</v>
      </c>
      <c r="H40" s="45" t="s">
        <v>2732</v>
      </c>
    </row>
    <row r="41" spans="2:10" x14ac:dyDescent="0.25">
      <c r="B41" s="17" t="s">
        <v>113</v>
      </c>
      <c r="C41" s="17" t="s">
        <v>114</v>
      </c>
      <c r="D41" s="17" t="s">
        <v>14</v>
      </c>
      <c r="E41" s="18">
        <v>1</v>
      </c>
    </row>
    <row r="42" spans="2:10" x14ac:dyDescent="0.25">
      <c r="B42" s="17" t="s">
        <v>58</v>
      </c>
      <c r="C42" s="17" t="s">
        <v>59</v>
      </c>
      <c r="D42" s="17" t="s">
        <v>14</v>
      </c>
      <c r="E42" s="18">
        <v>1</v>
      </c>
      <c r="G42" s="43" t="s">
        <v>15</v>
      </c>
      <c r="H42" s="44" t="s">
        <v>2752</v>
      </c>
    </row>
    <row r="43" spans="2:10" x14ac:dyDescent="0.25">
      <c r="B43" s="17" t="s">
        <v>66</v>
      </c>
      <c r="C43" s="17" t="s">
        <v>67</v>
      </c>
      <c r="D43" s="17" t="s">
        <v>14</v>
      </c>
      <c r="E43" s="18">
        <v>1</v>
      </c>
      <c r="G43" s="44">
        <v>1</v>
      </c>
      <c r="H43" s="45" t="s">
        <v>2751</v>
      </c>
    </row>
    <row r="44" spans="2:10" x14ac:dyDescent="0.25">
      <c r="B44" s="17" t="s">
        <v>68</v>
      </c>
      <c r="C44" s="17" t="s">
        <v>69</v>
      </c>
      <c r="D44" s="17" t="s">
        <v>14</v>
      </c>
      <c r="E44" s="18">
        <v>1</v>
      </c>
      <c r="G44" s="44">
        <v>2</v>
      </c>
      <c r="H44" s="45" t="s">
        <v>2753</v>
      </c>
    </row>
    <row r="45" spans="2:10" x14ac:dyDescent="0.25">
      <c r="B45" s="17" t="s">
        <v>35</v>
      </c>
      <c r="C45" s="17" t="s">
        <v>36</v>
      </c>
      <c r="D45" s="17" t="s">
        <v>14</v>
      </c>
      <c r="E45" s="18">
        <v>1</v>
      </c>
      <c r="G45" s="44">
        <v>3</v>
      </c>
      <c r="H45" s="45" t="s">
        <v>2975</v>
      </c>
    </row>
    <row r="46" spans="2:10" x14ac:dyDescent="0.25">
      <c r="B46" s="17" t="s">
        <v>37</v>
      </c>
      <c r="C46" s="17" t="s">
        <v>38</v>
      </c>
      <c r="D46" s="17" t="s">
        <v>14</v>
      </c>
      <c r="E46" s="18">
        <v>1</v>
      </c>
    </row>
    <row r="47" spans="2:10" x14ac:dyDescent="0.25">
      <c r="B47" s="17" t="s">
        <v>70</v>
      </c>
      <c r="C47" s="17" t="s">
        <v>71</v>
      </c>
      <c r="D47" s="17" t="s">
        <v>14</v>
      </c>
      <c r="E47" s="18">
        <v>1</v>
      </c>
      <c r="G47" s="44" t="s">
        <v>3152</v>
      </c>
      <c r="H47" s="45" t="s">
        <v>2966</v>
      </c>
    </row>
    <row r="48" spans="2:10" x14ac:dyDescent="0.25">
      <c r="B48" s="17" t="s">
        <v>39</v>
      </c>
      <c r="C48" s="17" t="s">
        <v>40</v>
      </c>
      <c r="D48" s="17" t="s">
        <v>14</v>
      </c>
      <c r="E48" s="18">
        <v>1</v>
      </c>
      <c r="G48" s="44" t="s">
        <v>3153</v>
      </c>
      <c r="H48" s="45" t="s">
        <v>2967</v>
      </c>
    </row>
    <row r="49" spans="2:8" x14ac:dyDescent="0.25">
      <c r="B49" s="17" t="s">
        <v>41</v>
      </c>
      <c r="C49" s="17" t="s">
        <v>42</v>
      </c>
      <c r="D49" s="17" t="s">
        <v>14</v>
      </c>
      <c r="E49" s="18">
        <v>1</v>
      </c>
      <c r="G49" s="44" t="s">
        <v>3154</v>
      </c>
      <c r="H49" s="45" t="s">
        <v>2968</v>
      </c>
    </row>
    <row r="50" spans="2:8" x14ac:dyDescent="0.25">
      <c r="B50" s="17" t="s">
        <v>125</v>
      </c>
      <c r="C50" s="17" t="s">
        <v>126</v>
      </c>
      <c r="D50" s="17" t="s">
        <v>14</v>
      </c>
      <c r="E50" s="18">
        <v>1</v>
      </c>
      <c r="G50" s="44" t="s">
        <v>3155</v>
      </c>
      <c r="H50" s="45" t="s">
        <v>2969</v>
      </c>
    </row>
    <row r="51" spans="2:8" x14ac:dyDescent="0.25">
      <c r="B51" s="17" t="s">
        <v>127</v>
      </c>
      <c r="C51" s="17" t="s">
        <v>128</v>
      </c>
      <c r="D51" s="17" t="s">
        <v>14</v>
      </c>
      <c r="E51" s="18">
        <v>1</v>
      </c>
    </row>
    <row r="52" spans="2:8" x14ac:dyDescent="0.25">
      <c r="B52" s="17" t="s">
        <v>60</v>
      </c>
      <c r="C52" s="17" t="s">
        <v>61</v>
      </c>
      <c r="D52" s="17" t="s">
        <v>14</v>
      </c>
      <c r="E52" s="18">
        <v>1</v>
      </c>
    </row>
    <row r="53" spans="2:8" x14ac:dyDescent="0.25">
      <c r="B53" s="17" t="s">
        <v>48</v>
      </c>
      <c r="C53" s="17" t="s">
        <v>49</v>
      </c>
      <c r="D53" s="17" t="s">
        <v>14</v>
      </c>
      <c r="E53" s="18">
        <v>1</v>
      </c>
    </row>
    <row r="54" spans="2:8" x14ac:dyDescent="0.25">
      <c r="B54" s="17" t="s">
        <v>115</v>
      </c>
      <c r="C54" s="17" t="s">
        <v>116</v>
      </c>
      <c r="D54" s="17" t="s">
        <v>14</v>
      </c>
      <c r="E54" s="18">
        <v>1</v>
      </c>
    </row>
    <row r="56" spans="2:8" x14ac:dyDescent="0.25">
      <c r="B56" s="45" t="s">
        <v>2946</v>
      </c>
      <c r="C56" s="45" t="s">
        <v>2947</v>
      </c>
      <c r="D56" s="122" t="s">
        <v>14</v>
      </c>
      <c r="E56" s="18">
        <v>1</v>
      </c>
    </row>
    <row r="58" spans="2:8" x14ac:dyDescent="0.25">
      <c r="B58" s="62" t="s">
        <v>204</v>
      </c>
      <c r="C58" s="62" t="s">
        <v>205</v>
      </c>
      <c r="D58" s="17" t="s">
        <v>14</v>
      </c>
      <c r="E58" s="18">
        <v>1</v>
      </c>
    </row>
    <row r="59" spans="2:8" x14ac:dyDescent="0.25">
      <c r="B59" s="62" t="s">
        <v>158</v>
      </c>
      <c r="C59" s="62" t="s">
        <v>159</v>
      </c>
      <c r="D59" s="17" t="s">
        <v>14</v>
      </c>
      <c r="E59" s="18">
        <v>1</v>
      </c>
    </row>
    <row r="60" spans="2:8" x14ac:dyDescent="0.25">
      <c r="B60" s="62" t="s">
        <v>107</v>
      </c>
      <c r="C60" s="62" t="s">
        <v>2788</v>
      </c>
      <c r="D60" s="17" t="s">
        <v>14</v>
      </c>
      <c r="E60" s="18">
        <v>1</v>
      </c>
    </row>
    <row r="61" spans="2:8" x14ac:dyDescent="0.25">
      <c r="B61" s="62" t="s">
        <v>267</v>
      </c>
      <c r="C61" s="62" t="s">
        <v>268</v>
      </c>
      <c r="D61" s="17" t="s">
        <v>14</v>
      </c>
      <c r="E61" s="18">
        <v>1</v>
      </c>
    </row>
    <row r="62" spans="2:8" x14ac:dyDescent="0.25">
      <c r="B62" s="62" t="s">
        <v>112</v>
      </c>
      <c r="C62" s="62" t="s">
        <v>2787</v>
      </c>
      <c r="D62" s="17" t="s">
        <v>14</v>
      </c>
      <c r="E62" s="18">
        <v>1</v>
      </c>
    </row>
    <row r="63" spans="2:8" x14ac:dyDescent="0.25">
      <c r="B63" s="62" t="s">
        <v>106</v>
      </c>
      <c r="C63" s="62" t="s">
        <v>2784</v>
      </c>
      <c r="D63" s="17" t="s">
        <v>14</v>
      </c>
      <c r="E63" s="18">
        <v>1</v>
      </c>
    </row>
    <row r="64" spans="2:8" x14ac:dyDescent="0.25">
      <c r="B64" s="62" t="s">
        <v>223</v>
      </c>
      <c r="C64" s="62" t="s">
        <v>2785</v>
      </c>
      <c r="D64" s="17" t="s">
        <v>14</v>
      </c>
      <c r="E64" s="18">
        <v>1</v>
      </c>
    </row>
    <row r="65" spans="2:5" x14ac:dyDescent="0.25">
      <c r="B65" s="62" t="s">
        <v>212</v>
      </c>
      <c r="C65" s="62" t="s">
        <v>213</v>
      </c>
      <c r="D65" s="17" t="s">
        <v>14</v>
      </c>
      <c r="E65" s="18">
        <v>1</v>
      </c>
    </row>
    <row r="66" spans="2:5" x14ac:dyDescent="0.25">
      <c r="B66" s="62" t="s">
        <v>269</v>
      </c>
      <c r="C66" s="62" t="s">
        <v>2783</v>
      </c>
      <c r="D66" s="17" t="s">
        <v>14</v>
      </c>
      <c r="E66" s="18">
        <v>1</v>
      </c>
    </row>
    <row r="67" spans="2:5" x14ac:dyDescent="0.25">
      <c r="B67" s="62" t="s">
        <v>280</v>
      </c>
      <c r="C67" s="62" t="s">
        <v>281</v>
      </c>
      <c r="D67" s="17" t="s">
        <v>14</v>
      </c>
      <c r="E67" s="18">
        <v>1</v>
      </c>
    </row>
    <row r="68" spans="2:5" x14ac:dyDescent="0.25">
      <c r="B68" s="9" t="s">
        <v>2834</v>
      </c>
      <c r="C68" s="9" t="s">
        <v>2835</v>
      </c>
      <c r="D68" s="17" t="s">
        <v>14</v>
      </c>
      <c r="E68" s="18">
        <v>1</v>
      </c>
    </row>
    <row r="69" spans="2:5" x14ac:dyDescent="0.25">
      <c r="B69" s="9" t="s">
        <v>2822</v>
      </c>
      <c r="C69" s="9" t="s">
        <v>2823</v>
      </c>
      <c r="D69" s="17" t="s">
        <v>14</v>
      </c>
      <c r="E69" s="18">
        <v>1</v>
      </c>
    </row>
    <row r="70" spans="2:5" x14ac:dyDescent="0.25">
      <c r="B70" s="9" t="s">
        <v>2824</v>
      </c>
      <c r="C70" s="9" t="s">
        <v>2825</v>
      </c>
      <c r="D70" s="17" t="s">
        <v>14</v>
      </c>
      <c r="E70" s="18">
        <v>1</v>
      </c>
    </row>
    <row r="71" spans="2:5" x14ac:dyDescent="0.25">
      <c r="B71" s="9" t="s">
        <v>2826</v>
      </c>
      <c r="C71" s="9" t="s">
        <v>2827</v>
      </c>
      <c r="D71" s="17" t="s">
        <v>14</v>
      </c>
      <c r="E71" s="18">
        <v>1</v>
      </c>
    </row>
    <row r="72" spans="2:5" x14ac:dyDescent="0.25">
      <c r="C72" s="51"/>
      <c r="D72" s="51"/>
    </row>
    <row r="73" spans="2:5" x14ac:dyDescent="0.25">
      <c r="D73" s="51"/>
    </row>
    <row r="74" spans="2:5" x14ac:dyDescent="0.25">
      <c r="C74" s="51"/>
      <c r="D74" s="51"/>
    </row>
    <row r="75" spans="2:5" x14ac:dyDescent="0.25">
      <c r="C75" s="51"/>
      <c r="D75" s="51"/>
    </row>
    <row r="76" spans="2:5" x14ac:dyDescent="0.25">
      <c r="C76" s="51"/>
      <c r="D76" s="51"/>
    </row>
    <row r="77" spans="2:5" x14ac:dyDescent="0.25">
      <c r="C77" s="51"/>
      <c r="D77" s="51"/>
    </row>
    <row r="78" spans="2:5" x14ac:dyDescent="0.25">
      <c r="C78" s="51"/>
      <c r="D78" s="51"/>
    </row>
    <row r="79" spans="2:5" x14ac:dyDescent="0.25">
      <c r="C79" s="51"/>
      <c r="D79" s="51"/>
    </row>
    <row r="80" spans="2:5" x14ac:dyDescent="0.25">
      <c r="C80" s="51"/>
      <c r="D80" s="51"/>
    </row>
    <row r="81" spans="3:4" x14ac:dyDescent="0.25">
      <c r="C81" s="51"/>
      <c r="D81" s="51"/>
    </row>
    <row r="82" spans="3:4" x14ac:dyDescent="0.25">
      <c r="C82" s="51"/>
      <c r="D82" s="51"/>
    </row>
    <row r="83" spans="3:4" x14ac:dyDescent="0.25">
      <c r="C83" s="51"/>
      <c r="D83" s="51"/>
    </row>
    <row r="84" spans="3:4" x14ac:dyDescent="0.25">
      <c r="C84" s="51"/>
      <c r="D84" s="51"/>
    </row>
    <row r="85" spans="3:4" x14ac:dyDescent="0.25">
      <c r="C85" s="51"/>
      <c r="D85" s="51"/>
    </row>
    <row r="86" spans="3:4" x14ac:dyDescent="0.25">
      <c r="C86" s="51"/>
      <c r="D86" s="51"/>
    </row>
    <row r="87" spans="3:4" x14ac:dyDescent="0.25">
      <c r="C87" s="51"/>
      <c r="D87" s="51"/>
    </row>
    <row r="88" spans="3:4" x14ac:dyDescent="0.25">
      <c r="C88" s="51"/>
      <c r="D88" s="51"/>
    </row>
    <row r="89" spans="3:4" x14ac:dyDescent="0.25">
      <c r="C89" s="51"/>
      <c r="D89" s="51"/>
    </row>
    <row r="90" spans="3:4" x14ac:dyDescent="0.25">
      <c r="C90" s="51"/>
      <c r="D90" s="51"/>
    </row>
    <row r="91" spans="3:4" x14ac:dyDescent="0.25">
      <c r="C91" s="51"/>
      <c r="D91" s="51"/>
    </row>
    <row r="92" spans="3:4" x14ac:dyDescent="0.25">
      <c r="C92" s="51"/>
      <c r="D92" s="51"/>
    </row>
    <row r="93" spans="3:4" x14ac:dyDescent="0.25">
      <c r="C93" s="51"/>
      <c r="D93" s="51"/>
    </row>
    <row r="94" spans="3:4" x14ac:dyDescent="0.25">
      <c r="C94" s="51"/>
      <c r="D94" s="51"/>
    </row>
    <row r="95" spans="3:4" x14ac:dyDescent="0.25">
      <c r="C95" s="51"/>
      <c r="D95" s="51"/>
    </row>
    <row r="96" spans="3:4" x14ac:dyDescent="0.25">
      <c r="C96" s="51"/>
      <c r="D96" s="51"/>
    </row>
    <row r="97" spans="3:4" x14ac:dyDescent="0.25">
      <c r="C97" s="51"/>
      <c r="D97" s="51"/>
    </row>
    <row r="98" spans="3:4" x14ac:dyDescent="0.25">
      <c r="C98" s="51"/>
      <c r="D98" s="51"/>
    </row>
    <row r="99" spans="3:4" x14ac:dyDescent="0.25">
      <c r="C99" s="51"/>
      <c r="D99" s="51"/>
    </row>
    <row r="100" spans="3:4" x14ac:dyDescent="0.25">
      <c r="C100" s="51"/>
      <c r="D100" s="51"/>
    </row>
    <row r="101" spans="3:4" x14ac:dyDescent="0.25">
      <c r="C101" s="51"/>
      <c r="D101" s="51"/>
    </row>
    <row r="102" spans="3:4" x14ac:dyDescent="0.25">
      <c r="C102" s="51"/>
      <c r="D102" s="51"/>
    </row>
    <row r="103" spans="3:4" x14ac:dyDescent="0.25">
      <c r="C103" s="51"/>
      <c r="D103" s="51"/>
    </row>
    <row r="104" spans="3:4" x14ac:dyDescent="0.25">
      <c r="C104" s="51"/>
      <c r="D104" s="51"/>
    </row>
    <row r="105" spans="3:4" x14ac:dyDescent="0.25">
      <c r="C105" s="51"/>
      <c r="D105" s="51"/>
    </row>
    <row r="106" spans="3:4" x14ac:dyDescent="0.25">
      <c r="C106" s="51"/>
      <c r="D106" s="51"/>
    </row>
    <row r="107" spans="3:4" x14ac:dyDescent="0.25">
      <c r="C107" s="51"/>
      <c r="D107" s="51"/>
    </row>
    <row r="108" spans="3:4" x14ac:dyDescent="0.25">
      <c r="C108" s="51"/>
      <c r="D108" s="51"/>
    </row>
    <row r="109" spans="3:4" x14ac:dyDescent="0.25">
      <c r="C109" s="51"/>
      <c r="D109" s="51"/>
    </row>
    <row r="110" spans="3:4" x14ac:dyDescent="0.25">
      <c r="C110" s="51"/>
      <c r="D110" s="51"/>
    </row>
    <row r="111" spans="3:4" x14ac:dyDescent="0.25">
      <c r="C111" s="51"/>
      <c r="D111" s="51"/>
    </row>
    <row r="112" spans="3:4" x14ac:dyDescent="0.25">
      <c r="C112" s="51"/>
      <c r="D112" s="51"/>
    </row>
    <row r="113" spans="3:4" x14ac:dyDescent="0.25">
      <c r="C113" s="51"/>
      <c r="D113" s="51"/>
    </row>
    <row r="114" spans="3:4" x14ac:dyDescent="0.25">
      <c r="C114" s="51"/>
      <c r="D114" s="51"/>
    </row>
    <row r="115" spans="3:4" x14ac:dyDescent="0.25">
      <c r="C115" s="51"/>
      <c r="D115" s="51"/>
    </row>
    <row r="116" spans="3:4" x14ac:dyDescent="0.25">
      <c r="C116" s="51"/>
      <c r="D116" s="51"/>
    </row>
    <row r="117" spans="3:4" x14ac:dyDescent="0.25">
      <c r="C117" s="51"/>
      <c r="D117" s="51"/>
    </row>
    <row r="118" spans="3:4" x14ac:dyDescent="0.25">
      <c r="C118" s="51"/>
      <c r="D118" s="51"/>
    </row>
    <row r="119" spans="3:4" x14ac:dyDescent="0.25">
      <c r="C119" s="51"/>
      <c r="D119" s="51"/>
    </row>
    <row r="120" spans="3:4" x14ac:dyDescent="0.25">
      <c r="C120" s="51"/>
      <c r="D120" s="51"/>
    </row>
    <row r="121" spans="3:4" x14ac:dyDescent="0.25">
      <c r="C121" s="51"/>
      <c r="D121" s="51"/>
    </row>
    <row r="122" spans="3:4" x14ac:dyDescent="0.25">
      <c r="C122" s="51"/>
      <c r="D122" s="51"/>
    </row>
    <row r="123" spans="3:4" x14ac:dyDescent="0.25">
      <c r="C123" s="51"/>
      <c r="D123" s="51"/>
    </row>
    <row r="124" spans="3:4" x14ac:dyDescent="0.25">
      <c r="C124" s="51"/>
      <c r="D124" s="51"/>
    </row>
    <row r="125" spans="3:4" x14ac:dyDescent="0.25">
      <c r="C125" s="51"/>
      <c r="D125" s="51"/>
    </row>
    <row r="126" spans="3:4" x14ac:dyDescent="0.25">
      <c r="C126" s="51"/>
      <c r="D126" s="51"/>
    </row>
    <row r="127" spans="3:4" x14ac:dyDescent="0.25">
      <c r="C127" s="51"/>
      <c r="D127" s="51"/>
    </row>
    <row r="128" spans="3:4" x14ac:dyDescent="0.25">
      <c r="C128" s="51"/>
      <c r="D128" s="51"/>
    </row>
    <row r="129" spans="3:4" x14ac:dyDescent="0.25">
      <c r="C129" s="51"/>
      <c r="D129" s="51"/>
    </row>
    <row r="130" spans="3:4" x14ac:dyDescent="0.25">
      <c r="C130" s="51"/>
      <c r="D130" s="51"/>
    </row>
    <row r="131" spans="3:4" x14ac:dyDescent="0.25">
      <c r="C131" s="51"/>
      <c r="D131" s="51"/>
    </row>
    <row r="132" spans="3:4" x14ac:dyDescent="0.25">
      <c r="C132" s="51"/>
      <c r="D132" s="51"/>
    </row>
    <row r="133" spans="3:4" x14ac:dyDescent="0.25">
      <c r="C133" s="51"/>
      <c r="D133" s="51"/>
    </row>
    <row r="134" spans="3:4" x14ac:dyDescent="0.25">
      <c r="C134" s="51"/>
      <c r="D134" s="51"/>
    </row>
    <row r="135" spans="3:4" x14ac:dyDescent="0.25">
      <c r="C135" s="51"/>
      <c r="D135" s="51"/>
    </row>
    <row r="136" spans="3:4" x14ac:dyDescent="0.25">
      <c r="C136" s="51"/>
      <c r="D136" s="51"/>
    </row>
    <row r="137" spans="3:4" x14ac:dyDescent="0.25">
      <c r="C137" s="51"/>
      <c r="D137" s="51"/>
    </row>
    <row r="138" spans="3:4" x14ac:dyDescent="0.25">
      <c r="C138" s="51"/>
      <c r="D138" s="51"/>
    </row>
    <row r="139" spans="3:4" x14ac:dyDescent="0.25">
      <c r="C139" s="51"/>
      <c r="D139" s="51"/>
    </row>
    <row r="140" spans="3:4" x14ac:dyDescent="0.25">
      <c r="C140" s="51"/>
      <c r="D140" s="51"/>
    </row>
    <row r="141" spans="3:4" x14ac:dyDescent="0.25">
      <c r="C141" s="51"/>
      <c r="D141" s="51"/>
    </row>
    <row r="142" spans="3:4" x14ac:dyDescent="0.25">
      <c r="C142" s="51"/>
      <c r="D142" s="51"/>
    </row>
    <row r="143" spans="3:4" x14ac:dyDescent="0.25">
      <c r="C143" s="51"/>
      <c r="D143" s="51"/>
    </row>
    <row r="144" spans="3:4" x14ac:dyDescent="0.25">
      <c r="C144" s="51"/>
      <c r="D144" s="51"/>
    </row>
    <row r="145" spans="3:4" x14ac:dyDescent="0.25">
      <c r="C145" s="51"/>
      <c r="D145" s="51"/>
    </row>
    <row r="146" spans="3:4" x14ac:dyDescent="0.25">
      <c r="C146" s="51"/>
      <c r="D146" s="51"/>
    </row>
    <row r="147" spans="3:4" x14ac:dyDescent="0.25">
      <c r="C147" s="51"/>
      <c r="D147" s="51"/>
    </row>
    <row r="148" spans="3:4" x14ac:dyDescent="0.25">
      <c r="C148" s="51"/>
      <c r="D148" s="51"/>
    </row>
    <row r="149" spans="3:4" x14ac:dyDescent="0.25">
      <c r="C149" s="51"/>
      <c r="D149" s="51"/>
    </row>
    <row r="150" spans="3:4" x14ac:dyDescent="0.25">
      <c r="C150" s="51"/>
      <c r="D150" s="51"/>
    </row>
    <row r="151" spans="3:4" x14ac:dyDescent="0.25">
      <c r="C151" s="51"/>
      <c r="D151" s="51"/>
    </row>
    <row r="152" spans="3:4" x14ac:dyDescent="0.25">
      <c r="C152" s="51"/>
      <c r="D152" s="51"/>
    </row>
    <row r="153" spans="3:4" x14ac:dyDescent="0.25">
      <c r="C153" s="51"/>
      <c r="D153" s="51"/>
    </row>
    <row r="154" spans="3:4" x14ac:dyDescent="0.25">
      <c r="C154" s="51"/>
      <c r="D154" s="51"/>
    </row>
    <row r="155" spans="3:4" x14ac:dyDescent="0.25">
      <c r="C155" s="51"/>
      <c r="D155" s="51"/>
    </row>
    <row r="156" spans="3:4" x14ac:dyDescent="0.25">
      <c r="C156" s="51"/>
      <c r="D156" s="51"/>
    </row>
    <row r="157" spans="3:4" x14ac:dyDescent="0.25">
      <c r="C157" s="51"/>
      <c r="D157" s="51"/>
    </row>
    <row r="158" spans="3:4" x14ac:dyDescent="0.25">
      <c r="C158" s="51"/>
      <c r="D158" s="51"/>
    </row>
    <row r="159" spans="3:4" x14ac:dyDescent="0.25">
      <c r="C159" s="51"/>
      <c r="D159" s="51"/>
    </row>
    <row r="160" spans="3:4" x14ac:dyDescent="0.25">
      <c r="C160" s="51"/>
      <c r="D160" s="51"/>
    </row>
    <row r="161" spans="3:4" x14ac:dyDescent="0.25">
      <c r="C161" s="51"/>
      <c r="D161" s="51"/>
    </row>
    <row r="162" spans="3:4" x14ac:dyDescent="0.25">
      <c r="C162" s="51"/>
      <c r="D162" s="51"/>
    </row>
    <row r="163" spans="3:4" x14ac:dyDescent="0.25">
      <c r="C163" s="51"/>
      <c r="D163" s="51"/>
    </row>
    <row r="164" spans="3:4" x14ac:dyDescent="0.25">
      <c r="C164" s="51"/>
      <c r="D164" s="51"/>
    </row>
    <row r="165" spans="3:4" x14ac:dyDescent="0.25">
      <c r="C165" s="51"/>
      <c r="D165" s="51"/>
    </row>
    <row r="166" spans="3:4" x14ac:dyDescent="0.25">
      <c r="C166" s="51"/>
      <c r="D166" s="51"/>
    </row>
    <row r="167" spans="3:4" x14ac:dyDescent="0.25">
      <c r="C167" s="51"/>
      <c r="D167" s="51"/>
    </row>
    <row r="168" spans="3:4" x14ac:dyDescent="0.25">
      <c r="C168" s="51"/>
      <c r="D168" s="51"/>
    </row>
    <row r="169" spans="3:4" x14ac:dyDescent="0.25">
      <c r="C169" s="51"/>
      <c r="D169" s="51"/>
    </row>
    <row r="170" spans="3:4" x14ac:dyDescent="0.25">
      <c r="C170" s="51"/>
      <c r="D170" s="51"/>
    </row>
    <row r="171" spans="3:4" x14ac:dyDescent="0.25">
      <c r="C171" s="51"/>
      <c r="D171" s="51"/>
    </row>
    <row r="172" spans="3:4" x14ac:dyDescent="0.25">
      <c r="C172" s="51"/>
      <c r="D172" s="51"/>
    </row>
    <row r="173" spans="3:4" x14ac:dyDescent="0.25">
      <c r="C173" s="51"/>
      <c r="D173" s="51"/>
    </row>
    <row r="174" spans="3:4" x14ac:dyDescent="0.25">
      <c r="C174" s="51"/>
      <c r="D174" s="51"/>
    </row>
    <row r="175" spans="3:4" x14ac:dyDescent="0.25">
      <c r="C175" s="51"/>
      <c r="D175" s="51"/>
    </row>
    <row r="176" spans="3:4" x14ac:dyDescent="0.25">
      <c r="C176" s="51"/>
      <c r="D176" s="51"/>
    </row>
    <row r="177" spans="3:4" x14ac:dyDescent="0.25">
      <c r="C177" s="51"/>
      <c r="D177" s="51"/>
    </row>
    <row r="178" spans="3:4" x14ac:dyDescent="0.25">
      <c r="C178" s="51"/>
      <c r="D178" s="51"/>
    </row>
    <row r="179" spans="3:4" x14ac:dyDescent="0.25">
      <c r="C179" s="51"/>
      <c r="D179" s="51"/>
    </row>
    <row r="180" spans="3:4" x14ac:dyDescent="0.25">
      <c r="C180" s="51"/>
      <c r="D180" s="51"/>
    </row>
    <row r="181" spans="3:4" x14ac:dyDescent="0.25">
      <c r="C181" s="51"/>
      <c r="D181" s="51"/>
    </row>
    <row r="182" spans="3:4" x14ac:dyDescent="0.25">
      <c r="C182" s="51"/>
      <c r="D182" s="51"/>
    </row>
    <row r="183" spans="3:4" x14ac:dyDescent="0.25">
      <c r="C183" s="51"/>
      <c r="D183" s="51"/>
    </row>
    <row r="184" spans="3:4" x14ac:dyDescent="0.25">
      <c r="C184" s="51"/>
      <c r="D184" s="51"/>
    </row>
    <row r="185" spans="3:4" x14ac:dyDescent="0.25">
      <c r="C185" s="51"/>
      <c r="D185" s="51"/>
    </row>
    <row r="186" spans="3:4" x14ac:dyDescent="0.25">
      <c r="C186" s="51"/>
      <c r="D186" s="51"/>
    </row>
    <row r="187" spans="3:4" x14ac:dyDescent="0.25">
      <c r="C187" s="51"/>
      <c r="D187" s="51"/>
    </row>
    <row r="188" spans="3:4" x14ac:dyDescent="0.25">
      <c r="C188" s="51"/>
      <c r="D188" s="51"/>
    </row>
    <row r="189" spans="3:4" x14ac:dyDescent="0.25">
      <c r="C189" s="51"/>
      <c r="D189" s="51"/>
    </row>
    <row r="190" spans="3:4" x14ac:dyDescent="0.25">
      <c r="C190" s="51"/>
      <c r="D190" s="51"/>
    </row>
    <row r="191" spans="3:4" x14ac:dyDescent="0.25">
      <c r="C191" s="51"/>
      <c r="D191" s="51"/>
    </row>
    <row r="192" spans="3:4" x14ac:dyDescent="0.25">
      <c r="C192" s="51"/>
      <c r="D192" s="51"/>
    </row>
    <row r="193" spans="3:4" x14ac:dyDescent="0.25">
      <c r="C193" s="51"/>
      <c r="D193" s="51"/>
    </row>
    <row r="194" spans="3:4" x14ac:dyDescent="0.25">
      <c r="C194" s="51"/>
      <c r="D194" s="51"/>
    </row>
    <row r="195" spans="3:4" x14ac:dyDescent="0.25">
      <c r="C195" s="51"/>
      <c r="D195" s="51"/>
    </row>
    <row r="196" spans="3:4" x14ac:dyDescent="0.25">
      <c r="C196" s="51"/>
      <c r="D196" s="51"/>
    </row>
    <row r="197" spans="3:4" x14ac:dyDescent="0.25">
      <c r="C197" s="51"/>
      <c r="D197" s="51"/>
    </row>
    <row r="198" spans="3:4" x14ac:dyDescent="0.25">
      <c r="C198" s="51"/>
      <c r="D198" s="51"/>
    </row>
    <row r="199" spans="3:4" x14ac:dyDescent="0.25">
      <c r="C199" s="51"/>
      <c r="D199" s="51"/>
    </row>
    <row r="200" spans="3:4" x14ac:dyDescent="0.25">
      <c r="C200" s="51"/>
      <c r="D200" s="51"/>
    </row>
    <row r="201" spans="3:4" x14ac:dyDescent="0.25">
      <c r="C201" s="51"/>
      <c r="D201" s="51"/>
    </row>
    <row r="202" spans="3:4" x14ac:dyDescent="0.25">
      <c r="C202" s="51"/>
      <c r="D202" s="51"/>
    </row>
    <row r="203" spans="3:4" x14ac:dyDescent="0.25">
      <c r="C203" s="51"/>
      <c r="D203" s="51"/>
    </row>
    <row r="204" spans="3:4" x14ac:dyDescent="0.25">
      <c r="C204" s="51"/>
      <c r="D204" s="51"/>
    </row>
    <row r="205" spans="3:4" x14ac:dyDescent="0.25">
      <c r="C205" s="51"/>
      <c r="D205" s="51"/>
    </row>
    <row r="206" spans="3:4" x14ac:dyDescent="0.25">
      <c r="C206" s="51"/>
      <c r="D206" s="51"/>
    </row>
    <row r="207" spans="3:4" x14ac:dyDescent="0.25">
      <c r="C207" s="51"/>
      <c r="D207" s="51"/>
    </row>
    <row r="208" spans="3:4" x14ac:dyDescent="0.25">
      <c r="C208" s="51"/>
      <c r="D208" s="51"/>
    </row>
    <row r="209" spans="3:4" x14ac:dyDescent="0.25">
      <c r="C209" s="51"/>
      <c r="D209" s="51"/>
    </row>
    <row r="210" spans="3:4" x14ac:dyDescent="0.25">
      <c r="C210" s="51"/>
      <c r="D210" s="51"/>
    </row>
    <row r="211" spans="3:4" x14ac:dyDescent="0.25">
      <c r="C211" s="51"/>
      <c r="D211" s="51"/>
    </row>
    <row r="212" spans="3:4" x14ac:dyDescent="0.25">
      <c r="C212" s="51"/>
      <c r="D212" s="51"/>
    </row>
    <row r="213" spans="3:4" x14ac:dyDescent="0.25">
      <c r="C213" s="51"/>
      <c r="D213" s="51"/>
    </row>
    <row r="214" spans="3:4" x14ac:dyDescent="0.25">
      <c r="C214" s="51"/>
      <c r="D214" s="51"/>
    </row>
    <row r="215" spans="3:4" x14ac:dyDescent="0.25">
      <c r="C215" s="51"/>
      <c r="D215" s="51"/>
    </row>
    <row r="216" spans="3:4" x14ac:dyDescent="0.25">
      <c r="C216" s="51"/>
      <c r="D216" s="51"/>
    </row>
    <row r="217" spans="3:4" x14ac:dyDescent="0.25">
      <c r="C217" s="51"/>
      <c r="D217" s="51"/>
    </row>
    <row r="218" spans="3:4" x14ac:dyDescent="0.25">
      <c r="C218" s="51"/>
      <c r="D218" s="51"/>
    </row>
    <row r="219" spans="3:4" x14ac:dyDescent="0.25">
      <c r="C219" s="51"/>
      <c r="D219" s="51"/>
    </row>
    <row r="220" spans="3:4" x14ac:dyDescent="0.25">
      <c r="C220" s="51"/>
      <c r="D220" s="51"/>
    </row>
    <row r="221" spans="3:4" x14ac:dyDescent="0.25">
      <c r="C221" s="51"/>
      <c r="D221" s="51"/>
    </row>
    <row r="222" spans="3:4" x14ac:dyDescent="0.25">
      <c r="C222" s="51"/>
      <c r="D222" s="51"/>
    </row>
    <row r="223" spans="3:4" x14ac:dyDescent="0.25">
      <c r="C223" s="51"/>
      <c r="D223" s="51"/>
    </row>
    <row r="224" spans="3:4" x14ac:dyDescent="0.25">
      <c r="C224" s="51"/>
      <c r="D224" s="51"/>
    </row>
    <row r="225" spans="3:4" x14ac:dyDescent="0.25">
      <c r="C225" s="51"/>
      <c r="D225" s="51"/>
    </row>
    <row r="226" spans="3:4" x14ac:dyDescent="0.25">
      <c r="C226" s="51"/>
      <c r="D226" s="51"/>
    </row>
    <row r="227" spans="3:4" x14ac:dyDescent="0.25">
      <c r="C227" s="51"/>
      <c r="D227" s="51"/>
    </row>
    <row r="228" spans="3:4" x14ac:dyDescent="0.25">
      <c r="C228" s="51"/>
      <c r="D228" s="51"/>
    </row>
    <row r="229" spans="3:4" x14ac:dyDescent="0.25">
      <c r="C229" s="51"/>
      <c r="D229" s="51"/>
    </row>
    <row r="230" spans="3:4" x14ac:dyDescent="0.25">
      <c r="C230" s="51"/>
      <c r="D230" s="51"/>
    </row>
    <row r="231" spans="3:4" x14ac:dyDescent="0.25">
      <c r="C231" s="51"/>
      <c r="D231" s="51"/>
    </row>
    <row r="232" spans="3:4" x14ac:dyDescent="0.25">
      <c r="C232" s="51"/>
      <c r="D232" s="51"/>
    </row>
    <row r="233" spans="3:4" x14ac:dyDescent="0.25">
      <c r="C233" s="51"/>
      <c r="D233" s="51"/>
    </row>
    <row r="234" spans="3:4" x14ac:dyDescent="0.25">
      <c r="C234" s="51"/>
      <c r="D234" s="51"/>
    </row>
    <row r="235" spans="3:4" x14ac:dyDescent="0.25">
      <c r="C235" s="51"/>
      <c r="D235" s="51"/>
    </row>
    <row r="236" spans="3:4" x14ac:dyDescent="0.25">
      <c r="C236" s="51"/>
      <c r="D236" s="51"/>
    </row>
    <row r="237" spans="3:4" x14ac:dyDescent="0.25">
      <c r="C237" s="51"/>
      <c r="D237" s="51"/>
    </row>
    <row r="238" spans="3:4" x14ac:dyDescent="0.25">
      <c r="C238" s="51"/>
      <c r="D238" s="51"/>
    </row>
    <row r="239" spans="3:4" x14ac:dyDescent="0.25">
      <c r="C239" s="51"/>
      <c r="D239" s="51"/>
    </row>
    <row r="240" spans="3:4" x14ac:dyDescent="0.25">
      <c r="C240" s="51"/>
      <c r="D240" s="51"/>
    </row>
    <row r="241" spans="3:4" x14ac:dyDescent="0.25">
      <c r="C241" s="51"/>
      <c r="D241" s="51"/>
    </row>
    <row r="242" spans="3:4" x14ac:dyDescent="0.25">
      <c r="C242" s="51"/>
      <c r="D242" s="51"/>
    </row>
    <row r="243" spans="3:4" x14ac:dyDescent="0.25">
      <c r="C243" s="51"/>
      <c r="D243" s="51"/>
    </row>
    <row r="244" spans="3:4" x14ac:dyDescent="0.25">
      <c r="C244" s="51"/>
      <c r="D244" s="51"/>
    </row>
    <row r="245" spans="3:4" x14ac:dyDescent="0.25">
      <c r="C245" s="51"/>
      <c r="D245" s="51"/>
    </row>
    <row r="246" spans="3:4" x14ac:dyDescent="0.25">
      <c r="C246" s="51"/>
      <c r="D246" s="51"/>
    </row>
    <row r="247" spans="3:4" x14ac:dyDescent="0.25">
      <c r="C247" s="51"/>
      <c r="D247" s="51"/>
    </row>
    <row r="248" spans="3:4" x14ac:dyDescent="0.25">
      <c r="C248" s="51"/>
      <c r="D248" s="51"/>
    </row>
    <row r="249" spans="3:4" x14ac:dyDescent="0.25">
      <c r="C249" s="51"/>
      <c r="D249" s="51"/>
    </row>
    <row r="250" spans="3:4" x14ac:dyDescent="0.25">
      <c r="C250" s="51"/>
      <c r="D250" s="51"/>
    </row>
    <row r="251" spans="3:4" x14ac:dyDescent="0.25">
      <c r="C251" s="51"/>
      <c r="D251" s="51"/>
    </row>
    <row r="252" spans="3:4" x14ac:dyDescent="0.25">
      <c r="C252" s="51"/>
      <c r="D252" s="51"/>
    </row>
    <row r="253" spans="3:4" x14ac:dyDescent="0.25">
      <c r="C253" s="51"/>
      <c r="D253" s="51"/>
    </row>
    <row r="254" spans="3:4" x14ac:dyDescent="0.25">
      <c r="C254" s="51"/>
      <c r="D254" s="51"/>
    </row>
    <row r="255" spans="3:4" x14ac:dyDescent="0.25">
      <c r="C255" s="51"/>
      <c r="D255" s="51"/>
    </row>
    <row r="256" spans="3:4" x14ac:dyDescent="0.25">
      <c r="C256" s="51"/>
      <c r="D256" s="51"/>
    </row>
    <row r="257" spans="3:4" x14ac:dyDescent="0.25">
      <c r="C257" s="51"/>
      <c r="D257" s="51"/>
    </row>
    <row r="258" spans="3:4" x14ac:dyDescent="0.25">
      <c r="C258" s="51"/>
      <c r="D258" s="51"/>
    </row>
    <row r="259" spans="3:4" x14ac:dyDescent="0.25">
      <c r="C259" s="51"/>
      <c r="D259" s="51"/>
    </row>
    <row r="260" spans="3:4" x14ac:dyDescent="0.25">
      <c r="C260" s="51"/>
      <c r="D260" s="51"/>
    </row>
    <row r="261" spans="3:4" x14ac:dyDescent="0.25">
      <c r="C261" s="51"/>
      <c r="D261" s="51"/>
    </row>
    <row r="262" spans="3:4" x14ac:dyDescent="0.25">
      <c r="C262" s="51"/>
      <c r="D262" s="51"/>
    </row>
    <row r="263" spans="3:4" x14ac:dyDescent="0.25">
      <c r="C263" s="51"/>
      <c r="D263" s="51"/>
    </row>
    <row r="264" spans="3:4" x14ac:dyDescent="0.25">
      <c r="C264" s="51"/>
      <c r="D264" s="51"/>
    </row>
    <row r="265" spans="3:4" x14ac:dyDescent="0.25">
      <c r="C265" s="51"/>
      <c r="D265" s="51"/>
    </row>
    <row r="266" spans="3:4" x14ac:dyDescent="0.25">
      <c r="C266" s="51"/>
      <c r="D266" s="51"/>
    </row>
    <row r="267" spans="3:4" x14ac:dyDescent="0.25">
      <c r="C267" s="51"/>
      <c r="D267" s="51"/>
    </row>
    <row r="268" spans="3:4" x14ac:dyDescent="0.25">
      <c r="C268" s="51"/>
      <c r="D268" s="51"/>
    </row>
    <row r="269" spans="3:4" x14ac:dyDescent="0.25">
      <c r="C269" s="51"/>
      <c r="D269" s="51"/>
    </row>
    <row r="270" spans="3:4" x14ac:dyDescent="0.25">
      <c r="C270" s="51"/>
      <c r="D270" s="51"/>
    </row>
    <row r="271" spans="3:4" x14ac:dyDescent="0.25">
      <c r="C271" s="51"/>
      <c r="D271" s="51"/>
    </row>
    <row r="272" spans="3:4" x14ac:dyDescent="0.25">
      <c r="C272" s="51"/>
      <c r="D272" s="51"/>
    </row>
    <row r="273" spans="3:4" x14ac:dyDescent="0.25">
      <c r="C273" s="51"/>
      <c r="D273" s="51"/>
    </row>
    <row r="274" spans="3:4" x14ac:dyDescent="0.25">
      <c r="C274" s="51"/>
      <c r="D274" s="51"/>
    </row>
    <row r="275" spans="3:4" x14ac:dyDescent="0.25">
      <c r="C275" s="51"/>
      <c r="D275" s="51"/>
    </row>
    <row r="276" spans="3:4" x14ac:dyDescent="0.25">
      <c r="C276" s="51"/>
      <c r="D276" s="51"/>
    </row>
    <row r="277" spans="3:4" x14ac:dyDescent="0.25">
      <c r="C277" s="51"/>
      <c r="D277" s="51"/>
    </row>
    <row r="278" spans="3:4" x14ac:dyDescent="0.25">
      <c r="C278" s="51"/>
      <c r="D278" s="51"/>
    </row>
    <row r="279" spans="3:4" x14ac:dyDescent="0.25">
      <c r="C279" s="51"/>
      <c r="D279" s="51"/>
    </row>
    <row r="280" spans="3:4" x14ac:dyDescent="0.25">
      <c r="C280" s="51"/>
      <c r="D280" s="51"/>
    </row>
    <row r="281" spans="3:4" x14ac:dyDescent="0.25">
      <c r="C281" s="51"/>
      <c r="D281" s="51"/>
    </row>
    <row r="282" spans="3:4" x14ac:dyDescent="0.25">
      <c r="C282" s="51"/>
      <c r="D282" s="51"/>
    </row>
    <row r="283" spans="3:4" x14ac:dyDescent="0.25">
      <c r="C283" s="51"/>
      <c r="D283" s="51"/>
    </row>
    <row r="284" spans="3:4" x14ac:dyDescent="0.25">
      <c r="C284" s="51"/>
      <c r="D284" s="51"/>
    </row>
    <row r="285" spans="3:4" x14ac:dyDescent="0.25">
      <c r="C285" s="51"/>
      <c r="D285" s="51"/>
    </row>
    <row r="286" spans="3:4" x14ac:dyDescent="0.25">
      <c r="C286" s="51"/>
      <c r="D286" s="51"/>
    </row>
    <row r="287" spans="3:4" x14ac:dyDescent="0.25">
      <c r="C287" s="51"/>
      <c r="D287" s="51"/>
    </row>
    <row r="288" spans="3:4" x14ac:dyDescent="0.25">
      <c r="C288" s="51"/>
      <c r="D288" s="51"/>
    </row>
    <row r="289" spans="3:4" x14ac:dyDescent="0.25">
      <c r="C289" s="51"/>
      <c r="D289" s="51"/>
    </row>
    <row r="290" spans="3:4" x14ac:dyDescent="0.25">
      <c r="C290" s="51"/>
      <c r="D290" s="51"/>
    </row>
    <row r="291" spans="3:4" x14ac:dyDescent="0.25">
      <c r="C291" s="51"/>
      <c r="D291" s="51"/>
    </row>
    <row r="292" spans="3:4" x14ac:dyDescent="0.25">
      <c r="C292" s="51"/>
      <c r="D292" s="51"/>
    </row>
    <row r="293" spans="3:4" x14ac:dyDescent="0.25">
      <c r="C293" s="51"/>
      <c r="D293" s="51"/>
    </row>
    <row r="294" spans="3:4" x14ac:dyDescent="0.25">
      <c r="C294" s="51"/>
      <c r="D294" s="51"/>
    </row>
    <row r="295" spans="3:4" x14ac:dyDescent="0.25">
      <c r="C295" s="51"/>
      <c r="D295" s="51"/>
    </row>
    <row r="296" spans="3:4" x14ac:dyDescent="0.25">
      <c r="C296" s="51"/>
      <c r="D296" s="51"/>
    </row>
    <row r="297" spans="3:4" x14ac:dyDescent="0.25">
      <c r="C297" s="51"/>
      <c r="D297" s="51"/>
    </row>
    <row r="298" spans="3:4" x14ac:dyDescent="0.25">
      <c r="C298" s="51"/>
      <c r="D298" s="51"/>
    </row>
    <row r="299" spans="3:4" x14ac:dyDescent="0.25">
      <c r="C299" s="51"/>
      <c r="D299" s="51"/>
    </row>
    <row r="300" spans="3:4" x14ac:dyDescent="0.25">
      <c r="C300" s="51"/>
      <c r="D300" s="51"/>
    </row>
    <row r="301" spans="3:4" x14ac:dyDescent="0.25">
      <c r="C301" s="51"/>
      <c r="D301" s="51"/>
    </row>
    <row r="302" spans="3:4" x14ac:dyDescent="0.25">
      <c r="C302" s="51"/>
      <c r="D302" s="51"/>
    </row>
    <row r="303" spans="3:4" x14ac:dyDescent="0.25">
      <c r="C303" s="51"/>
      <c r="D303" s="51"/>
    </row>
    <row r="304" spans="3:4" x14ac:dyDescent="0.25">
      <c r="C304" s="51"/>
      <c r="D304" s="51"/>
    </row>
    <row r="305" spans="3:4" x14ac:dyDescent="0.25">
      <c r="C305" s="51"/>
      <c r="D305" s="51"/>
    </row>
    <row r="306" spans="3:4" x14ac:dyDescent="0.25">
      <c r="C306" s="51"/>
      <c r="D306" s="51"/>
    </row>
    <row r="307" spans="3:4" x14ac:dyDescent="0.25">
      <c r="C307" s="51"/>
      <c r="D307" s="51"/>
    </row>
    <row r="308" spans="3:4" x14ac:dyDescent="0.25">
      <c r="C308" s="51"/>
      <c r="D308" s="51"/>
    </row>
    <row r="309" spans="3:4" x14ac:dyDescent="0.25">
      <c r="C309" s="51"/>
      <c r="D309" s="51"/>
    </row>
    <row r="310" spans="3:4" x14ac:dyDescent="0.25">
      <c r="C310" s="51"/>
      <c r="D310" s="51"/>
    </row>
    <row r="311" spans="3:4" x14ac:dyDescent="0.25">
      <c r="C311" s="51"/>
      <c r="D311" s="51"/>
    </row>
    <row r="312" spans="3:4" x14ac:dyDescent="0.25">
      <c r="C312" s="51"/>
      <c r="D312" s="51"/>
    </row>
    <row r="313" spans="3:4" x14ac:dyDescent="0.25">
      <c r="C313" s="51"/>
      <c r="D313" s="51"/>
    </row>
    <row r="314" spans="3:4" x14ac:dyDescent="0.25">
      <c r="C314" s="51"/>
      <c r="D314" s="51"/>
    </row>
    <row r="315" spans="3:4" x14ac:dyDescent="0.25">
      <c r="C315" s="51"/>
      <c r="D315" s="51"/>
    </row>
    <row r="316" spans="3:4" x14ac:dyDescent="0.25">
      <c r="C316" s="51"/>
      <c r="D316" s="51"/>
    </row>
    <row r="317" spans="3:4" x14ac:dyDescent="0.25">
      <c r="C317" s="51"/>
      <c r="D317" s="51"/>
    </row>
    <row r="318" spans="3:4" x14ac:dyDescent="0.25">
      <c r="C318" s="51"/>
      <c r="D318" s="51"/>
    </row>
    <row r="319" spans="3:4" x14ac:dyDescent="0.25">
      <c r="C319" s="51"/>
      <c r="D319" s="51"/>
    </row>
    <row r="320" spans="3:4" x14ac:dyDescent="0.25">
      <c r="C320" s="51"/>
      <c r="D320" s="51"/>
    </row>
    <row r="321" spans="3:4" x14ac:dyDescent="0.25">
      <c r="C321" s="51"/>
      <c r="D321" s="51"/>
    </row>
    <row r="322" spans="3:4" x14ac:dyDescent="0.25">
      <c r="C322" s="51"/>
      <c r="D322" s="51"/>
    </row>
    <row r="323" spans="3:4" x14ac:dyDescent="0.25">
      <c r="C323" s="51"/>
      <c r="D323" s="51"/>
    </row>
    <row r="324" spans="3:4" x14ac:dyDescent="0.25">
      <c r="C324" s="51"/>
      <c r="D324" s="51"/>
    </row>
    <row r="325" spans="3:4" x14ac:dyDescent="0.25">
      <c r="C325" s="51"/>
      <c r="D325" s="51"/>
    </row>
    <row r="326" spans="3:4" x14ac:dyDescent="0.25">
      <c r="C326" s="51"/>
      <c r="D326" s="51"/>
    </row>
    <row r="327" spans="3:4" x14ac:dyDescent="0.25">
      <c r="C327" s="51"/>
      <c r="D327" s="51"/>
    </row>
    <row r="328" spans="3:4" x14ac:dyDescent="0.25">
      <c r="C328" s="51"/>
      <c r="D328" s="51"/>
    </row>
    <row r="329" spans="3:4" x14ac:dyDescent="0.25">
      <c r="C329" s="51"/>
      <c r="D329" s="51"/>
    </row>
    <row r="330" spans="3:4" x14ac:dyDescent="0.25">
      <c r="C330" s="51"/>
      <c r="D330" s="51"/>
    </row>
    <row r="331" spans="3:4" x14ac:dyDescent="0.25">
      <c r="C331" s="51"/>
      <c r="D331" s="51"/>
    </row>
    <row r="332" spans="3:4" x14ac:dyDescent="0.25">
      <c r="C332" s="51"/>
      <c r="D332" s="51"/>
    </row>
    <row r="333" spans="3:4" x14ac:dyDescent="0.25">
      <c r="C333" s="51"/>
      <c r="D333" s="51"/>
    </row>
    <row r="334" spans="3:4" x14ac:dyDescent="0.25">
      <c r="C334" s="51"/>
      <c r="D334" s="51"/>
    </row>
    <row r="335" spans="3:4" x14ac:dyDescent="0.25">
      <c r="C335" s="51"/>
      <c r="D335" s="51"/>
    </row>
    <row r="336" spans="3:4" x14ac:dyDescent="0.25">
      <c r="C336" s="51"/>
      <c r="D336" s="51"/>
    </row>
    <row r="337" spans="3:4" x14ac:dyDescent="0.25">
      <c r="C337" s="51"/>
      <c r="D337" s="51"/>
    </row>
    <row r="338" spans="3:4" x14ac:dyDescent="0.25">
      <c r="C338" s="51"/>
      <c r="D338" s="51"/>
    </row>
    <row r="339" spans="3:4" x14ac:dyDescent="0.25">
      <c r="C339" s="51"/>
      <c r="D339" s="51"/>
    </row>
    <row r="340" spans="3:4" x14ac:dyDescent="0.25">
      <c r="C340" s="51"/>
      <c r="D340" s="51"/>
    </row>
    <row r="341" spans="3:4" x14ac:dyDescent="0.25">
      <c r="C341" s="51"/>
      <c r="D341" s="5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zoomScale="85" zoomScaleNormal="85" workbookViewId="0">
      <selection activeCell="E6" sqref="E6"/>
    </sheetView>
  </sheetViews>
  <sheetFormatPr defaultRowHeight="15" x14ac:dyDescent="0.25"/>
  <cols>
    <col min="3" max="3" width="63.5703125" bestFit="1" customWidth="1"/>
    <col min="6" max="6" width="6.7109375" customWidth="1"/>
    <col min="7" max="7" width="8.42578125" bestFit="1" customWidth="1"/>
    <col min="8" max="8" width="53.42578125" bestFit="1" customWidth="1"/>
  </cols>
  <sheetData>
    <row r="2" spans="2:10" x14ac:dyDescent="0.25">
      <c r="B2" t="s">
        <v>2745</v>
      </c>
      <c r="G2" t="s">
        <v>2746</v>
      </c>
    </row>
    <row r="3" spans="2:10" ht="15.75" x14ac:dyDescent="0.25">
      <c r="B3" s="16" t="s">
        <v>2725</v>
      </c>
      <c r="C3" s="16" t="s">
        <v>2726</v>
      </c>
      <c r="D3" s="16" t="s">
        <v>8</v>
      </c>
      <c r="E3" s="16" t="s">
        <v>7</v>
      </c>
      <c r="G3" s="47" t="s">
        <v>2725</v>
      </c>
      <c r="H3" s="47" t="s">
        <v>2726</v>
      </c>
      <c r="I3" s="47" t="s">
        <v>8</v>
      </c>
      <c r="J3" s="47" t="s">
        <v>7</v>
      </c>
    </row>
    <row r="4" spans="2:10" x14ac:dyDescent="0.25">
      <c r="B4" s="9" t="s">
        <v>1993</v>
      </c>
      <c r="C4" s="17" t="s">
        <v>1994</v>
      </c>
      <c r="D4" s="9" t="s">
        <v>14</v>
      </c>
      <c r="E4" s="10">
        <v>1</v>
      </c>
      <c r="G4" s="9" t="s">
        <v>2067</v>
      </c>
      <c r="H4" s="9" t="s">
        <v>2068</v>
      </c>
      <c r="I4" s="9" t="s">
        <v>14</v>
      </c>
      <c r="J4" s="10">
        <v>1</v>
      </c>
    </row>
    <row r="5" spans="2:10" x14ac:dyDescent="0.25">
      <c r="B5" s="9" t="s">
        <v>1995</v>
      </c>
      <c r="C5" s="17" t="s">
        <v>1996</v>
      </c>
      <c r="D5" s="9" t="s">
        <v>14</v>
      </c>
      <c r="E5" s="10">
        <v>1</v>
      </c>
      <c r="G5" s="9" t="s">
        <v>2043</v>
      </c>
      <c r="H5" s="9" t="s">
        <v>2044</v>
      </c>
      <c r="I5" s="9" t="s">
        <v>14</v>
      </c>
      <c r="J5" s="10">
        <v>1</v>
      </c>
    </row>
    <row r="6" spans="2:10" x14ac:dyDescent="0.25">
      <c r="B6" s="9" t="s">
        <v>1967</v>
      </c>
      <c r="C6" s="17" t="s">
        <v>1968</v>
      </c>
      <c r="D6" s="9" t="s">
        <v>14</v>
      </c>
      <c r="E6" s="10" t="s">
        <v>2980</v>
      </c>
      <c r="G6" s="9" t="s">
        <v>1986</v>
      </c>
      <c r="H6" s="9" t="s">
        <v>1987</v>
      </c>
      <c r="I6" s="9" t="s">
        <v>14</v>
      </c>
      <c r="J6" s="10">
        <v>1</v>
      </c>
    </row>
    <row r="7" spans="2:10" x14ac:dyDescent="0.25">
      <c r="B7" s="9" t="s">
        <v>1983</v>
      </c>
      <c r="C7" s="17" t="s">
        <v>2735</v>
      </c>
      <c r="D7" s="9" t="s">
        <v>14</v>
      </c>
      <c r="E7" s="10">
        <v>1</v>
      </c>
      <c r="G7" s="9" t="s">
        <v>2025</v>
      </c>
      <c r="H7" s="9" t="s">
        <v>2026</v>
      </c>
      <c r="I7" s="9" t="s">
        <v>14</v>
      </c>
      <c r="J7" s="10">
        <v>1</v>
      </c>
    </row>
    <row r="8" spans="2:10" x14ac:dyDescent="0.25">
      <c r="B8" s="9" t="s">
        <v>2018</v>
      </c>
      <c r="C8" s="17" t="s">
        <v>2736</v>
      </c>
      <c r="D8" s="9" t="s">
        <v>14</v>
      </c>
      <c r="E8" s="10">
        <v>1</v>
      </c>
      <c r="G8" s="9" t="s">
        <v>2059</v>
      </c>
      <c r="H8" s="9" t="s">
        <v>2060</v>
      </c>
      <c r="I8" s="9" t="s">
        <v>14</v>
      </c>
      <c r="J8" s="10">
        <v>1</v>
      </c>
    </row>
    <row r="9" spans="2:10" x14ac:dyDescent="0.25">
      <c r="B9" s="9" t="s">
        <v>2019</v>
      </c>
      <c r="C9" s="17" t="s">
        <v>2020</v>
      </c>
      <c r="D9" s="9" t="s">
        <v>14</v>
      </c>
      <c r="E9" s="10">
        <v>1</v>
      </c>
      <c r="G9" s="9" t="s">
        <v>2061</v>
      </c>
      <c r="H9" s="9" t="s">
        <v>2062</v>
      </c>
      <c r="I9" s="9" t="s">
        <v>14</v>
      </c>
      <c r="J9" s="10">
        <v>1</v>
      </c>
    </row>
    <row r="10" spans="2:10" x14ac:dyDescent="0.25">
      <c r="B10" s="9" t="s">
        <v>2021</v>
      </c>
      <c r="C10" s="17" t="s">
        <v>2022</v>
      </c>
      <c r="D10" s="9" t="s">
        <v>14</v>
      </c>
      <c r="E10" s="10">
        <v>1</v>
      </c>
      <c r="G10" s="9" t="s">
        <v>2048</v>
      </c>
      <c r="H10" s="9" t="s">
        <v>2049</v>
      </c>
      <c r="I10" s="9" t="s">
        <v>14</v>
      </c>
      <c r="J10" s="10">
        <v>1</v>
      </c>
    </row>
    <row r="11" spans="2:10" x14ac:dyDescent="0.25">
      <c r="B11" s="9" t="s">
        <v>1984</v>
      </c>
      <c r="C11" s="17" t="s">
        <v>1985</v>
      </c>
      <c r="D11" s="9" t="s">
        <v>14</v>
      </c>
      <c r="E11" s="10">
        <v>1</v>
      </c>
      <c r="G11" s="9" t="s">
        <v>1971</v>
      </c>
      <c r="H11" s="9" t="s">
        <v>1972</v>
      </c>
      <c r="I11" s="9" t="s">
        <v>14</v>
      </c>
      <c r="J11" s="10">
        <v>1</v>
      </c>
    </row>
    <row r="12" spans="2:10" x14ac:dyDescent="0.25">
      <c r="B12" s="9" t="s">
        <v>2023</v>
      </c>
      <c r="C12" s="17" t="s">
        <v>2024</v>
      </c>
      <c r="D12" s="9" t="s">
        <v>14</v>
      </c>
      <c r="E12" s="10">
        <v>1</v>
      </c>
      <c r="G12" s="9" t="s">
        <v>1999</v>
      </c>
      <c r="H12" s="9" t="s">
        <v>2000</v>
      </c>
      <c r="I12" s="9" t="s">
        <v>14</v>
      </c>
      <c r="J12" s="10">
        <v>1</v>
      </c>
    </row>
    <row r="13" spans="2:10" x14ac:dyDescent="0.25">
      <c r="B13" s="9" t="s">
        <v>1969</v>
      </c>
      <c r="C13" s="17" t="s">
        <v>1970</v>
      </c>
      <c r="D13" s="9" t="s">
        <v>14</v>
      </c>
      <c r="E13" s="10">
        <v>1</v>
      </c>
      <c r="G13" s="9" t="s">
        <v>2027</v>
      </c>
      <c r="H13" s="9" t="s">
        <v>2028</v>
      </c>
      <c r="I13" s="9" t="s">
        <v>14</v>
      </c>
      <c r="J13" s="10">
        <v>1</v>
      </c>
    </row>
    <row r="14" spans="2:10" x14ac:dyDescent="0.25">
      <c r="B14" s="9" t="s">
        <v>2045</v>
      </c>
      <c r="C14" s="17" t="s">
        <v>2046</v>
      </c>
      <c r="D14" s="9" t="s">
        <v>14</v>
      </c>
      <c r="E14" s="10">
        <v>1</v>
      </c>
      <c r="G14" s="9" t="s">
        <v>2063</v>
      </c>
      <c r="H14" s="9" t="s">
        <v>2064</v>
      </c>
      <c r="I14" s="9" t="s">
        <v>14</v>
      </c>
      <c r="J14" s="10">
        <v>1</v>
      </c>
    </row>
    <row r="15" spans="2:10" x14ac:dyDescent="0.25">
      <c r="B15" s="9" t="s">
        <v>2057</v>
      </c>
      <c r="C15" s="9" t="s">
        <v>2058</v>
      </c>
      <c r="D15" s="9" t="s">
        <v>14</v>
      </c>
      <c r="E15" s="10">
        <v>1</v>
      </c>
      <c r="G15" s="9" t="s">
        <v>2069</v>
      </c>
      <c r="H15" s="9" t="s">
        <v>2070</v>
      </c>
      <c r="I15" s="9" t="s">
        <v>14</v>
      </c>
      <c r="J15" s="10">
        <v>1</v>
      </c>
    </row>
    <row r="16" spans="2:10" x14ac:dyDescent="0.25">
      <c r="B16" s="9" t="s">
        <v>1997</v>
      </c>
      <c r="C16" s="17" t="s">
        <v>1998</v>
      </c>
      <c r="D16" s="9" t="s">
        <v>14</v>
      </c>
      <c r="E16" s="10">
        <v>1</v>
      </c>
      <c r="G16" s="9" t="s">
        <v>2001</v>
      </c>
      <c r="H16" s="9" t="s">
        <v>2002</v>
      </c>
      <c r="I16" s="9" t="s">
        <v>14</v>
      </c>
      <c r="J16" s="10">
        <v>1</v>
      </c>
    </row>
    <row r="17" spans="2:10" x14ac:dyDescent="0.25">
      <c r="B17" s="9" t="s">
        <v>2047</v>
      </c>
      <c r="C17" s="17" t="s">
        <v>2747</v>
      </c>
      <c r="D17" s="9" t="s">
        <v>14</v>
      </c>
      <c r="E17" s="10">
        <v>1</v>
      </c>
      <c r="G17" s="9" t="s">
        <v>1973</v>
      </c>
      <c r="H17" s="9" t="s">
        <v>1974</v>
      </c>
      <c r="I17" s="9" t="s">
        <v>14</v>
      </c>
      <c r="J17" s="10">
        <v>1</v>
      </c>
    </row>
    <row r="18" spans="2:10" x14ac:dyDescent="0.25">
      <c r="B18" s="9" t="s">
        <v>1988</v>
      </c>
      <c r="C18" s="17" t="s">
        <v>1989</v>
      </c>
      <c r="D18" s="9" t="s">
        <v>14</v>
      </c>
      <c r="E18" s="10">
        <v>1</v>
      </c>
      <c r="G18" s="9" t="s">
        <v>2003</v>
      </c>
      <c r="H18" s="9" t="s">
        <v>2004</v>
      </c>
      <c r="I18" s="9" t="s">
        <v>14</v>
      </c>
      <c r="J18" s="10">
        <v>1</v>
      </c>
    </row>
    <row r="19" spans="2:10" x14ac:dyDescent="0.25">
      <c r="B19" s="9" t="s">
        <v>1977</v>
      </c>
      <c r="C19" s="17" t="s">
        <v>2737</v>
      </c>
      <c r="D19" s="9" t="s">
        <v>14</v>
      </c>
      <c r="E19" s="10">
        <v>1</v>
      </c>
      <c r="G19" s="9" t="s">
        <v>1975</v>
      </c>
      <c r="H19" s="9" t="s">
        <v>1976</v>
      </c>
      <c r="I19" s="9" t="s">
        <v>14</v>
      </c>
      <c r="J19" s="10">
        <v>1</v>
      </c>
    </row>
    <row r="20" spans="2:10" x14ac:dyDescent="0.25">
      <c r="B20" s="9" t="s">
        <v>1990</v>
      </c>
      <c r="C20" s="17" t="s">
        <v>2738</v>
      </c>
      <c r="D20" s="9" t="s">
        <v>14</v>
      </c>
      <c r="E20" s="10">
        <v>1</v>
      </c>
      <c r="G20" s="9" t="s">
        <v>2029</v>
      </c>
      <c r="H20" s="9" t="s">
        <v>2030</v>
      </c>
      <c r="I20" s="9" t="s">
        <v>14</v>
      </c>
      <c r="J20" s="10">
        <v>1</v>
      </c>
    </row>
    <row r="21" spans="2:10" x14ac:dyDescent="0.25">
      <c r="B21" s="9" t="s">
        <v>2031</v>
      </c>
      <c r="C21" s="17" t="s">
        <v>2748</v>
      </c>
      <c r="D21" s="9" t="s">
        <v>14</v>
      </c>
      <c r="E21" s="10">
        <v>1</v>
      </c>
      <c r="G21" s="9" t="s">
        <v>2006</v>
      </c>
      <c r="H21" s="9" t="s">
        <v>2007</v>
      </c>
      <c r="I21" s="9" t="s">
        <v>14</v>
      </c>
      <c r="J21" s="10">
        <v>1</v>
      </c>
    </row>
    <row r="22" spans="2:10" x14ac:dyDescent="0.25">
      <c r="B22" s="9" t="s">
        <v>2005</v>
      </c>
      <c r="C22" s="17" t="s">
        <v>2749</v>
      </c>
      <c r="D22" s="9" t="s">
        <v>14</v>
      </c>
      <c r="E22" s="10">
        <v>1</v>
      </c>
      <c r="G22" s="9" t="s">
        <v>1978</v>
      </c>
      <c r="H22" s="9" t="s">
        <v>1979</v>
      </c>
      <c r="I22" s="9" t="s">
        <v>14</v>
      </c>
      <c r="J22" s="10">
        <v>1</v>
      </c>
    </row>
    <row r="23" spans="2:10" x14ac:dyDescent="0.25">
      <c r="B23" s="9" t="s">
        <v>2071</v>
      </c>
      <c r="C23" s="9" t="s">
        <v>2072</v>
      </c>
      <c r="D23" s="9" t="s">
        <v>14</v>
      </c>
      <c r="E23" s="10">
        <v>1</v>
      </c>
      <c r="G23" s="9" t="s">
        <v>2008</v>
      </c>
      <c r="H23" s="9" t="s">
        <v>2009</v>
      </c>
      <c r="I23" s="9" t="s">
        <v>14</v>
      </c>
      <c r="J23" s="10">
        <v>1</v>
      </c>
    </row>
    <row r="24" spans="2:10" x14ac:dyDescent="0.25">
      <c r="B24" s="9" t="s">
        <v>2010</v>
      </c>
      <c r="C24" s="17" t="s">
        <v>2734</v>
      </c>
      <c r="D24" s="9" t="s">
        <v>14</v>
      </c>
      <c r="E24" s="10">
        <v>1</v>
      </c>
      <c r="G24" s="9" t="s">
        <v>1980</v>
      </c>
      <c r="H24" s="9" t="s">
        <v>1981</v>
      </c>
      <c r="I24" s="9" t="s">
        <v>14</v>
      </c>
      <c r="J24" s="10">
        <v>1</v>
      </c>
    </row>
    <row r="25" spans="2:10" x14ac:dyDescent="0.25">
      <c r="B25" s="9" t="s">
        <v>1991</v>
      </c>
      <c r="C25" s="17" t="s">
        <v>2739</v>
      </c>
      <c r="D25" s="9" t="s">
        <v>14</v>
      </c>
      <c r="E25" s="10">
        <v>1</v>
      </c>
      <c r="G25" s="9" t="s">
        <v>2032</v>
      </c>
      <c r="H25" s="9" t="s">
        <v>2033</v>
      </c>
      <c r="I25" s="9" t="s">
        <v>14</v>
      </c>
      <c r="J25" s="10">
        <v>1</v>
      </c>
    </row>
    <row r="26" spans="2:10" x14ac:dyDescent="0.25">
      <c r="B26" s="9" t="s">
        <v>2052</v>
      </c>
      <c r="C26" s="17" t="s">
        <v>2740</v>
      </c>
      <c r="D26" s="9" t="s">
        <v>14</v>
      </c>
      <c r="E26" s="10">
        <v>1</v>
      </c>
      <c r="G26" s="9" t="s">
        <v>2034</v>
      </c>
      <c r="H26" s="9" t="s">
        <v>2035</v>
      </c>
      <c r="I26" s="9" t="s">
        <v>14</v>
      </c>
      <c r="J26" s="10">
        <v>1</v>
      </c>
    </row>
    <row r="27" spans="2:10" x14ac:dyDescent="0.25">
      <c r="B27" s="9" t="s">
        <v>2038</v>
      </c>
      <c r="C27" s="17" t="s">
        <v>2741</v>
      </c>
      <c r="D27" s="9" t="s">
        <v>14</v>
      </c>
      <c r="E27" s="10">
        <v>1</v>
      </c>
      <c r="G27" s="9" t="s">
        <v>2011</v>
      </c>
      <c r="H27" s="9" t="s">
        <v>2012</v>
      </c>
      <c r="I27" s="9" t="s">
        <v>14</v>
      </c>
      <c r="J27" s="10">
        <v>1</v>
      </c>
    </row>
    <row r="28" spans="2:10" x14ac:dyDescent="0.25">
      <c r="B28" s="9" t="s">
        <v>1982</v>
      </c>
      <c r="C28" s="17" t="s">
        <v>2742</v>
      </c>
      <c r="D28" s="9" t="s">
        <v>14</v>
      </c>
      <c r="E28" s="10">
        <v>1</v>
      </c>
      <c r="G28" s="9" t="s">
        <v>2050</v>
      </c>
      <c r="H28" s="9" t="s">
        <v>2051</v>
      </c>
      <c r="I28" s="9" t="s">
        <v>14</v>
      </c>
      <c r="J28" s="10">
        <v>1</v>
      </c>
    </row>
    <row r="29" spans="2:10" x14ac:dyDescent="0.25">
      <c r="B29" s="9" t="s">
        <v>1992</v>
      </c>
      <c r="C29" s="17" t="s">
        <v>2743</v>
      </c>
      <c r="D29" s="9" t="s">
        <v>14</v>
      </c>
      <c r="E29" s="10">
        <v>1</v>
      </c>
      <c r="G29" s="9" t="s">
        <v>2036</v>
      </c>
      <c r="H29" s="9" t="s">
        <v>2037</v>
      </c>
      <c r="I29" s="9" t="s">
        <v>14</v>
      </c>
      <c r="J29" s="10">
        <v>1</v>
      </c>
    </row>
    <row r="30" spans="2:10" x14ac:dyDescent="0.25">
      <c r="B30" s="9" t="s">
        <v>2015</v>
      </c>
      <c r="C30" s="17" t="s">
        <v>2744</v>
      </c>
      <c r="D30" s="9" t="s">
        <v>14</v>
      </c>
      <c r="E30" s="10">
        <v>1</v>
      </c>
      <c r="G30" s="9" t="s">
        <v>2013</v>
      </c>
      <c r="H30" s="9" t="s">
        <v>2014</v>
      </c>
      <c r="I30" s="9" t="s">
        <v>14</v>
      </c>
      <c r="J30" s="10">
        <v>1</v>
      </c>
    </row>
    <row r="31" spans="2:10" x14ac:dyDescent="0.25">
      <c r="G31" s="9" t="s">
        <v>2039</v>
      </c>
      <c r="H31" s="9" t="s">
        <v>2040</v>
      </c>
      <c r="I31" s="9" t="s">
        <v>14</v>
      </c>
      <c r="J31" s="10">
        <v>1</v>
      </c>
    </row>
    <row r="32" spans="2:10" x14ac:dyDescent="0.25">
      <c r="G32" s="9" t="s">
        <v>1957</v>
      </c>
      <c r="H32" s="9" t="s">
        <v>1958</v>
      </c>
      <c r="I32" s="9" t="s">
        <v>14</v>
      </c>
      <c r="J32" s="10">
        <v>1</v>
      </c>
    </row>
    <row r="33" spans="7:10" x14ac:dyDescent="0.25">
      <c r="G33" s="9" t="s">
        <v>2053</v>
      </c>
      <c r="H33" s="9" t="s">
        <v>2054</v>
      </c>
      <c r="I33" s="9" t="s">
        <v>14</v>
      </c>
      <c r="J33" s="10">
        <v>1</v>
      </c>
    </row>
    <row r="34" spans="7:10" x14ac:dyDescent="0.25">
      <c r="G34" s="9" t="s">
        <v>1959</v>
      </c>
      <c r="H34" s="9" t="s">
        <v>1960</v>
      </c>
      <c r="I34" s="9" t="s">
        <v>14</v>
      </c>
      <c r="J34" s="10">
        <v>1</v>
      </c>
    </row>
    <row r="35" spans="7:10" x14ac:dyDescent="0.25">
      <c r="G35" s="9" t="s">
        <v>1961</v>
      </c>
      <c r="H35" s="9" t="s">
        <v>1962</v>
      </c>
      <c r="I35" s="9" t="s">
        <v>14</v>
      </c>
      <c r="J35" s="10">
        <v>1</v>
      </c>
    </row>
    <row r="36" spans="7:10" x14ac:dyDescent="0.25">
      <c r="G36" s="9" t="s">
        <v>2065</v>
      </c>
      <c r="H36" s="9" t="s">
        <v>2066</v>
      </c>
      <c r="I36" s="9" t="s">
        <v>14</v>
      </c>
      <c r="J36" s="10">
        <v>1</v>
      </c>
    </row>
    <row r="37" spans="7:10" x14ac:dyDescent="0.25">
      <c r="G37" s="9" t="s">
        <v>1963</v>
      </c>
      <c r="H37" s="9" t="s">
        <v>1964</v>
      </c>
      <c r="I37" s="9" t="s">
        <v>14</v>
      </c>
      <c r="J37" s="10">
        <v>1</v>
      </c>
    </row>
    <row r="38" spans="7:10" x14ac:dyDescent="0.25">
      <c r="G38" s="9" t="s">
        <v>2055</v>
      </c>
      <c r="H38" s="9" t="s">
        <v>2056</v>
      </c>
      <c r="I38" s="9" t="s">
        <v>14</v>
      </c>
      <c r="J38" s="10">
        <v>1</v>
      </c>
    </row>
    <row r="39" spans="7:10" x14ac:dyDescent="0.25">
      <c r="G39" s="9" t="s">
        <v>2016</v>
      </c>
      <c r="H39" s="9" t="s">
        <v>2017</v>
      </c>
      <c r="I39" s="9" t="s">
        <v>14</v>
      </c>
      <c r="J39" s="10">
        <v>1</v>
      </c>
    </row>
    <row r="40" spans="7:10" x14ac:dyDescent="0.25">
      <c r="G40" s="9" t="s">
        <v>1965</v>
      </c>
      <c r="H40" s="9" t="s">
        <v>1966</v>
      </c>
      <c r="I40" s="9" t="s">
        <v>14</v>
      </c>
      <c r="J40" s="10">
        <v>1</v>
      </c>
    </row>
    <row r="41" spans="7:10" x14ac:dyDescent="0.25">
      <c r="G41" s="9" t="s">
        <v>2041</v>
      </c>
      <c r="H41" s="9" t="s">
        <v>2042</v>
      </c>
      <c r="I41" s="9" t="s">
        <v>14</v>
      </c>
      <c r="J41" s="1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4"/>
  <sheetViews>
    <sheetView workbookViewId="0">
      <pane ySplit="1" topLeftCell="A225" activePane="bottomLeft" state="frozen"/>
      <selection pane="bottomLeft" activeCell="A2" sqref="A2:A244"/>
    </sheetView>
  </sheetViews>
  <sheetFormatPr defaultRowHeight="15" x14ac:dyDescent="0.25"/>
  <cols>
    <col min="2" max="2" width="52.5703125" bestFit="1" customWidth="1"/>
  </cols>
  <sheetData>
    <row r="1" spans="1:2" x14ac:dyDescent="0.25">
      <c r="B1" s="155" t="s">
        <v>2981</v>
      </c>
    </row>
    <row r="2" spans="1:2" x14ac:dyDescent="0.25">
      <c r="A2">
        <v>1</v>
      </c>
      <c r="B2" t="s">
        <v>3088</v>
      </c>
    </row>
    <row r="3" spans="1:2" x14ac:dyDescent="0.25">
      <c r="A3">
        <v>2</v>
      </c>
      <c r="B3" t="s">
        <v>2910</v>
      </c>
    </row>
    <row r="4" spans="1:2" x14ac:dyDescent="0.25">
      <c r="A4">
        <v>3</v>
      </c>
      <c r="B4" t="s">
        <v>2116</v>
      </c>
    </row>
    <row r="5" spans="1:2" x14ac:dyDescent="0.25">
      <c r="A5">
        <v>4</v>
      </c>
      <c r="B5" t="s">
        <v>3047</v>
      </c>
    </row>
    <row r="6" spans="1:2" x14ac:dyDescent="0.25">
      <c r="A6">
        <v>5</v>
      </c>
      <c r="B6" t="s">
        <v>3014</v>
      </c>
    </row>
    <row r="7" spans="1:2" x14ac:dyDescent="0.25">
      <c r="A7">
        <v>6</v>
      </c>
      <c r="B7" t="s">
        <v>3006</v>
      </c>
    </row>
    <row r="8" spans="1:2" x14ac:dyDescent="0.25">
      <c r="A8">
        <v>7</v>
      </c>
      <c r="B8" t="s">
        <v>3027</v>
      </c>
    </row>
    <row r="9" spans="1:2" x14ac:dyDescent="0.25">
      <c r="A9">
        <v>8</v>
      </c>
      <c r="B9" t="s">
        <v>3145</v>
      </c>
    </row>
    <row r="10" spans="1:2" x14ac:dyDescent="0.25">
      <c r="A10">
        <v>9</v>
      </c>
      <c r="B10" t="s">
        <v>2900</v>
      </c>
    </row>
    <row r="11" spans="1:2" x14ac:dyDescent="0.25">
      <c r="A11">
        <v>10</v>
      </c>
      <c r="B11" t="s">
        <v>3005</v>
      </c>
    </row>
    <row r="12" spans="1:2" x14ac:dyDescent="0.25">
      <c r="A12">
        <v>11</v>
      </c>
      <c r="B12" t="s">
        <v>3059</v>
      </c>
    </row>
    <row r="13" spans="1:2" x14ac:dyDescent="0.25">
      <c r="A13">
        <v>12</v>
      </c>
      <c r="B13" t="s">
        <v>3038</v>
      </c>
    </row>
    <row r="14" spans="1:2" x14ac:dyDescent="0.25">
      <c r="A14">
        <v>13</v>
      </c>
      <c r="B14" t="s">
        <v>2087</v>
      </c>
    </row>
    <row r="15" spans="1:2" x14ac:dyDescent="0.25">
      <c r="A15">
        <v>14</v>
      </c>
      <c r="B15" t="s">
        <v>2077</v>
      </c>
    </row>
    <row r="16" spans="1:2" x14ac:dyDescent="0.25">
      <c r="A16">
        <v>15</v>
      </c>
      <c r="B16" t="s">
        <v>3042</v>
      </c>
    </row>
    <row r="17" spans="1:2" x14ac:dyDescent="0.25">
      <c r="A17">
        <v>16</v>
      </c>
      <c r="B17" t="s">
        <v>3121</v>
      </c>
    </row>
    <row r="18" spans="1:2" x14ac:dyDescent="0.25">
      <c r="A18">
        <v>17</v>
      </c>
      <c r="B18" t="s">
        <v>2994</v>
      </c>
    </row>
    <row r="19" spans="1:2" x14ac:dyDescent="0.25">
      <c r="A19">
        <v>18</v>
      </c>
      <c r="B19" t="s">
        <v>2102</v>
      </c>
    </row>
    <row r="20" spans="1:2" x14ac:dyDescent="0.25">
      <c r="A20">
        <v>19</v>
      </c>
      <c r="B20" t="s">
        <v>3140</v>
      </c>
    </row>
    <row r="21" spans="1:2" x14ac:dyDescent="0.25">
      <c r="A21">
        <v>20</v>
      </c>
      <c r="B21" t="s">
        <v>3113</v>
      </c>
    </row>
    <row r="22" spans="1:2" x14ac:dyDescent="0.25">
      <c r="A22">
        <v>21</v>
      </c>
      <c r="B22" t="s">
        <v>3001</v>
      </c>
    </row>
    <row r="23" spans="1:2" x14ac:dyDescent="0.25">
      <c r="A23">
        <v>22</v>
      </c>
      <c r="B23" t="s">
        <v>3081</v>
      </c>
    </row>
    <row r="24" spans="1:2" x14ac:dyDescent="0.25">
      <c r="A24">
        <v>23</v>
      </c>
      <c r="B24" t="s">
        <v>3108</v>
      </c>
    </row>
    <row r="25" spans="1:2" x14ac:dyDescent="0.25">
      <c r="A25">
        <v>24</v>
      </c>
      <c r="B25" t="s">
        <v>3131</v>
      </c>
    </row>
    <row r="26" spans="1:2" x14ac:dyDescent="0.25">
      <c r="A26">
        <v>25</v>
      </c>
      <c r="B26" t="s">
        <v>3009</v>
      </c>
    </row>
    <row r="27" spans="1:2" x14ac:dyDescent="0.25">
      <c r="A27">
        <v>26</v>
      </c>
      <c r="B27" t="s">
        <v>3102</v>
      </c>
    </row>
    <row r="28" spans="1:2" x14ac:dyDescent="0.25">
      <c r="A28">
        <v>27</v>
      </c>
      <c r="B28" t="s">
        <v>2085</v>
      </c>
    </row>
    <row r="29" spans="1:2" x14ac:dyDescent="0.25">
      <c r="A29">
        <v>28</v>
      </c>
      <c r="B29" t="s">
        <v>3085</v>
      </c>
    </row>
    <row r="30" spans="1:2" x14ac:dyDescent="0.25">
      <c r="A30">
        <v>29</v>
      </c>
      <c r="B30" t="s">
        <v>2982</v>
      </c>
    </row>
    <row r="31" spans="1:2" x14ac:dyDescent="0.25">
      <c r="A31">
        <v>30</v>
      </c>
      <c r="B31" t="s">
        <v>2990</v>
      </c>
    </row>
    <row r="32" spans="1:2" x14ac:dyDescent="0.25">
      <c r="A32">
        <v>31</v>
      </c>
      <c r="B32" t="s">
        <v>3097</v>
      </c>
    </row>
    <row r="33" spans="1:2" x14ac:dyDescent="0.25">
      <c r="A33">
        <v>32</v>
      </c>
      <c r="B33" t="s">
        <v>3099</v>
      </c>
    </row>
    <row r="34" spans="1:2" x14ac:dyDescent="0.25">
      <c r="A34">
        <v>33</v>
      </c>
      <c r="B34" t="s">
        <v>3090</v>
      </c>
    </row>
    <row r="35" spans="1:2" x14ac:dyDescent="0.25">
      <c r="A35">
        <v>34</v>
      </c>
      <c r="B35" t="s">
        <v>3008</v>
      </c>
    </row>
    <row r="36" spans="1:2" x14ac:dyDescent="0.25">
      <c r="A36">
        <v>35</v>
      </c>
      <c r="B36" t="s">
        <v>2104</v>
      </c>
    </row>
    <row r="37" spans="1:2" x14ac:dyDescent="0.25">
      <c r="A37">
        <v>36</v>
      </c>
      <c r="B37" t="s">
        <v>2931</v>
      </c>
    </row>
    <row r="38" spans="1:2" x14ac:dyDescent="0.25">
      <c r="A38">
        <v>37</v>
      </c>
      <c r="B38" t="s">
        <v>3079</v>
      </c>
    </row>
    <row r="39" spans="1:2" x14ac:dyDescent="0.25">
      <c r="A39">
        <v>38</v>
      </c>
      <c r="B39" t="s">
        <v>3144</v>
      </c>
    </row>
    <row r="40" spans="1:2" x14ac:dyDescent="0.25">
      <c r="A40">
        <v>39</v>
      </c>
      <c r="B40" t="s">
        <v>2083</v>
      </c>
    </row>
    <row r="41" spans="1:2" x14ac:dyDescent="0.25">
      <c r="A41">
        <v>40</v>
      </c>
      <c r="B41" t="s">
        <v>2993</v>
      </c>
    </row>
    <row r="42" spans="1:2" x14ac:dyDescent="0.25">
      <c r="A42">
        <v>41</v>
      </c>
      <c r="B42" t="s">
        <v>2906</v>
      </c>
    </row>
    <row r="43" spans="1:2" x14ac:dyDescent="0.25">
      <c r="A43">
        <v>42</v>
      </c>
      <c r="B43" t="s">
        <v>3095</v>
      </c>
    </row>
    <row r="44" spans="1:2" x14ac:dyDescent="0.25">
      <c r="A44">
        <v>43</v>
      </c>
      <c r="B44" t="s">
        <v>3015</v>
      </c>
    </row>
    <row r="45" spans="1:2" x14ac:dyDescent="0.25">
      <c r="A45">
        <v>44</v>
      </c>
      <c r="B45" t="s">
        <v>3016</v>
      </c>
    </row>
    <row r="46" spans="1:2" x14ac:dyDescent="0.25">
      <c r="A46">
        <v>45</v>
      </c>
      <c r="B46" t="s">
        <v>3134</v>
      </c>
    </row>
    <row r="47" spans="1:2" x14ac:dyDescent="0.25">
      <c r="A47">
        <v>46</v>
      </c>
      <c r="B47" t="s">
        <v>3023</v>
      </c>
    </row>
    <row r="48" spans="1:2" x14ac:dyDescent="0.25">
      <c r="A48">
        <v>47</v>
      </c>
      <c r="B48" t="s">
        <v>3066</v>
      </c>
    </row>
    <row r="49" spans="1:2" x14ac:dyDescent="0.25">
      <c r="A49">
        <v>48</v>
      </c>
      <c r="B49" t="s">
        <v>3101</v>
      </c>
    </row>
    <row r="50" spans="1:2" x14ac:dyDescent="0.25">
      <c r="A50">
        <v>49</v>
      </c>
      <c r="B50" t="s">
        <v>3117</v>
      </c>
    </row>
    <row r="51" spans="1:2" x14ac:dyDescent="0.25">
      <c r="A51">
        <v>50</v>
      </c>
      <c r="B51" t="s">
        <v>2988</v>
      </c>
    </row>
    <row r="52" spans="1:2" x14ac:dyDescent="0.25">
      <c r="A52">
        <v>51</v>
      </c>
      <c r="B52" t="s">
        <v>2092</v>
      </c>
    </row>
    <row r="53" spans="1:2" x14ac:dyDescent="0.25">
      <c r="A53">
        <v>52</v>
      </c>
      <c r="B53" t="s">
        <v>3137</v>
      </c>
    </row>
    <row r="54" spans="1:2" x14ac:dyDescent="0.25">
      <c r="A54">
        <v>53</v>
      </c>
      <c r="B54" t="s">
        <v>3098</v>
      </c>
    </row>
    <row r="55" spans="1:2" x14ac:dyDescent="0.25">
      <c r="A55">
        <v>54</v>
      </c>
      <c r="B55" t="s">
        <v>3057</v>
      </c>
    </row>
    <row r="56" spans="1:2" x14ac:dyDescent="0.25">
      <c r="A56">
        <v>55</v>
      </c>
      <c r="B56" t="s">
        <v>2090</v>
      </c>
    </row>
    <row r="57" spans="1:2" x14ac:dyDescent="0.25">
      <c r="A57">
        <v>56</v>
      </c>
      <c r="B57" t="s">
        <v>3120</v>
      </c>
    </row>
    <row r="58" spans="1:2" x14ac:dyDescent="0.25">
      <c r="A58">
        <v>57</v>
      </c>
      <c r="B58" t="s">
        <v>3039</v>
      </c>
    </row>
    <row r="59" spans="1:2" x14ac:dyDescent="0.25">
      <c r="A59">
        <v>58</v>
      </c>
      <c r="B59" t="s">
        <v>3044</v>
      </c>
    </row>
    <row r="60" spans="1:2" x14ac:dyDescent="0.25">
      <c r="A60">
        <v>59</v>
      </c>
      <c r="B60" t="s">
        <v>3074</v>
      </c>
    </row>
    <row r="61" spans="1:2" x14ac:dyDescent="0.25">
      <c r="A61">
        <v>60</v>
      </c>
      <c r="B61" t="s">
        <v>2897</v>
      </c>
    </row>
    <row r="62" spans="1:2" x14ac:dyDescent="0.25">
      <c r="A62">
        <v>61</v>
      </c>
      <c r="B62" t="s">
        <v>2100</v>
      </c>
    </row>
    <row r="63" spans="1:2" x14ac:dyDescent="0.25">
      <c r="A63">
        <v>62</v>
      </c>
      <c r="B63" t="s">
        <v>2084</v>
      </c>
    </row>
    <row r="64" spans="1:2" x14ac:dyDescent="0.25">
      <c r="A64">
        <v>63</v>
      </c>
      <c r="B64" t="s">
        <v>2904</v>
      </c>
    </row>
    <row r="65" spans="1:2" x14ac:dyDescent="0.25">
      <c r="A65">
        <v>64</v>
      </c>
      <c r="B65" t="s">
        <v>3136</v>
      </c>
    </row>
    <row r="66" spans="1:2" x14ac:dyDescent="0.25">
      <c r="A66">
        <v>65</v>
      </c>
      <c r="B66" t="s">
        <v>3029</v>
      </c>
    </row>
    <row r="67" spans="1:2" x14ac:dyDescent="0.25">
      <c r="A67">
        <v>66</v>
      </c>
      <c r="B67" t="s">
        <v>3036</v>
      </c>
    </row>
    <row r="68" spans="1:2" x14ac:dyDescent="0.25">
      <c r="A68">
        <v>67</v>
      </c>
      <c r="B68" t="s">
        <v>3075</v>
      </c>
    </row>
    <row r="69" spans="1:2" x14ac:dyDescent="0.25">
      <c r="A69">
        <v>68</v>
      </c>
      <c r="B69" t="s">
        <v>3092</v>
      </c>
    </row>
    <row r="70" spans="1:2" x14ac:dyDescent="0.25">
      <c r="A70">
        <v>69</v>
      </c>
      <c r="B70" t="s">
        <v>3073</v>
      </c>
    </row>
    <row r="71" spans="1:2" x14ac:dyDescent="0.25">
      <c r="A71">
        <v>70</v>
      </c>
      <c r="B71" t="s">
        <v>3052</v>
      </c>
    </row>
    <row r="72" spans="1:2" x14ac:dyDescent="0.25">
      <c r="A72">
        <v>71</v>
      </c>
      <c r="B72" t="s">
        <v>3139</v>
      </c>
    </row>
    <row r="73" spans="1:2" x14ac:dyDescent="0.25">
      <c r="A73">
        <v>72</v>
      </c>
      <c r="B73" t="s">
        <v>2079</v>
      </c>
    </row>
    <row r="74" spans="1:2" x14ac:dyDescent="0.25">
      <c r="A74">
        <v>73</v>
      </c>
      <c r="B74" t="s">
        <v>2096</v>
      </c>
    </row>
    <row r="75" spans="1:2" x14ac:dyDescent="0.25">
      <c r="A75">
        <v>74</v>
      </c>
      <c r="B75" t="s">
        <v>3122</v>
      </c>
    </row>
    <row r="76" spans="1:2" x14ac:dyDescent="0.25">
      <c r="A76">
        <v>75</v>
      </c>
      <c r="B76" t="s">
        <v>2912</v>
      </c>
    </row>
    <row r="77" spans="1:2" x14ac:dyDescent="0.25">
      <c r="A77">
        <v>76</v>
      </c>
      <c r="B77" t="s">
        <v>2896</v>
      </c>
    </row>
    <row r="78" spans="1:2" x14ac:dyDescent="0.25">
      <c r="A78">
        <v>77</v>
      </c>
      <c r="B78" t="s">
        <v>2987</v>
      </c>
    </row>
    <row r="79" spans="1:2" x14ac:dyDescent="0.25">
      <c r="A79">
        <v>78</v>
      </c>
      <c r="B79" t="s">
        <v>3150</v>
      </c>
    </row>
    <row r="80" spans="1:2" x14ac:dyDescent="0.25">
      <c r="A80">
        <v>79</v>
      </c>
      <c r="B80" t="s">
        <v>3049</v>
      </c>
    </row>
    <row r="81" spans="1:2" x14ac:dyDescent="0.25">
      <c r="A81">
        <v>80</v>
      </c>
      <c r="B81" t="s">
        <v>3089</v>
      </c>
    </row>
    <row r="82" spans="1:2" x14ac:dyDescent="0.25">
      <c r="A82">
        <v>81</v>
      </c>
      <c r="B82" t="s">
        <v>2117</v>
      </c>
    </row>
    <row r="83" spans="1:2" x14ac:dyDescent="0.25">
      <c r="A83">
        <v>82</v>
      </c>
      <c r="B83" t="s">
        <v>2916</v>
      </c>
    </row>
    <row r="84" spans="1:2" x14ac:dyDescent="0.25">
      <c r="A84">
        <v>83</v>
      </c>
      <c r="B84" t="s">
        <v>3151</v>
      </c>
    </row>
    <row r="85" spans="1:2" x14ac:dyDescent="0.25">
      <c r="A85">
        <v>84</v>
      </c>
      <c r="B85" t="s">
        <v>3105</v>
      </c>
    </row>
    <row r="86" spans="1:2" x14ac:dyDescent="0.25">
      <c r="A86">
        <v>85</v>
      </c>
      <c r="B86" t="s">
        <v>3033</v>
      </c>
    </row>
    <row r="87" spans="1:2" x14ac:dyDescent="0.25">
      <c r="A87">
        <v>86</v>
      </c>
      <c r="B87" t="s">
        <v>3040</v>
      </c>
    </row>
    <row r="88" spans="1:2" x14ac:dyDescent="0.25">
      <c r="A88">
        <v>87</v>
      </c>
      <c r="B88" t="s">
        <v>3025</v>
      </c>
    </row>
    <row r="89" spans="1:2" x14ac:dyDescent="0.25">
      <c r="A89">
        <v>88</v>
      </c>
      <c r="B89" t="s">
        <v>3030</v>
      </c>
    </row>
    <row r="90" spans="1:2" x14ac:dyDescent="0.25">
      <c r="A90">
        <v>89</v>
      </c>
      <c r="B90" t="s">
        <v>3142</v>
      </c>
    </row>
    <row r="91" spans="1:2" x14ac:dyDescent="0.25">
      <c r="A91">
        <v>90</v>
      </c>
      <c r="B91" t="s">
        <v>3022</v>
      </c>
    </row>
    <row r="92" spans="1:2" x14ac:dyDescent="0.25">
      <c r="A92">
        <v>91</v>
      </c>
      <c r="B92" t="s">
        <v>3129</v>
      </c>
    </row>
    <row r="93" spans="1:2" x14ac:dyDescent="0.25">
      <c r="A93">
        <v>92</v>
      </c>
      <c r="B93" t="s">
        <v>3070</v>
      </c>
    </row>
    <row r="94" spans="1:2" x14ac:dyDescent="0.25">
      <c r="A94">
        <v>93</v>
      </c>
      <c r="B94" t="s">
        <v>3125</v>
      </c>
    </row>
    <row r="95" spans="1:2" x14ac:dyDescent="0.25">
      <c r="A95">
        <v>94</v>
      </c>
      <c r="B95" t="s">
        <v>3109</v>
      </c>
    </row>
    <row r="96" spans="1:2" x14ac:dyDescent="0.25">
      <c r="A96">
        <v>95</v>
      </c>
      <c r="B96" t="s">
        <v>2120</v>
      </c>
    </row>
    <row r="97" spans="1:2" x14ac:dyDescent="0.25">
      <c r="A97">
        <v>96</v>
      </c>
      <c r="B97" t="s">
        <v>3143</v>
      </c>
    </row>
    <row r="98" spans="1:2" x14ac:dyDescent="0.25">
      <c r="A98">
        <v>97</v>
      </c>
      <c r="B98" t="s">
        <v>3054</v>
      </c>
    </row>
    <row r="99" spans="1:2" x14ac:dyDescent="0.25">
      <c r="A99">
        <v>98</v>
      </c>
      <c r="B99" t="s">
        <v>2112</v>
      </c>
    </row>
    <row r="100" spans="1:2" x14ac:dyDescent="0.25">
      <c r="A100">
        <v>99</v>
      </c>
      <c r="B100" t="s">
        <v>3114</v>
      </c>
    </row>
    <row r="101" spans="1:2" x14ac:dyDescent="0.25">
      <c r="A101">
        <v>100</v>
      </c>
      <c r="B101" t="s">
        <v>3060</v>
      </c>
    </row>
    <row r="102" spans="1:2" x14ac:dyDescent="0.25">
      <c r="A102">
        <v>101</v>
      </c>
      <c r="B102" t="s">
        <v>3063</v>
      </c>
    </row>
    <row r="103" spans="1:2" x14ac:dyDescent="0.25">
      <c r="A103">
        <v>102</v>
      </c>
      <c r="B103" t="s">
        <v>3078</v>
      </c>
    </row>
    <row r="104" spans="1:2" x14ac:dyDescent="0.25">
      <c r="A104">
        <v>103</v>
      </c>
      <c r="B104" t="s">
        <v>3128</v>
      </c>
    </row>
    <row r="105" spans="1:2" x14ac:dyDescent="0.25">
      <c r="A105">
        <v>104</v>
      </c>
      <c r="B105" t="s">
        <v>2101</v>
      </c>
    </row>
    <row r="106" spans="1:2" x14ac:dyDescent="0.25">
      <c r="A106">
        <v>105</v>
      </c>
      <c r="B106" t="s">
        <v>3010</v>
      </c>
    </row>
    <row r="107" spans="1:2" x14ac:dyDescent="0.25">
      <c r="A107">
        <v>106</v>
      </c>
      <c r="B107" t="s">
        <v>3126</v>
      </c>
    </row>
    <row r="108" spans="1:2" x14ac:dyDescent="0.25">
      <c r="A108">
        <v>107</v>
      </c>
      <c r="B108" t="s">
        <v>2109</v>
      </c>
    </row>
    <row r="109" spans="1:2" x14ac:dyDescent="0.25">
      <c r="A109">
        <v>108</v>
      </c>
      <c r="B109" t="s">
        <v>3004</v>
      </c>
    </row>
    <row r="110" spans="1:2" x14ac:dyDescent="0.25">
      <c r="A110">
        <v>109</v>
      </c>
      <c r="B110" t="s">
        <v>3135</v>
      </c>
    </row>
    <row r="111" spans="1:2" x14ac:dyDescent="0.25">
      <c r="A111">
        <v>110</v>
      </c>
      <c r="B111" t="s">
        <v>3071</v>
      </c>
    </row>
    <row r="112" spans="1:2" x14ac:dyDescent="0.25">
      <c r="A112">
        <v>111</v>
      </c>
      <c r="B112" t="s">
        <v>2999</v>
      </c>
    </row>
    <row r="113" spans="1:2" x14ac:dyDescent="0.25">
      <c r="A113">
        <v>112</v>
      </c>
      <c r="B113" t="s">
        <v>2999</v>
      </c>
    </row>
    <row r="114" spans="1:2" x14ac:dyDescent="0.25">
      <c r="A114">
        <v>113</v>
      </c>
      <c r="B114" t="s">
        <v>2999</v>
      </c>
    </row>
    <row r="115" spans="1:2" x14ac:dyDescent="0.25">
      <c r="A115">
        <v>114</v>
      </c>
      <c r="B115" t="s">
        <v>3035</v>
      </c>
    </row>
    <row r="116" spans="1:2" x14ac:dyDescent="0.25">
      <c r="A116">
        <v>115</v>
      </c>
      <c r="B116" t="s">
        <v>3064</v>
      </c>
    </row>
    <row r="117" spans="1:2" x14ac:dyDescent="0.25">
      <c r="A117">
        <v>116</v>
      </c>
      <c r="B117" t="s">
        <v>3021</v>
      </c>
    </row>
    <row r="118" spans="1:2" x14ac:dyDescent="0.25">
      <c r="A118">
        <v>117</v>
      </c>
      <c r="B118" t="s">
        <v>3017</v>
      </c>
    </row>
    <row r="119" spans="1:2" x14ac:dyDescent="0.25">
      <c r="A119">
        <v>118</v>
      </c>
      <c r="B119" t="s">
        <v>3037</v>
      </c>
    </row>
    <row r="120" spans="1:2" x14ac:dyDescent="0.25">
      <c r="A120">
        <v>119</v>
      </c>
      <c r="B120" t="s">
        <v>3091</v>
      </c>
    </row>
    <row r="121" spans="1:2" x14ac:dyDescent="0.25">
      <c r="A121">
        <v>120</v>
      </c>
      <c r="B121" t="s">
        <v>3013</v>
      </c>
    </row>
    <row r="122" spans="1:2" x14ac:dyDescent="0.25">
      <c r="A122">
        <v>121</v>
      </c>
      <c r="B122" t="s">
        <v>2915</v>
      </c>
    </row>
    <row r="123" spans="1:2" x14ac:dyDescent="0.25">
      <c r="A123">
        <v>122</v>
      </c>
      <c r="B123" t="s">
        <v>3086</v>
      </c>
    </row>
    <row r="124" spans="1:2" x14ac:dyDescent="0.25">
      <c r="A124">
        <v>123</v>
      </c>
      <c r="B124" t="s">
        <v>2099</v>
      </c>
    </row>
    <row r="125" spans="1:2" x14ac:dyDescent="0.25">
      <c r="A125">
        <v>124</v>
      </c>
      <c r="B125" t="s">
        <v>3149</v>
      </c>
    </row>
    <row r="126" spans="1:2" x14ac:dyDescent="0.25">
      <c r="A126">
        <v>125</v>
      </c>
      <c r="B126" t="s">
        <v>2121</v>
      </c>
    </row>
    <row r="127" spans="1:2" x14ac:dyDescent="0.25">
      <c r="A127">
        <v>126</v>
      </c>
      <c r="B127" t="s">
        <v>3124</v>
      </c>
    </row>
    <row r="128" spans="1:2" x14ac:dyDescent="0.25">
      <c r="A128">
        <v>127</v>
      </c>
      <c r="B128" t="s">
        <v>3082</v>
      </c>
    </row>
    <row r="129" spans="1:2" x14ac:dyDescent="0.25">
      <c r="A129">
        <v>128</v>
      </c>
      <c r="B129" t="s">
        <v>2093</v>
      </c>
    </row>
    <row r="130" spans="1:2" x14ac:dyDescent="0.25">
      <c r="A130">
        <v>129</v>
      </c>
      <c r="B130" t="s">
        <v>3026</v>
      </c>
    </row>
    <row r="131" spans="1:2" x14ac:dyDescent="0.25">
      <c r="A131">
        <v>130</v>
      </c>
      <c r="B131" t="s">
        <v>3058</v>
      </c>
    </row>
    <row r="132" spans="1:2" x14ac:dyDescent="0.25">
      <c r="A132">
        <v>131</v>
      </c>
      <c r="B132" t="s">
        <v>3112</v>
      </c>
    </row>
    <row r="133" spans="1:2" x14ac:dyDescent="0.25">
      <c r="A133">
        <v>132</v>
      </c>
      <c r="B133" t="s">
        <v>3045</v>
      </c>
    </row>
    <row r="134" spans="1:2" x14ac:dyDescent="0.25">
      <c r="A134">
        <v>133</v>
      </c>
      <c r="B134" t="s">
        <v>3104</v>
      </c>
    </row>
    <row r="135" spans="1:2" x14ac:dyDescent="0.25">
      <c r="A135">
        <v>134</v>
      </c>
      <c r="B135" t="s">
        <v>3104</v>
      </c>
    </row>
    <row r="136" spans="1:2" x14ac:dyDescent="0.25">
      <c r="A136">
        <v>135</v>
      </c>
      <c r="B136" t="s">
        <v>2095</v>
      </c>
    </row>
    <row r="137" spans="1:2" x14ac:dyDescent="0.25">
      <c r="A137">
        <v>136</v>
      </c>
      <c r="B137" t="s">
        <v>3018</v>
      </c>
    </row>
    <row r="138" spans="1:2" x14ac:dyDescent="0.25">
      <c r="A138">
        <v>137</v>
      </c>
      <c r="B138" t="s">
        <v>3093</v>
      </c>
    </row>
    <row r="139" spans="1:2" x14ac:dyDescent="0.25">
      <c r="A139">
        <v>138</v>
      </c>
      <c r="B139" t="s">
        <v>2902</v>
      </c>
    </row>
    <row r="140" spans="1:2" x14ac:dyDescent="0.25">
      <c r="A140">
        <v>139</v>
      </c>
      <c r="B140" t="s">
        <v>3138</v>
      </c>
    </row>
    <row r="141" spans="1:2" x14ac:dyDescent="0.25">
      <c r="A141">
        <v>140</v>
      </c>
      <c r="B141" t="s">
        <v>2115</v>
      </c>
    </row>
    <row r="142" spans="1:2" x14ac:dyDescent="0.25">
      <c r="A142">
        <v>141</v>
      </c>
      <c r="B142" t="s">
        <v>2114</v>
      </c>
    </row>
    <row r="143" spans="1:2" x14ac:dyDescent="0.25">
      <c r="A143">
        <v>142</v>
      </c>
      <c r="B143" t="s">
        <v>2098</v>
      </c>
    </row>
    <row r="144" spans="1:2" x14ac:dyDescent="0.25">
      <c r="A144">
        <v>143</v>
      </c>
      <c r="B144" t="s">
        <v>2089</v>
      </c>
    </row>
    <row r="145" spans="1:2" x14ac:dyDescent="0.25">
      <c r="A145">
        <v>144</v>
      </c>
      <c r="B145" t="s">
        <v>2106</v>
      </c>
    </row>
    <row r="146" spans="1:2" x14ac:dyDescent="0.25">
      <c r="A146">
        <v>145</v>
      </c>
      <c r="B146" t="s">
        <v>3050</v>
      </c>
    </row>
    <row r="147" spans="1:2" x14ac:dyDescent="0.25">
      <c r="A147">
        <v>146</v>
      </c>
      <c r="B147" t="s">
        <v>3147</v>
      </c>
    </row>
    <row r="148" spans="1:2" x14ac:dyDescent="0.25">
      <c r="A148">
        <v>147</v>
      </c>
      <c r="B148" t="s">
        <v>2119</v>
      </c>
    </row>
    <row r="149" spans="1:2" x14ac:dyDescent="0.25">
      <c r="A149">
        <v>148</v>
      </c>
      <c r="B149" t="s">
        <v>2903</v>
      </c>
    </row>
    <row r="150" spans="1:2" x14ac:dyDescent="0.25">
      <c r="A150">
        <v>149</v>
      </c>
      <c r="B150" t="s">
        <v>3111</v>
      </c>
    </row>
    <row r="151" spans="1:2" x14ac:dyDescent="0.25">
      <c r="A151">
        <v>150</v>
      </c>
      <c r="B151" t="s">
        <v>3072</v>
      </c>
    </row>
    <row r="152" spans="1:2" x14ac:dyDescent="0.25">
      <c r="A152">
        <v>151</v>
      </c>
      <c r="B152" t="s">
        <v>3084</v>
      </c>
    </row>
    <row r="153" spans="1:2" x14ac:dyDescent="0.25">
      <c r="A153">
        <v>152</v>
      </c>
      <c r="B153" t="s">
        <v>2995</v>
      </c>
    </row>
    <row r="154" spans="1:2" x14ac:dyDescent="0.25">
      <c r="A154">
        <v>153</v>
      </c>
      <c r="B154" t="s">
        <v>2103</v>
      </c>
    </row>
    <row r="155" spans="1:2" x14ac:dyDescent="0.25">
      <c r="A155">
        <v>154</v>
      </c>
      <c r="B155" t="s">
        <v>3028</v>
      </c>
    </row>
    <row r="156" spans="1:2" x14ac:dyDescent="0.25">
      <c r="A156">
        <v>155</v>
      </c>
      <c r="B156" t="s">
        <v>2928</v>
      </c>
    </row>
    <row r="157" spans="1:2" x14ac:dyDescent="0.25">
      <c r="A157">
        <v>156</v>
      </c>
      <c r="B157" t="s">
        <v>3110</v>
      </c>
    </row>
    <row r="158" spans="1:2" x14ac:dyDescent="0.25">
      <c r="A158">
        <v>157</v>
      </c>
      <c r="B158" t="s">
        <v>3080</v>
      </c>
    </row>
    <row r="159" spans="1:2" x14ac:dyDescent="0.25">
      <c r="A159">
        <v>158</v>
      </c>
      <c r="B159" t="s">
        <v>3051</v>
      </c>
    </row>
    <row r="160" spans="1:2" x14ac:dyDescent="0.25">
      <c r="A160">
        <v>159</v>
      </c>
      <c r="B160" t="s">
        <v>3012</v>
      </c>
    </row>
    <row r="161" spans="1:2" x14ac:dyDescent="0.25">
      <c r="A161">
        <v>160</v>
      </c>
      <c r="B161" t="s">
        <v>2082</v>
      </c>
    </row>
    <row r="162" spans="1:2" x14ac:dyDescent="0.25">
      <c r="A162">
        <v>161</v>
      </c>
      <c r="B162" t="s">
        <v>2088</v>
      </c>
    </row>
    <row r="163" spans="1:2" x14ac:dyDescent="0.25">
      <c r="A163">
        <v>162</v>
      </c>
      <c r="B163" t="s">
        <v>20</v>
      </c>
    </row>
    <row r="164" spans="1:2" x14ac:dyDescent="0.25">
      <c r="A164">
        <v>163</v>
      </c>
      <c r="B164" t="s">
        <v>3065</v>
      </c>
    </row>
    <row r="165" spans="1:2" x14ac:dyDescent="0.25">
      <c r="A165">
        <v>164</v>
      </c>
      <c r="B165" t="s">
        <v>3062</v>
      </c>
    </row>
    <row r="166" spans="1:2" x14ac:dyDescent="0.25">
      <c r="A166">
        <v>165</v>
      </c>
      <c r="B166" t="s">
        <v>2929</v>
      </c>
    </row>
    <row r="167" spans="1:2" x14ac:dyDescent="0.25">
      <c r="A167">
        <v>166</v>
      </c>
      <c r="B167" t="s">
        <v>3000</v>
      </c>
    </row>
    <row r="168" spans="1:2" x14ac:dyDescent="0.25">
      <c r="A168">
        <v>167</v>
      </c>
      <c r="B168" t="s">
        <v>2898</v>
      </c>
    </row>
    <row r="169" spans="1:2" x14ac:dyDescent="0.25">
      <c r="A169">
        <v>168</v>
      </c>
      <c r="B169" t="s">
        <v>2080</v>
      </c>
    </row>
    <row r="170" spans="1:2" x14ac:dyDescent="0.25">
      <c r="A170">
        <v>169</v>
      </c>
      <c r="B170" t="s">
        <v>2930</v>
      </c>
    </row>
    <row r="171" spans="1:2" x14ac:dyDescent="0.25">
      <c r="A171">
        <v>170</v>
      </c>
      <c r="B171" t="s">
        <v>2076</v>
      </c>
    </row>
    <row r="172" spans="1:2" x14ac:dyDescent="0.25">
      <c r="A172">
        <v>171</v>
      </c>
      <c r="B172" t="s">
        <v>3096</v>
      </c>
    </row>
    <row r="173" spans="1:2" x14ac:dyDescent="0.25">
      <c r="A173">
        <v>172</v>
      </c>
      <c r="B173" t="s">
        <v>2086</v>
      </c>
    </row>
    <row r="174" spans="1:2" x14ac:dyDescent="0.25">
      <c r="A174">
        <v>173</v>
      </c>
      <c r="B174" t="s">
        <v>3041</v>
      </c>
    </row>
    <row r="175" spans="1:2" x14ac:dyDescent="0.25">
      <c r="A175">
        <v>174</v>
      </c>
      <c r="B175" t="s">
        <v>3148</v>
      </c>
    </row>
    <row r="176" spans="1:2" x14ac:dyDescent="0.25">
      <c r="A176">
        <v>175</v>
      </c>
      <c r="B176" t="s">
        <v>3055</v>
      </c>
    </row>
    <row r="177" spans="1:2" x14ac:dyDescent="0.25">
      <c r="A177">
        <v>176</v>
      </c>
      <c r="B177" t="s">
        <v>3019</v>
      </c>
    </row>
    <row r="178" spans="1:2" x14ac:dyDescent="0.25">
      <c r="A178">
        <v>177</v>
      </c>
      <c r="B178" t="s">
        <v>3118</v>
      </c>
    </row>
    <row r="179" spans="1:2" x14ac:dyDescent="0.25">
      <c r="A179">
        <v>178</v>
      </c>
      <c r="B179" t="s">
        <v>2094</v>
      </c>
    </row>
    <row r="180" spans="1:2" x14ac:dyDescent="0.25">
      <c r="A180">
        <v>179</v>
      </c>
      <c r="B180" t="s">
        <v>3115</v>
      </c>
    </row>
    <row r="181" spans="1:2" x14ac:dyDescent="0.25">
      <c r="A181">
        <v>180</v>
      </c>
      <c r="B181" t="s">
        <v>3011</v>
      </c>
    </row>
    <row r="182" spans="1:2" x14ac:dyDescent="0.25">
      <c r="A182">
        <v>181</v>
      </c>
      <c r="B182" t="s">
        <v>2905</v>
      </c>
    </row>
    <row r="183" spans="1:2" x14ac:dyDescent="0.25">
      <c r="A183">
        <v>182</v>
      </c>
      <c r="B183" t="s">
        <v>3007</v>
      </c>
    </row>
    <row r="184" spans="1:2" x14ac:dyDescent="0.25">
      <c r="A184">
        <v>183</v>
      </c>
      <c r="B184" t="s">
        <v>3003</v>
      </c>
    </row>
    <row r="185" spans="1:2" x14ac:dyDescent="0.25">
      <c r="A185">
        <v>184</v>
      </c>
      <c r="B185" t="s">
        <v>2917</v>
      </c>
    </row>
    <row r="186" spans="1:2" x14ac:dyDescent="0.25">
      <c r="A186">
        <v>185</v>
      </c>
      <c r="B186" t="s">
        <v>3133</v>
      </c>
    </row>
    <row r="187" spans="1:2" x14ac:dyDescent="0.25">
      <c r="A187">
        <v>186</v>
      </c>
      <c r="B187" t="s">
        <v>2899</v>
      </c>
    </row>
    <row r="188" spans="1:2" x14ac:dyDescent="0.25">
      <c r="A188">
        <v>187</v>
      </c>
      <c r="B188" t="s">
        <v>3056</v>
      </c>
    </row>
    <row r="189" spans="1:2" x14ac:dyDescent="0.25">
      <c r="A189">
        <v>188</v>
      </c>
      <c r="B189" t="s">
        <v>2992</v>
      </c>
    </row>
    <row r="190" spans="1:2" x14ac:dyDescent="0.25">
      <c r="A190">
        <v>189</v>
      </c>
      <c r="B190" t="s">
        <v>2996</v>
      </c>
    </row>
    <row r="191" spans="1:2" x14ac:dyDescent="0.25">
      <c r="A191">
        <v>190</v>
      </c>
      <c r="B191" t="s">
        <v>2091</v>
      </c>
    </row>
    <row r="192" spans="1:2" x14ac:dyDescent="0.25">
      <c r="A192">
        <v>191</v>
      </c>
      <c r="B192" t="s">
        <v>3141</v>
      </c>
    </row>
    <row r="193" spans="1:2" x14ac:dyDescent="0.25">
      <c r="A193">
        <v>192</v>
      </c>
      <c r="B193" t="s">
        <v>2911</v>
      </c>
    </row>
    <row r="194" spans="1:2" x14ac:dyDescent="0.25">
      <c r="A194">
        <v>193</v>
      </c>
      <c r="B194" t="s">
        <v>3127</v>
      </c>
    </row>
    <row r="195" spans="1:2" x14ac:dyDescent="0.25">
      <c r="A195">
        <v>194</v>
      </c>
      <c r="B195" t="s">
        <v>2997</v>
      </c>
    </row>
    <row r="196" spans="1:2" x14ac:dyDescent="0.25">
      <c r="A196">
        <v>195</v>
      </c>
      <c r="B196" t="s">
        <v>2111</v>
      </c>
    </row>
    <row r="197" spans="1:2" x14ac:dyDescent="0.25">
      <c r="A197">
        <v>196</v>
      </c>
      <c r="B197" t="s">
        <v>3068</v>
      </c>
    </row>
    <row r="198" spans="1:2" x14ac:dyDescent="0.25">
      <c r="A198">
        <v>197</v>
      </c>
      <c r="B198" t="s">
        <v>3132</v>
      </c>
    </row>
    <row r="199" spans="1:2" x14ac:dyDescent="0.25">
      <c r="A199">
        <v>198</v>
      </c>
      <c r="B199" t="s">
        <v>3130</v>
      </c>
    </row>
    <row r="200" spans="1:2" x14ac:dyDescent="0.25">
      <c r="A200">
        <v>199</v>
      </c>
      <c r="B200" t="s">
        <v>3002</v>
      </c>
    </row>
    <row r="201" spans="1:2" x14ac:dyDescent="0.25">
      <c r="A201">
        <v>200</v>
      </c>
      <c r="B201" t="s">
        <v>2123</v>
      </c>
    </row>
    <row r="202" spans="1:2" x14ac:dyDescent="0.25">
      <c r="A202">
        <v>201</v>
      </c>
      <c r="B202" t="s">
        <v>3123</v>
      </c>
    </row>
    <row r="203" spans="1:2" x14ac:dyDescent="0.25">
      <c r="A203">
        <v>202</v>
      </c>
      <c r="B203" t="s">
        <v>3020</v>
      </c>
    </row>
    <row r="204" spans="1:2" x14ac:dyDescent="0.25">
      <c r="A204">
        <v>203</v>
      </c>
      <c r="B204" t="s">
        <v>2097</v>
      </c>
    </row>
    <row r="205" spans="1:2" x14ac:dyDescent="0.25">
      <c r="A205">
        <v>204</v>
      </c>
      <c r="B205" t="s">
        <v>3119</v>
      </c>
    </row>
    <row r="206" spans="1:2" x14ac:dyDescent="0.25">
      <c r="A206">
        <v>205</v>
      </c>
      <c r="B206" t="s">
        <v>3146</v>
      </c>
    </row>
    <row r="207" spans="1:2" x14ac:dyDescent="0.25">
      <c r="A207">
        <v>206</v>
      </c>
      <c r="B207" t="s">
        <v>2913</v>
      </c>
    </row>
    <row r="208" spans="1:2" x14ac:dyDescent="0.25">
      <c r="A208">
        <v>207</v>
      </c>
      <c r="B208" t="s">
        <v>3067</v>
      </c>
    </row>
    <row r="209" spans="1:2" x14ac:dyDescent="0.25">
      <c r="A209">
        <v>208</v>
      </c>
      <c r="B209" t="s">
        <v>3034</v>
      </c>
    </row>
    <row r="210" spans="1:2" x14ac:dyDescent="0.25">
      <c r="A210">
        <v>209</v>
      </c>
      <c r="B210" t="s">
        <v>3048</v>
      </c>
    </row>
    <row r="211" spans="1:2" x14ac:dyDescent="0.25">
      <c r="A211">
        <v>210</v>
      </c>
      <c r="B211" t="s">
        <v>2985</v>
      </c>
    </row>
    <row r="212" spans="1:2" x14ac:dyDescent="0.25">
      <c r="A212">
        <v>211</v>
      </c>
      <c r="B212" t="s">
        <v>2926</v>
      </c>
    </row>
    <row r="213" spans="1:2" x14ac:dyDescent="0.25">
      <c r="A213">
        <v>212</v>
      </c>
      <c r="B213" t="s">
        <v>2998</v>
      </c>
    </row>
    <row r="214" spans="1:2" x14ac:dyDescent="0.25">
      <c r="A214">
        <v>213</v>
      </c>
      <c r="B214" t="s">
        <v>3032</v>
      </c>
    </row>
    <row r="215" spans="1:2" x14ac:dyDescent="0.25">
      <c r="A215">
        <v>214</v>
      </c>
      <c r="B215" t="s">
        <v>2901</v>
      </c>
    </row>
    <row r="216" spans="1:2" x14ac:dyDescent="0.25">
      <c r="A216">
        <v>215</v>
      </c>
      <c r="B216" t="s">
        <v>3053</v>
      </c>
    </row>
    <row r="217" spans="1:2" x14ac:dyDescent="0.25">
      <c r="A217">
        <v>216</v>
      </c>
      <c r="B217" t="s">
        <v>2078</v>
      </c>
    </row>
    <row r="218" spans="1:2" x14ac:dyDescent="0.25">
      <c r="A218">
        <v>217</v>
      </c>
      <c r="B218" t="s">
        <v>3100</v>
      </c>
    </row>
    <row r="219" spans="1:2" x14ac:dyDescent="0.25">
      <c r="A219">
        <v>218</v>
      </c>
      <c r="B219" t="s">
        <v>3046</v>
      </c>
    </row>
    <row r="220" spans="1:2" x14ac:dyDescent="0.25">
      <c r="A220">
        <v>219</v>
      </c>
      <c r="B220" t="s">
        <v>2986</v>
      </c>
    </row>
    <row r="221" spans="1:2" x14ac:dyDescent="0.25">
      <c r="A221">
        <v>220</v>
      </c>
      <c r="B221" t="s">
        <v>3069</v>
      </c>
    </row>
    <row r="222" spans="1:2" x14ac:dyDescent="0.25">
      <c r="A222">
        <v>221</v>
      </c>
      <c r="B222" t="s">
        <v>2110</v>
      </c>
    </row>
    <row r="223" spans="1:2" x14ac:dyDescent="0.25">
      <c r="A223">
        <v>222</v>
      </c>
      <c r="B223" t="s">
        <v>3077</v>
      </c>
    </row>
    <row r="224" spans="1:2" x14ac:dyDescent="0.25">
      <c r="A224">
        <v>223</v>
      </c>
      <c r="B224" t="s">
        <v>3083</v>
      </c>
    </row>
    <row r="225" spans="1:2" x14ac:dyDescent="0.25">
      <c r="A225">
        <v>224</v>
      </c>
      <c r="B225" t="s">
        <v>3094</v>
      </c>
    </row>
    <row r="226" spans="1:2" x14ac:dyDescent="0.25">
      <c r="A226">
        <v>225</v>
      </c>
      <c r="B226" t="s">
        <v>3076</v>
      </c>
    </row>
    <row r="227" spans="1:2" x14ac:dyDescent="0.25">
      <c r="A227">
        <v>226</v>
      </c>
      <c r="B227" t="s">
        <v>3087</v>
      </c>
    </row>
    <row r="228" spans="1:2" x14ac:dyDescent="0.25">
      <c r="A228">
        <v>227</v>
      </c>
      <c r="B228" t="s">
        <v>3103</v>
      </c>
    </row>
    <row r="229" spans="1:2" x14ac:dyDescent="0.25">
      <c r="A229">
        <v>228</v>
      </c>
      <c r="B229" t="s">
        <v>3031</v>
      </c>
    </row>
    <row r="230" spans="1:2" x14ac:dyDescent="0.25">
      <c r="A230">
        <v>229</v>
      </c>
      <c r="B230" t="s">
        <v>2918</v>
      </c>
    </row>
    <row r="231" spans="1:2" x14ac:dyDescent="0.25">
      <c r="A231">
        <v>230</v>
      </c>
      <c r="B231" t="s">
        <v>2989</v>
      </c>
    </row>
    <row r="232" spans="1:2" x14ac:dyDescent="0.25">
      <c r="A232">
        <v>231</v>
      </c>
      <c r="B232" t="s">
        <v>2108</v>
      </c>
    </row>
    <row r="233" spans="1:2" x14ac:dyDescent="0.25">
      <c r="A233">
        <v>232</v>
      </c>
      <c r="B233" t="s">
        <v>2983</v>
      </c>
    </row>
    <row r="234" spans="1:2" x14ac:dyDescent="0.25">
      <c r="A234">
        <v>233</v>
      </c>
      <c r="B234" t="s">
        <v>2081</v>
      </c>
    </row>
    <row r="235" spans="1:2" x14ac:dyDescent="0.25">
      <c r="A235">
        <v>234</v>
      </c>
      <c r="B235" t="s">
        <v>2107</v>
      </c>
    </row>
    <row r="236" spans="1:2" x14ac:dyDescent="0.25">
      <c r="A236">
        <v>235</v>
      </c>
      <c r="B236" t="s">
        <v>3024</v>
      </c>
    </row>
    <row r="237" spans="1:2" x14ac:dyDescent="0.25">
      <c r="A237">
        <v>236</v>
      </c>
      <c r="B237" t="s">
        <v>3116</v>
      </c>
    </row>
    <row r="238" spans="1:2" x14ac:dyDescent="0.25">
      <c r="A238">
        <v>237</v>
      </c>
      <c r="B238" t="s">
        <v>3061</v>
      </c>
    </row>
    <row r="239" spans="1:2" x14ac:dyDescent="0.25">
      <c r="A239">
        <v>238</v>
      </c>
      <c r="B239" t="s">
        <v>2113</v>
      </c>
    </row>
    <row r="240" spans="1:2" x14ac:dyDescent="0.25">
      <c r="A240">
        <v>239</v>
      </c>
      <c r="B240" t="s">
        <v>3043</v>
      </c>
    </row>
    <row r="241" spans="1:2" x14ac:dyDescent="0.25">
      <c r="A241">
        <v>240</v>
      </c>
      <c r="B241" t="s">
        <v>2984</v>
      </c>
    </row>
    <row r="242" spans="1:2" x14ac:dyDescent="0.25">
      <c r="A242">
        <v>241</v>
      </c>
      <c r="B242" t="s">
        <v>2991</v>
      </c>
    </row>
    <row r="243" spans="1:2" x14ac:dyDescent="0.25">
      <c r="A243">
        <v>242</v>
      </c>
      <c r="B243" t="s">
        <v>3107</v>
      </c>
    </row>
    <row r="244" spans="1:2" x14ac:dyDescent="0.25">
      <c r="A244">
        <v>243</v>
      </c>
      <c r="B244" t="s">
        <v>3106</v>
      </c>
    </row>
  </sheetData>
  <autoFilter ref="B1:B244">
    <sortState ref="A2:B244">
      <sortCondition ref="B1:B24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GREENFIELD</vt:lpstr>
      <vt:lpstr>ROOFTOP</vt:lpstr>
      <vt:lpstr>MCP</vt:lpstr>
      <vt:lpstr>ID AREA</vt:lpstr>
      <vt:lpstr>LOOKUP</vt:lpstr>
      <vt:lpstr>RAW</vt:lpstr>
      <vt:lpstr>ITEM STD</vt:lpstr>
      <vt:lpstr>ITEM OPT</vt:lpstr>
      <vt:lpstr>LIST COMP</vt:lpstr>
      <vt:lpstr>GREENFIELD!Print_Area</vt:lpstr>
      <vt:lpstr>MCP!Print_Area</vt:lpstr>
      <vt:lpstr>ROOFTOP!Print_Area</vt:lpstr>
      <vt:lpstr>GREENFIELD!Print_Titles</vt:lpstr>
      <vt:lpstr>MCP!Print_Titles</vt:lpstr>
      <vt:lpstr>ROOFTOP!Print_Titles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Ade Ermawan</dc:creator>
  <cp:lastModifiedBy>TELECONSULT</cp:lastModifiedBy>
  <cp:lastPrinted>2020-06-24T01:51:18Z</cp:lastPrinted>
  <dcterms:created xsi:type="dcterms:W3CDTF">2014-11-28T03:56:51Z</dcterms:created>
  <dcterms:modified xsi:type="dcterms:W3CDTF">2022-10-27T15:30:06Z</dcterms:modified>
</cp:coreProperties>
</file>