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68" i="1" l="1"/>
  <c r="D68" i="1"/>
  <c r="B68" i="1"/>
  <c r="B2" i="1"/>
  <c r="D2" i="1"/>
  <c r="F64" i="1"/>
  <c r="D64" i="1"/>
  <c r="B64" i="1"/>
  <c r="F63" i="1"/>
  <c r="G63" i="1" s="1"/>
  <c r="D63" i="1"/>
  <c r="E63" i="1" s="1"/>
  <c r="B63" i="1"/>
  <c r="C63" i="1" s="1"/>
  <c r="F62" i="1"/>
  <c r="G62" i="1" s="1"/>
  <c r="D62" i="1"/>
  <c r="E62" i="1" s="1"/>
  <c r="B62" i="1"/>
  <c r="C62" i="1" s="1"/>
  <c r="F61" i="1"/>
  <c r="G61" i="1" s="1"/>
  <c r="D61" i="1"/>
  <c r="E61" i="1" s="1"/>
  <c r="B61" i="1"/>
  <c r="C61" i="1" s="1"/>
  <c r="F60" i="1"/>
  <c r="G60" i="1" s="1"/>
  <c r="D60" i="1"/>
  <c r="E60" i="1" s="1"/>
  <c r="B60" i="1"/>
  <c r="C60" i="1" s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7" i="1"/>
  <c r="F7" i="1"/>
  <c r="E7" i="1"/>
  <c r="D7" i="1"/>
  <c r="C7" i="1"/>
  <c r="B7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F2" i="1"/>
  <c r="G64" i="1" l="1"/>
  <c r="E64" i="1"/>
  <c r="C64" i="1"/>
</calcChain>
</file>

<file path=xl/sharedStrings.xml><?xml version="1.0" encoding="utf-8"?>
<sst xmlns="http://schemas.openxmlformats.org/spreadsheetml/2006/main" count="216" uniqueCount="157">
  <si>
    <r>
      <t>Statistical test (e.g. F, X</t>
    </r>
    <r>
      <rPr>
        <b/>
        <i/>
        <vertAlign val="superscript"/>
        <sz val="9"/>
        <color rgb="FF000000"/>
        <rFont val="Times New Roman"/>
        <family val="1"/>
      </rPr>
      <t>2</t>
    </r>
    <r>
      <rPr>
        <b/>
        <i/>
        <sz val="9"/>
        <color rgb="FF000000"/>
        <rFont val="Times New Roman"/>
        <family val="1"/>
      </rPr>
      <t>,…</t>
    </r>
  </si>
  <si>
    <t>Information</t>
  </si>
  <si>
    <t xml:space="preserve">Number of patients </t>
  </si>
  <si>
    <r>
      <t>Female</t>
    </r>
    <r>
      <rPr>
        <sz val="9"/>
        <color rgb="FF000000"/>
        <rFont val="Times New Roman"/>
        <family val="1"/>
      </rPr>
      <t>, n (%)</t>
    </r>
  </si>
  <si>
    <t>X²</t>
  </si>
  <si>
    <t>Female, n</t>
  </si>
  <si>
    <r>
      <t>Age, years</t>
    </r>
    <r>
      <rPr>
        <sz val="9"/>
        <color rgb="FF000000"/>
        <rFont val="Times New Roman"/>
        <family val="1"/>
      </rPr>
      <t>: mean (SD)</t>
    </r>
  </si>
  <si>
    <t>F</t>
  </si>
  <si>
    <t>Female, (%)</t>
  </si>
  <si>
    <r>
      <t>Education level, years</t>
    </r>
    <r>
      <rPr>
        <sz val="9"/>
        <color rgb="FF000000"/>
        <rFont val="Times New Roman"/>
        <family val="1"/>
      </rPr>
      <t>: mean (SD)</t>
    </r>
  </si>
  <si>
    <t>Age, years : mean</t>
  </si>
  <si>
    <r>
      <t>Occupation</t>
    </r>
    <r>
      <rPr>
        <sz val="9"/>
        <color rgb="FF000000"/>
        <rFont val="Times New Roman"/>
        <family val="1"/>
      </rPr>
      <t>, n (%)</t>
    </r>
  </si>
  <si>
    <t>Age, years : std</t>
  </si>
  <si>
    <t>Unemployed</t>
  </si>
  <si>
    <t>Education level, years : mean</t>
  </si>
  <si>
    <r>
      <t>Diagnosis</t>
    </r>
    <r>
      <rPr>
        <sz val="9"/>
        <color rgb="FF000000"/>
        <rFont val="Times New Roman"/>
        <family val="1"/>
      </rPr>
      <t>, n (%)</t>
    </r>
  </si>
  <si>
    <t>Education level, years : std</t>
  </si>
  <si>
    <t>Bipolar disorder type I</t>
  </si>
  <si>
    <t>Occupation, n(%) : 1</t>
  </si>
  <si>
    <t>Bipolar disorder type II</t>
  </si>
  <si>
    <t>Occupation, n(%) : 2</t>
  </si>
  <si>
    <t>Bipolar disorder type NOS</t>
  </si>
  <si>
    <t>Occupation, n(%) : 3</t>
  </si>
  <si>
    <t>Others</t>
  </si>
  <si>
    <t>Occupation, n(%) : 4</t>
  </si>
  <si>
    <r>
      <t>Age-at-onset, years</t>
    </r>
    <r>
      <rPr>
        <sz val="9"/>
        <color rgb="FF000000"/>
        <rFont val="Times New Roman"/>
        <family val="1"/>
      </rPr>
      <t>: mean (SD)</t>
    </r>
  </si>
  <si>
    <t>Occupation, n(%) : 5</t>
  </si>
  <si>
    <r>
      <t>Illness duration, years</t>
    </r>
    <r>
      <rPr>
        <sz val="9"/>
        <color rgb="FF000000"/>
        <rFont val="Times New Roman"/>
        <family val="1"/>
      </rPr>
      <t>: mean (SD)</t>
    </r>
  </si>
  <si>
    <t>Occupation, n(%) : 6</t>
  </si>
  <si>
    <r>
      <t>Number of hospitalizations</t>
    </r>
    <r>
      <rPr>
        <sz val="9"/>
        <color rgb="FF000000"/>
        <rFont val="Times New Roman"/>
        <family val="1"/>
      </rPr>
      <t>, mean (SD)</t>
    </r>
  </si>
  <si>
    <t>Occupation, n(%) : 7</t>
  </si>
  <si>
    <r>
      <t>Total number of episodes</t>
    </r>
    <r>
      <rPr>
        <sz val="9"/>
        <color rgb="FF000000"/>
        <rFont val="Times New Roman"/>
        <family val="1"/>
      </rPr>
      <t>, mean (SD)</t>
    </r>
  </si>
  <si>
    <t>Occupation, n(%) : 9</t>
  </si>
  <si>
    <r>
      <t xml:space="preserve">Total number of depressive episodes, </t>
    </r>
    <r>
      <rPr>
        <sz val="9"/>
        <color rgb="FF000000"/>
        <rFont val="Times New Roman"/>
        <family val="1"/>
      </rPr>
      <t>mean (SD)</t>
    </r>
  </si>
  <si>
    <t>Diagnosis : n° of patients  : 1 - Type I</t>
  </si>
  <si>
    <r>
      <t>Rapid cycling</t>
    </r>
    <r>
      <rPr>
        <sz val="9"/>
        <color rgb="FF000000"/>
        <rFont val="Times New Roman"/>
        <family val="1"/>
      </rPr>
      <t xml:space="preserve">, n (%) - </t>
    </r>
  </si>
  <si>
    <t>Diagnosis : (%) : 1 - Type I</t>
  </si>
  <si>
    <t>Yes</t>
  </si>
  <si>
    <t>Diagnosis : n° of patients: 2 - Type II</t>
  </si>
  <si>
    <t>No</t>
  </si>
  <si>
    <t>Diagnosis : (%) : 2 - Type II</t>
  </si>
  <si>
    <t>No data</t>
  </si>
  <si>
    <t>Diagnosis : n° of patients : 3 - NOS</t>
  </si>
  <si>
    <r>
      <t>Number of suicide attempts</t>
    </r>
    <r>
      <rPr>
        <sz val="9"/>
        <color rgb="FF000000"/>
        <rFont val="Times New Roman"/>
        <family val="1"/>
      </rPr>
      <t>, mean (SD)</t>
    </r>
  </si>
  <si>
    <t>Diagnosis : (%) : 3 - NOS</t>
  </si>
  <si>
    <r>
      <t>MADRS score</t>
    </r>
    <r>
      <rPr>
        <sz val="9"/>
        <color rgb="FF000000"/>
        <rFont val="Times New Roman"/>
        <family val="1"/>
      </rPr>
      <t>, mean (SD)</t>
    </r>
  </si>
  <si>
    <t>Diagnosis : n° of patients (%) : 4 - Others</t>
  </si>
  <si>
    <r>
      <t>YMRS score</t>
    </r>
    <r>
      <rPr>
        <sz val="9"/>
        <color rgb="FF000000"/>
        <rFont val="Times New Roman"/>
        <family val="1"/>
      </rPr>
      <t>, mean (SD)</t>
    </r>
  </si>
  <si>
    <t>Diagnosis : n° of patients (%) : 7 - Others</t>
  </si>
  <si>
    <r>
      <t>STAI score</t>
    </r>
    <r>
      <rPr>
        <sz val="9"/>
        <color rgb="FF000000"/>
        <rFont val="Times New Roman"/>
        <family val="1"/>
      </rPr>
      <t>, mean (SD)</t>
    </r>
  </si>
  <si>
    <t>Diagnosis : n° of patients (%) : 8 - Others</t>
  </si>
  <si>
    <r>
      <t>MAThyS total score</t>
    </r>
    <r>
      <rPr>
        <sz val="9"/>
        <color rgb="FF000000"/>
        <rFont val="Times New Roman"/>
        <family val="1"/>
      </rPr>
      <t>, mean (SD)</t>
    </r>
  </si>
  <si>
    <t>Diagnosis : n° of patients (%) : 9 - No data</t>
  </si>
  <si>
    <r>
      <t>Comorbidities</t>
    </r>
    <r>
      <rPr>
        <sz val="9"/>
        <color rgb="FF000000"/>
        <rFont val="Times New Roman"/>
        <family val="1"/>
      </rPr>
      <t>, n (%)</t>
    </r>
  </si>
  <si>
    <t>Diagnosis : n° of patients : Others</t>
  </si>
  <si>
    <t>Anxiety disorders</t>
  </si>
  <si>
    <t>Age at oneset, years : mean</t>
  </si>
  <si>
    <t>Age at oneset, years : std</t>
  </si>
  <si>
    <t>Illness duration, years : mean</t>
  </si>
  <si>
    <t>Illness duration, years : std</t>
  </si>
  <si>
    <t>Diabetes</t>
  </si>
  <si>
    <t>Number of hospitalizations : mean</t>
  </si>
  <si>
    <t>Number of hospitalizations : std</t>
  </si>
  <si>
    <t>Total number of episodes : mean</t>
  </si>
  <si>
    <t>Total number of episodes : std</t>
  </si>
  <si>
    <t>Cardiovascular disorders</t>
  </si>
  <si>
    <t>Total number of depressive episodes : mean</t>
  </si>
  <si>
    <t>Total number of depressive episodes : std</t>
  </si>
  <si>
    <t>Rapid cycling : n : 1 - Yes</t>
  </si>
  <si>
    <t>Rapid cycling : (%) : 1 - Yes</t>
  </si>
  <si>
    <t>Substance use disorders</t>
  </si>
  <si>
    <t>Rapid cycling : n: 2 - No</t>
  </si>
  <si>
    <t>Rapid cycling : (%) : 2 - No</t>
  </si>
  <si>
    <t>Rapid cycling : n : 9 - No data</t>
  </si>
  <si>
    <t>Rapid cycling : (%) : 9 - No data</t>
  </si>
  <si>
    <r>
      <t>Current smoking</t>
    </r>
    <r>
      <rPr>
        <sz val="9"/>
        <color rgb="FF000000"/>
        <rFont val="Times New Roman"/>
        <family val="1"/>
      </rPr>
      <t>, n (%)</t>
    </r>
  </si>
  <si>
    <t>Number of suicide attempts  : mean</t>
  </si>
  <si>
    <t>Number of suicide attempts  : std</t>
  </si>
  <si>
    <t>MADRS score : mean</t>
  </si>
  <si>
    <t>Occasionnally</t>
  </si>
  <si>
    <t>MADRS score : std</t>
  </si>
  <si>
    <t>YMRS score : mean</t>
  </si>
  <si>
    <r>
      <t xml:space="preserve">C-reactive protein, mg/L: </t>
    </r>
    <r>
      <rPr>
        <sz val="9"/>
        <color rgb="FF000000"/>
        <rFont val="Times New Roman"/>
        <family val="1"/>
      </rPr>
      <t>mean (SD)</t>
    </r>
  </si>
  <si>
    <t>YMRS score : std</t>
  </si>
  <si>
    <r>
      <t xml:space="preserve">Albumin, g/L: </t>
    </r>
    <r>
      <rPr>
        <sz val="9"/>
        <color rgb="FF000000"/>
        <rFont val="Times New Roman"/>
        <family val="1"/>
      </rPr>
      <t>mean (SD)</t>
    </r>
  </si>
  <si>
    <t>STAI score : mean</t>
  </si>
  <si>
    <t>Glycosylated hemoglobin: range (median)</t>
  </si>
  <si>
    <t>STAI score : std</t>
  </si>
  <si>
    <t>Total cholesterol: mmmol/L: mean (SD)</t>
  </si>
  <si>
    <t>MAThyS total score : mean</t>
  </si>
  <si>
    <t>High density lipoprotein cholesterol, mmol/L: mean (SD)</t>
  </si>
  <si>
    <t>MAThyS total score : std</t>
  </si>
  <si>
    <t>Low density lipoprotein cholesterol, mmol/L: mean (SD)</t>
  </si>
  <si>
    <t>Anxiety disorders, n : 1</t>
  </si>
  <si>
    <t>Tryglicerides, mmol/L: mean (SD)</t>
  </si>
  <si>
    <t>Anxiety disorders (%) : 1</t>
  </si>
  <si>
    <t>Sbp, mmHg: mean (SD)</t>
  </si>
  <si>
    <t>Anxiety disorders, n : 2</t>
  </si>
  <si>
    <t>Dbp, mmHg: mean (SD)</t>
  </si>
  <si>
    <t>Anxiety disorders (%) : 2</t>
  </si>
  <si>
    <r>
      <t>Body mass index, Kg/m</t>
    </r>
    <r>
      <rPr>
        <b/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: mean (SD)</t>
    </r>
  </si>
  <si>
    <t>Anxiety disorders, n : 9</t>
  </si>
  <si>
    <r>
      <t xml:space="preserve">Medications, </t>
    </r>
    <r>
      <rPr>
        <sz val="9"/>
        <color rgb="FF000000"/>
        <rFont val="Times New Roman"/>
        <family val="1"/>
      </rPr>
      <t>n (%)</t>
    </r>
  </si>
  <si>
    <t>Anxiety disorders (%) : 9</t>
  </si>
  <si>
    <t>Antipsychotics</t>
  </si>
  <si>
    <t>Diabetes n : 1</t>
  </si>
  <si>
    <t>Lithium</t>
  </si>
  <si>
    <t>Diabetes (%) : 1</t>
  </si>
  <si>
    <t>Anticonvulsants</t>
  </si>
  <si>
    <t>Diabetes n : 2</t>
  </si>
  <si>
    <t>Antidepressants</t>
  </si>
  <si>
    <t>Diabetes (%) : 2</t>
  </si>
  <si>
    <t>Benzodiazepines</t>
  </si>
  <si>
    <t>Diabetes n : 9</t>
  </si>
  <si>
    <t>Diabetes (%) : 9</t>
  </si>
  <si>
    <t>Cardiovascular disorders, n : 1</t>
  </si>
  <si>
    <t>Cardiovascular disorders (%) : 1</t>
  </si>
  <si>
    <t>Cardiovascular disorders, n : 2</t>
  </si>
  <si>
    <t>Cardiovascular disorders (%) : 2</t>
  </si>
  <si>
    <t>Cardiovascular disorders, n : 9</t>
  </si>
  <si>
    <t>Cardiovascular disorders (%) : 9</t>
  </si>
  <si>
    <t>Substance use disorder, n : 1</t>
  </si>
  <si>
    <t>Substance use disorder (%) : 1</t>
  </si>
  <si>
    <t>Substance use disorder, n : 2</t>
  </si>
  <si>
    <t>Substance use disorder (%) : 2</t>
  </si>
  <si>
    <t>Substance use disorder, n : 9</t>
  </si>
  <si>
    <t>Substance use disorder (%) : 9</t>
  </si>
  <si>
    <t>Current smoking (%) : 1</t>
  </si>
  <si>
    <t>Current smoking (%) : 2</t>
  </si>
  <si>
    <t>Current smoking (%) : 3</t>
  </si>
  <si>
    <t>Current smoking (%) : 9</t>
  </si>
  <si>
    <t xml:space="preserve">C-reactive protein, mg/L: mean </t>
  </si>
  <si>
    <t>C-reactive protein, mg/L: std</t>
  </si>
  <si>
    <t xml:space="preserve">Albumin, g/L: mean </t>
  </si>
  <si>
    <t xml:space="preserve">Albumin, g/L: std </t>
  </si>
  <si>
    <t>Glycosylated hemoglobin: max value</t>
  </si>
  <si>
    <t>Glycosylated hemoglobin: min value</t>
  </si>
  <si>
    <t xml:space="preserve">Glycosylated hemoglobin: median </t>
  </si>
  <si>
    <t>Total cholesterol: mmmol/L: mean</t>
  </si>
  <si>
    <t>Total cholesterol: mmmol/L: std</t>
  </si>
  <si>
    <t>High density lipoprotein cholesterol, mmol/L: mean</t>
  </si>
  <si>
    <t>High density lipoprotein cholesterol, mmol/L: std</t>
  </si>
  <si>
    <t>Low density lipoprotein cholesterol, mmol/L: mean</t>
  </si>
  <si>
    <t>Low density lipoprotein cholesterol, mmol/L: std</t>
  </si>
  <si>
    <t xml:space="preserve">Tryglicerides, mmol/L: mean </t>
  </si>
  <si>
    <t>Tryglicerides, mmol/L: std</t>
  </si>
  <si>
    <t xml:space="preserve">Sbp, mmHg: mean </t>
  </si>
  <si>
    <t>Sbp, mmHg: std</t>
  </si>
  <si>
    <t>Dbp, mmHg: mean</t>
  </si>
  <si>
    <t>Dbp, mmHg: std</t>
  </si>
  <si>
    <r>
      <t>Body mass index, Kg/m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: mean </t>
    </r>
  </si>
  <si>
    <r>
      <t>Body mass index, Kg/m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: std</t>
    </r>
  </si>
  <si>
    <t xml:space="preserve">FILL HERE --&gt; </t>
  </si>
  <si>
    <t>GROUP 1</t>
  </si>
  <si>
    <t>GROUP 2</t>
  </si>
  <si>
    <t>GROUP 3</t>
  </si>
  <si>
    <t>&lt;-- VISUAL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</si>
</sst>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0.00\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i/>
      <vertAlign val="superscript"/>
      <sz val="9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000000"/>
      <name val="Times New Roman"/>
      <family val="1"/>
    </font>
    <font>
      <b/>
      <vertAlign val="superscript"/>
      <sz val="9"/>
      <color rgb="FF000000"/>
      <name val="Times New Roman"/>
      <family val="1"/>
    </font>
    <font>
      <vertAlign val="superscript"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9">
    <xf numFmtId="0" fontId="0" fillId="0" borderId="0" xfId="0"/>
    <xf numFmtId="0" fontId="7" fillId="0" borderId="8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9" xfId="0" applyFont="1" applyFill="1" applyBorder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7" fillId="0" borderId="15" xfId="0" applyFont="1" applyBorder="1" applyAlignment="1"/>
    <xf numFmtId="2" fontId="7" fillId="0" borderId="16" xfId="0" applyNumberFormat="1" applyFont="1" applyFill="1" applyBorder="1" applyAlignment="1"/>
    <xf numFmtId="2" fontId="7" fillId="0" borderId="16" xfId="0" applyNumberFormat="1" applyFont="1" applyBorder="1" applyAlignment="1"/>
    <xf numFmtId="0" fontId="4" fillId="5" borderId="2" xfId="0" applyFont="1" applyFill="1" applyBorder="1" applyAlignment="1">
      <alignment vertical="center"/>
    </xf>
    <xf numFmtId="2" fontId="4" fillId="4" borderId="17" xfId="0" applyNumberFormat="1" applyFont="1" applyFill="1" applyBorder="1" applyAlignment="1">
      <alignment vertical="center"/>
    </xf>
    <xf numFmtId="164" fontId="8" fillId="4" borderId="18" xfId="0" applyNumberFormat="1" applyFont="1" applyFill="1" applyBorder="1" applyAlignment="1">
      <alignment horizontal="left" vertical="center"/>
    </xf>
    <xf numFmtId="2" fontId="4" fillId="4" borderId="19" xfId="0" applyNumberFormat="1" applyFont="1" applyFill="1" applyBorder="1" applyAlignment="1">
      <alignment vertical="center"/>
    </xf>
    <xf numFmtId="164" fontId="8" fillId="4" borderId="19" xfId="0" applyNumberFormat="1" applyFont="1" applyFill="1" applyBorder="1" applyAlignment="1">
      <alignment horizontal="left" vertical="center"/>
    </xf>
    <xf numFmtId="164" fontId="8" fillId="4" borderId="5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/>
    <xf numFmtId="0" fontId="0" fillId="0" borderId="7" xfId="0" applyBorder="1" applyAlignment="1"/>
    <xf numFmtId="0" fontId="7" fillId="0" borderId="21" xfId="0" applyFont="1" applyBorder="1" applyAlignment="1"/>
    <xf numFmtId="0" fontId="4" fillId="5" borderId="22" xfId="0" applyFont="1" applyFill="1" applyBorder="1" applyAlignment="1">
      <alignment vertical="center"/>
    </xf>
    <xf numFmtId="2" fontId="4" fillId="4" borderId="22" xfId="0" applyNumberFormat="1" applyFont="1" applyFill="1" applyBorder="1" applyAlignment="1">
      <alignment vertical="center"/>
    </xf>
    <xf numFmtId="164" fontId="8" fillId="4" borderId="23" xfId="0" applyNumberFormat="1" applyFont="1" applyFill="1" applyBorder="1" applyAlignment="1">
      <alignment horizontal="left" vertical="center"/>
    </xf>
    <xf numFmtId="2" fontId="4" fillId="4" borderId="24" xfId="0" applyNumberFormat="1" applyFont="1" applyFill="1" applyBorder="1" applyAlignment="1">
      <alignment vertical="center"/>
    </xf>
    <xf numFmtId="164" fontId="8" fillId="4" borderId="24" xfId="0" applyNumberFormat="1" applyFont="1" applyFill="1" applyBorder="1" applyAlignment="1">
      <alignment horizontal="left" vertical="center"/>
    </xf>
    <xf numFmtId="164" fontId="8" fillId="4" borderId="25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/>
    <xf numFmtId="0" fontId="0" fillId="0" borderId="27" xfId="0" applyBorder="1" applyAlignment="1"/>
    <xf numFmtId="0" fontId="4" fillId="5" borderId="10" xfId="0" applyFont="1" applyFill="1" applyBorder="1" applyAlignment="1">
      <alignment vertical="center"/>
    </xf>
    <xf numFmtId="2" fontId="4" fillId="4" borderId="10" xfId="0" applyNumberFormat="1" applyFont="1" applyFill="1" applyBorder="1" applyAlignment="1">
      <alignment vertical="center"/>
    </xf>
    <xf numFmtId="164" fontId="8" fillId="4" borderId="11" xfId="0" applyNumberFormat="1" applyFont="1" applyFill="1" applyBorder="1" applyAlignment="1">
      <alignment horizontal="left" vertical="center"/>
    </xf>
    <xf numFmtId="2" fontId="4" fillId="4" borderId="12" xfId="0" applyNumberFormat="1" applyFont="1" applyFill="1" applyBorder="1" applyAlignment="1">
      <alignment vertical="center"/>
    </xf>
    <xf numFmtId="164" fontId="8" fillId="4" borderId="12" xfId="0" applyNumberFormat="1" applyFont="1" applyFill="1" applyBorder="1" applyAlignment="1">
      <alignment horizontal="left" vertical="center"/>
    </xf>
    <xf numFmtId="164" fontId="8" fillId="4" borderId="28" xfId="0" applyNumberFormat="1" applyFont="1" applyFill="1" applyBorder="1" applyAlignment="1">
      <alignment horizontal="center" vertical="center"/>
    </xf>
    <xf numFmtId="2" fontId="0" fillId="0" borderId="29" xfId="0" applyNumberFormat="1" applyBorder="1" applyAlignment="1"/>
    <xf numFmtId="0" fontId="0" fillId="0" borderId="30" xfId="0" applyBorder="1" applyAlignment="1"/>
    <xf numFmtId="0" fontId="7" fillId="0" borderId="31" xfId="0" applyFont="1" applyBorder="1" applyAlignment="1"/>
    <xf numFmtId="0" fontId="4" fillId="5" borderId="17" xfId="0" applyFont="1" applyFill="1" applyBorder="1" applyAlignment="1">
      <alignment vertical="center"/>
    </xf>
    <xf numFmtId="2" fontId="4" fillId="5" borderId="17" xfId="0" applyNumberFormat="1" applyFont="1" applyFill="1" applyBorder="1" applyAlignment="1">
      <alignment vertical="center"/>
    </xf>
    <xf numFmtId="164" fontId="8" fillId="5" borderId="18" xfId="0" applyNumberFormat="1" applyFont="1" applyFill="1" applyBorder="1" applyAlignment="1">
      <alignment horizontal="left" vertical="center"/>
    </xf>
    <xf numFmtId="164" fontId="8" fillId="5" borderId="19" xfId="0" applyNumberFormat="1" applyFont="1" applyFill="1" applyBorder="1" applyAlignment="1">
      <alignment horizontal="left" vertical="center"/>
    </xf>
    <xf numFmtId="164" fontId="8" fillId="5" borderId="32" xfId="0" applyNumberFormat="1" applyFont="1" applyFill="1" applyBorder="1" applyAlignment="1">
      <alignment horizontal="left" vertical="center"/>
    </xf>
    <xf numFmtId="2" fontId="0" fillId="5" borderId="33" xfId="0" applyNumberFormat="1" applyFill="1" applyBorder="1" applyAlignment="1"/>
    <xf numFmtId="0" fontId="0" fillId="5" borderId="34" xfId="0" applyFill="1" applyBorder="1" applyAlignment="1"/>
    <xf numFmtId="0" fontId="7" fillId="0" borderId="35" xfId="0" applyFont="1" applyBorder="1" applyAlignment="1"/>
    <xf numFmtId="0" fontId="4" fillId="6" borderId="36" xfId="0" applyFont="1" applyFill="1" applyBorder="1" applyAlignment="1">
      <alignment vertical="center"/>
    </xf>
    <xf numFmtId="2" fontId="4" fillId="0" borderId="36" xfId="0" applyNumberFormat="1" applyFont="1" applyFill="1" applyBorder="1" applyAlignment="1">
      <alignment vertical="center"/>
    </xf>
    <xf numFmtId="164" fontId="8" fillId="0" borderId="37" xfId="0" applyNumberFormat="1" applyFont="1" applyFill="1" applyBorder="1" applyAlignment="1">
      <alignment horizontal="left" vertical="center"/>
    </xf>
    <xf numFmtId="164" fontId="8" fillId="0" borderId="38" xfId="0" applyNumberFormat="1" applyFont="1" applyFill="1" applyBorder="1" applyAlignment="1">
      <alignment horizontal="left" vertical="center"/>
    </xf>
    <xf numFmtId="2" fontId="0" fillId="0" borderId="39" xfId="0" applyNumberFormat="1" applyBorder="1" applyAlignment="1"/>
    <xf numFmtId="0" fontId="0" fillId="0" borderId="14" xfId="0" applyBorder="1" applyAlignment="1"/>
    <xf numFmtId="2" fontId="4" fillId="5" borderId="2" xfId="0" applyNumberFormat="1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2" fontId="4" fillId="5" borderId="4" xfId="0" applyNumberFormat="1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32" xfId="0" applyFont="1" applyFill="1" applyBorder="1" applyAlignment="1">
      <alignment vertical="center"/>
    </xf>
    <xf numFmtId="2" fontId="0" fillId="5" borderId="20" xfId="0" applyNumberFormat="1" applyFill="1" applyBorder="1" applyAlignment="1"/>
    <xf numFmtId="0" fontId="0" fillId="5" borderId="7" xfId="0" applyFill="1" applyBorder="1" applyAlignment="1"/>
    <xf numFmtId="0" fontId="8" fillId="6" borderId="22" xfId="0" applyFont="1" applyFill="1" applyBorder="1" applyAlignment="1">
      <alignment horizontal="left" vertical="center"/>
    </xf>
    <xf numFmtId="0" fontId="8" fillId="6" borderId="40" xfId="0" applyFont="1" applyFill="1" applyBorder="1" applyAlignment="1">
      <alignment horizontal="left" vertical="center"/>
    </xf>
    <xf numFmtId="164" fontId="8" fillId="4" borderId="13" xfId="0" applyNumberFormat="1" applyFont="1" applyFill="1" applyBorder="1" applyAlignment="1">
      <alignment horizontal="left" vertical="center"/>
    </xf>
    <xf numFmtId="2" fontId="0" fillId="0" borderId="33" xfId="0" applyNumberFormat="1" applyBorder="1" applyAlignment="1"/>
    <xf numFmtId="0" fontId="0" fillId="0" borderId="34" xfId="0" applyBorder="1" applyAlignment="1"/>
    <xf numFmtId="0" fontId="4" fillId="5" borderId="36" xfId="0" applyFont="1" applyFill="1" applyBorder="1" applyAlignment="1">
      <alignment vertical="center"/>
    </xf>
    <xf numFmtId="2" fontId="4" fillId="4" borderId="36" xfId="0" applyNumberFormat="1" applyFont="1" applyFill="1" applyBorder="1" applyAlignment="1">
      <alignment vertical="center"/>
    </xf>
    <xf numFmtId="164" fontId="8" fillId="4" borderId="37" xfId="0" applyNumberFormat="1" applyFont="1" applyFill="1" applyBorder="1" applyAlignment="1">
      <alignment horizontal="left" vertical="center"/>
    </xf>
    <xf numFmtId="2" fontId="4" fillId="4" borderId="38" xfId="0" applyNumberFormat="1" applyFont="1" applyFill="1" applyBorder="1" applyAlignment="1">
      <alignment vertical="center"/>
    </xf>
    <xf numFmtId="164" fontId="8" fillId="4" borderId="38" xfId="0" applyNumberFormat="1" applyFont="1" applyFill="1" applyBorder="1" applyAlignment="1">
      <alignment horizontal="left" vertical="center"/>
    </xf>
    <xf numFmtId="164" fontId="8" fillId="4" borderId="13" xfId="0" applyNumberFormat="1" applyFont="1" applyFill="1" applyBorder="1" applyAlignment="1">
      <alignment horizontal="center" vertical="center"/>
    </xf>
    <xf numFmtId="164" fontId="8" fillId="5" borderId="3" xfId="0" applyNumberFormat="1" applyFont="1" applyFill="1" applyBorder="1" applyAlignment="1">
      <alignment horizontal="left" vertical="center"/>
    </xf>
    <xf numFmtId="164" fontId="8" fillId="5" borderId="4" xfId="0" applyNumberFormat="1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left" vertical="center"/>
    </xf>
    <xf numFmtId="164" fontId="8" fillId="4" borderId="25" xfId="0" applyNumberFormat="1" applyFont="1" applyFill="1" applyBorder="1" applyAlignment="1">
      <alignment horizontal="left" vertical="center"/>
    </xf>
    <xf numFmtId="0" fontId="8" fillId="6" borderId="10" xfId="0" applyFont="1" applyFill="1" applyBorder="1" applyAlignment="1">
      <alignment horizontal="left" vertical="center"/>
    </xf>
    <xf numFmtId="2" fontId="9" fillId="0" borderId="16" xfId="0" applyNumberFormat="1" applyFont="1" applyFill="1" applyBorder="1" applyAlignment="1"/>
    <xf numFmtId="2" fontId="9" fillId="0" borderId="16" xfId="0" applyNumberFormat="1" applyFont="1" applyBorder="1" applyAlignment="1"/>
    <xf numFmtId="0" fontId="9" fillId="0" borderId="21" xfId="0" applyFont="1" applyBorder="1" applyAlignment="1"/>
    <xf numFmtId="0" fontId="9" fillId="0" borderId="35" xfId="0" applyFont="1" applyBorder="1" applyAlignment="1"/>
    <xf numFmtId="0" fontId="8" fillId="7" borderId="22" xfId="0" applyFont="1" applyFill="1" applyBorder="1" applyAlignment="1">
      <alignment horizontal="left" vertical="center"/>
    </xf>
    <xf numFmtId="2" fontId="4" fillId="7" borderId="22" xfId="0" applyNumberFormat="1" applyFont="1" applyFill="1" applyBorder="1" applyAlignment="1">
      <alignment vertical="center"/>
    </xf>
    <xf numFmtId="0" fontId="3" fillId="7" borderId="23" xfId="0" applyFont="1" applyFill="1" applyBorder="1" applyAlignment="1">
      <alignment vertical="center"/>
    </xf>
    <xf numFmtId="2" fontId="4" fillId="7" borderId="24" xfId="0" applyNumberFormat="1" applyFont="1" applyFill="1" applyBorder="1" applyAlignment="1">
      <alignment vertical="center"/>
    </xf>
    <xf numFmtId="0" fontId="3" fillId="7" borderId="24" xfId="0" applyFont="1" applyFill="1" applyBorder="1" applyAlignment="1">
      <alignment vertical="center"/>
    </xf>
    <xf numFmtId="0" fontId="3" fillId="7" borderId="25" xfId="0" applyFont="1" applyFill="1" applyBorder="1" applyAlignment="1">
      <alignment vertical="center"/>
    </xf>
    <xf numFmtId="2" fontId="0" fillId="7" borderId="26" xfId="0" applyNumberFormat="1" applyFill="1" applyBorder="1" applyAlignment="1"/>
    <xf numFmtId="0" fontId="0" fillId="7" borderId="27" xfId="0" applyFill="1" applyBorder="1" applyAlignment="1"/>
    <xf numFmtId="2" fontId="4" fillId="0" borderId="22" xfId="0" applyNumberFormat="1" applyFont="1" applyFill="1" applyBorder="1" applyAlignment="1">
      <alignment vertical="center"/>
    </xf>
    <xf numFmtId="2" fontId="4" fillId="0" borderId="24" xfId="0" applyNumberFormat="1" applyFont="1" applyFill="1" applyBorder="1" applyAlignment="1">
      <alignment vertical="center"/>
    </xf>
    <xf numFmtId="2" fontId="4" fillId="8" borderId="22" xfId="0" applyNumberFormat="1" applyFont="1" applyFill="1" applyBorder="1" applyAlignment="1">
      <alignment vertical="center"/>
    </xf>
    <xf numFmtId="164" fontId="8" fillId="8" borderId="23" xfId="0" applyNumberFormat="1" applyFont="1" applyFill="1" applyBorder="1" applyAlignment="1">
      <alignment horizontal="left" vertical="center"/>
    </xf>
    <xf numFmtId="0" fontId="3" fillId="8" borderId="23" xfId="0" applyFont="1" applyFill="1" applyBorder="1" applyAlignment="1">
      <alignment vertical="center"/>
    </xf>
    <xf numFmtId="164" fontId="10" fillId="4" borderId="24" xfId="0" applyNumberFormat="1" applyFont="1" applyFill="1" applyBorder="1" applyAlignment="1">
      <alignment horizontal="left" vertical="center"/>
    </xf>
    <xf numFmtId="2" fontId="4" fillId="0" borderId="10" xfId="0" applyNumberFormat="1" applyFont="1" applyFill="1" applyBorder="1" applyAlignment="1">
      <alignment vertical="center"/>
    </xf>
    <xf numFmtId="2" fontId="4" fillId="0" borderId="12" xfId="0" applyNumberFormat="1" applyFont="1" applyFill="1" applyBorder="1" applyAlignment="1">
      <alignment vertical="center"/>
    </xf>
    <xf numFmtId="164" fontId="8" fillId="4" borderId="28" xfId="0" applyNumberFormat="1" applyFont="1" applyFill="1" applyBorder="1" applyAlignment="1">
      <alignment horizontal="left" vertical="center"/>
    </xf>
    <xf numFmtId="0" fontId="3" fillId="5" borderId="18" xfId="0" applyFont="1" applyFill="1" applyBorder="1" applyAlignment="1">
      <alignment vertical="center"/>
    </xf>
    <xf numFmtId="2" fontId="4" fillId="5" borderId="19" xfId="0" applyNumberFormat="1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8" fillId="6" borderId="22" xfId="0" applyFont="1" applyFill="1" applyBorder="1" applyAlignment="1">
      <alignment vertical="center"/>
    </xf>
    <xf numFmtId="0" fontId="8" fillId="6" borderId="36" xfId="0" applyFont="1" applyFill="1" applyBorder="1" applyAlignment="1">
      <alignment vertical="center"/>
    </xf>
    <xf numFmtId="2" fontId="4" fillId="0" borderId="2" xfId="0" applyNumberFormat="1" applyFont="1" applyFill="1" applyBorder="1" applyAlignment="1">
      <alignment vertical="center"/>
    </xf>
    <xf numFmtId="164" fontId="8" fillId="4" borderId="3" xfId="0" applyNumberFormat="1" applyFont="1" applyFill="1" applyBorder="1" applyAlignment="1">
      <alignment horizontal="left" vertical="center"/>
    </xf>
    <xf numFmtId="2" fontId="4" fillId="0" borderId="4" xfId="0" applyNumberFormat="1" applyFont="1" applyFill="1" applyBorder="1" applyAlignment="1">
      <alignment vertical="center"/>
    </xf>
    <xf numFmtId="164" fontId="8" fillId="4" borderId="4" xfId="0" applyNumberFormat="1" applyFont="1" applyFill="1" applyBorder="1" applyAlignment="1">
      <alignment horizontal="left" vertical="center"/>
    </xf>
    <xf numFmtId="2" fontId="4" fillId="9" borderId="22" xfId="0" applyNumberFormat="1" applyFont="1" applyFill="1" applyBorder="1" applyAlignment="1">
      <alignment horizontal="center" vertical="center"/>
    </xf>
    <xf numFmtId="2" fontId="4" fillId="0" borderId="24" xfId="0" applyNumberFormat="1" applyFont="1" applyFill="1" applyBorder="1" applyAlignment="1">
      <alignment horizontal="right" vertical="center"/>
    </xf>
    <xf numFmtId="0" fontId="3" fillId="5" borderId="17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8" fillId="4" borderId="22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0" fillId="0" borderId="0" xfId="0" applyBorder="1" applyAlignment="1"/>
    <xf numFmtId="0" fontId="3" fillId="0" borderId="0" xfId="0" applyFont="1" applyFill="1" applyBorder="1" applyAlignment="1">
      <alignment vertical="center"/>
    </xf>
    <xf numFmtId="2" fontId="7" fillId="9" borderId="16" xfId="0" applyNumberFormat="1" applyFont="1" applyFill="1" applyBorder="1" applyAlignment="1"/>
    <xf numFmtId="0" fontId="0" fillId="0" borderId="0" xfId="0" applyFill="1" applyBorder="1" applyAlignment="1"/>
    <xf numFmtId="0" fontId="8" fillId="4" borderId="2" xfId="0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0" xfId="0" applyNumberFormat="1" applyAlignment="1"/>
    <xf numFmtId="0" fontId="2" fillId="3" borderId="0" xfId="2" applyAlignment="1"/>
    <xf numFmtId="0" fontId="1" fillId="2" borderId="0" xfId="1" applyAlignment="1"/>
  </cellXfs>
  <cellStyles count="3">
    <cellStyle name="Insatisfaisant" xfId="2" builtinId="27"/>
    <cellStyle name="Normal" xfId="0" builtinId="0"/>
    <cellStyle name="Satisfaisant" xfId="1" builtinId="26"/>
  </cellStyles>
  <dxfs count="11">
    <dxf>
      <alignment textRotation="0" wrapText="0" justifyLastLine="0" shrinkToFit="0" readingOrder="0"/>
    </dxf>
    <dxf>
      <alignment textRotation="0" wrapTex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sz val="12"/>
        <color theme="1"/>
        <name val="Calibri"/>
        <scheme val="minor"/>
      </font>
      <alignment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color auto="1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theme="3" tint="0.59996337778862885"/>
        </patternFill>
      </fill>
    </dxf>
    <dxf>
      <font>
        <color auto="1"/>
      </font>
      <fill>
        <patternFill patternType="none">
          <bgColor auto="1"/>
        </patternFill>
      </fill>
    </dxf>
  </dxfs>
  <tableStyles count="1" defaultTableStyle="TableStyleMedium2" defaultPivotStyle="PivotStyleMedium9">
    <tableStyle name="Style de tableau 1" pivot="0" count="3">
      <tableStyleElement type="wholeTable" dxfId="10"/>
      <tableStyleElement type="header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3" displayName="Tableau13" ref="M1:P107" headerRowDxfId="2" dataDxfId="0" totalsRowDxfId="1">
  <autoFilter ref="M1:P107"/>
  <tableColumns count="4">
    <tableColumn id="1" name="Information" totalsRowLabel="Total" dataDxfId="6"/>
    <tableColumn id="2" name="GROUP 1" dataDxfId="5" totalsRowDxfId="7"/>
    <tableColumn id="3" name="GROUP 2" dataDxfId="4"/>
    <tableColumn id="4" name="GROUP 3" totalsRowFunction="count" dataDxfId="3"/>
  </tableColumns>
  <tableStyleInfo name="Style de tableau 1" showFirstColumn="1" showLastColumn="0" showRowStripes="0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topLeftCell="B1" workbookViewId="0">
      <selection activeCell="L13" sqref="L13"/>
    </sheetView>
  </sheetViews>
  <sheetFormatPr baseColWidth="10" defaultColWidth="9.140625" defaultRowHeight="15" x14ac:dyDescent="0.25"/>
  <cols>
    <col min="1" max="1" width="40.42578125" customWidth="1"/>
    <col min="3" max="3" width="13.85546875" customWidth="1"/>
    <col min="5" max="5" width="15.140625" customWidth="1"/>
    <col min="7" max="7" width="17.42578125" customWidth="1"/>
    <col min="11" max="11" width="17.140625" customWidth="1"/>
    <col min="12" max="12" width="18.28515625" customWidth="1"/>
    <col min="13" max="13" width="46.7109375" customWidth="1"/>
    <col min="14" max="14" width="22.5703125" customWidth="1"/>
    <col min="15" max="15" width="22.28515625" customWidth="1"/>
    <col min="16" max="16" width="24.85546875" customWidth="1"/>
  </cols>
  <sheetData>
    <row r="1" spans="1:16" ht="15.75" x14ac:dyDescent="0.25">
      <c r="A1" s="3"/>
      <c r="B1" s="124" t="s">
        <v>153</v>
      </c>
      <c r="C1" s="5"/>
      <c r="D1" s="4" t="s">
        <v>154</v>
      </c>
      <c r="E1" s="5"/>
      <c r="F1" s="4" t="s">
        <v>155</v>
      </c>
      <c r="G1" s="6"/>
      <c r="H1" s="7" t="s">
        <v>0</v>
      </c>
      <c r="I1" s="8"/>
      <c r="J1" s="9"/>
      <c r="K1" s="10"/>
      <c r="L1" s="10"/>
      <c r="M1" s="1" t="s">
        <v>1</v>
      </c>
      <c r="N1" s="2" t="s">
        <v>153</v>
      </c>
      <c r="O1" s="1" t="s">
        <v>154</v>
      </c>
      <c r="P1" s="1" t="s">
        <v>155</v>
      </c>
    </row>
    <row r="2" spans="1:16" ht="16.5" thickBot="1" x14ac:dyDescent="0.3">
      <c r="A2" s="11"/>
      <c r="B2" s="12" t="str">
        <f>("n = "&amp;Tableau13[[#This Row],[GROUP 1]])</f>
        <v xml:space="preserve">n = </v>
      </c>
      <c r="C2" s="13"/>
      <c r="D2" s="12" t="str">
        <f>("n = "&amp;Tableau13[[#This Row],[GROUP 2]])</f>
        <v xml:space="preserve">n = </v>
      </c>
      <c r="E2" s="13"/>
      <c r="F2" s="12" t="str">
        <f>("n = "&amp;Tableau13[[#This Row],[GROUP 3]])</f>
        <v xml:space="preserve">n = </v>
      </c>
      <c r="G2" s="14"/>
      <c r="H2" s="15"/>
      <c r="I2" s="16"/>
      <c r="J2" s="17"/>
      <c r="K2" s="10"/>
      <c r="L2" s="127" t="s">
        <v>152</v>
      </c>
      <c r="M2" s="18" t="s">
        <v>2</v>
      </c>
      <c r="N2" s="19"/>
      <c r="O2" s="20"/>
      <c r="P2" s="20"/>
    </row>
    <row r="3" spans="1:16" ht="15.75" x14ac:dyDescent="0.25">
      <c r="A3" s="21" t="s">
        <v>3</v>
      </c>
      <c r="B3" s="22">
        <f>Tableau13[[#This Row],[GROUP 1]]</f>
        <v>0</v>
      </c>
      <c r="C3" s="23">
        <f>N4</f>
        <v>0</v>
      </c>
      <c r="D3" s="24">
        <f>Tableau13[[#This Row],[GROUP 2]]</f>
        <v>0</v>
      </c>
      <c r="E3" s="25">
        <f>O4</f>
        <v>0</v>
      </c>
      <c r="F3" s="22">
        <f>Tableau13[[#This Row],[GROUP 3]]</f>
        <v>0</v>
      </c>
      <c r="G3" s="25">
        <f>P4</f>
        <v>0</v>
      </c>
      <c r="H3" s="26" t="s">
        <v>4</v>
      </c>
      <c r="I3" s="27"/>
      <c r="J3" s="28"/>
      <c r="K3" s="10"/>
      <c r="L3" s="10"/>
      <c r="M3" s="29" t="s">
        <v>5</v>
      </c>
      <c r="N3" s="19"/>
      <c r="O3" s="20"/>
      <c r="P3" s="20"/>
    </row>
    <row r="4" spans="1:16" ht="15.75" x14ac:dyDescent="0.25">
      <c r="A4" s="30" t="s">
        <v>6</v>
      </c>
      <c r="B4" s="31">
        <f>N5</f>
        <v>0</v>
      </c>
      <c r="C4" s="32">
        <f>N6</f>
        <v>0</v>
      </c>
      <c r="D4" s="33">
        <f>O5</f>
        <v>0</v>
      </c>
      <c r="E4" s="34">
        <f>O6</f>
        <v>0</v>
      </c>
      <c r="F4" s="31">
        <f>Tableau13[[#This Row],[GROUP 3]]</f>
        <v>0</v>
      </c>
      <c r="G4" s="34">
        <f>P6</f>
        <v>0</v>
      </c>
      <c r="H4" s="35" t="s">
        <v>7</v>
      </c>
      <c r="I4" s="36"/>
      <c r="J4" s="37"/>
      <c r="K4" s="128" t="s">
        <v>156</v>
      </c>
      <c r="L4" s="10"/>
      <c r="M4" s="18" t="s">
        <v>8</v>
      </c>
      <c r="N4" s="19"/>
      <c r="O4" s="20"/>
      <c r="P4" s="20"/>
    </row>
    <row r="5" spans="1:16" ht="16.5" thickBot="1" x14ac:dyDescent="0.3">
      <c r="A5" s="38" t="s">
        <v>9</v>
      </c>
      <c r="B5" s="39">
        <f>N7</f>
        <v>0</v>
      </c>
      <c r="C5" s="40">
        <f>N8</f>
        <v>0</v>
      </c>
      <c r="D5" s="41">
        <f>O7</f>
        <v>0</v>
      </c>
      <c r="E5" s="42">
        <f>O8</f>
        <v>0</v>
      </c>
      <c r="F5" s="39">
        <f>P7</f>
        <v>0</v>
      </c>
      <c r="G5" s="42">
        <f>P8</f>
        <v>0</v>
      </c>
      <c r="H5" s="43" t="s">
        <v>7</v>
      </c>
      <c r="I5" s="44"/>
      <c r="J5" s="45"/>
      <c r="K5" s="10"/>
      <c r="L5" s="10"/>
      <c r="M5" s="46" t="s">
        <v>10</v>
      </c>
      <c r="N5" s="19"/>
      <c r="O5" s="20"/>
      <c r="P5" s="20"/>
    </row>
    <row r="6" spans="1:16" ht="15.75" x14ac:dyDescent="0.25">
      <c r="A6" s="47" t="s">
        <v>11</v>
      </c>
      <c r="B6" s="48"/>
      <c r="C6" s="49"/>
      <c r="D6" s="48"/>
      <c r="E6" s="50"/>
      <c r="F6" s="48"/>
      <c r="G6" s="50"/>
      <c r="H6" s="51"/>
      <c r="I6" s="52"/>
      <c r="J6" s="53"/>
      <c r="K6" s="10"/>
      <c r="L6" s="10"/>
      <c r="M6" s="54" t="s">
        <v>12</v>
      </c>
      <c r="N6" s="19"/>
      <c r="O6" s="20"/>
      <c r="P6" s="20"/>
    </row>
    <row r="7" spans="1:16" ht="16.5" thickBot="1" x14ac:dyDescent="0.3">
      <c r="A7" s="55" t="s">
        <v>13</v>
      </c>
      <c r="B7" s="56">
        <f>(C7/100)*154</f>
        <v>0</v>
      </c>
      <c r="C7" s="57">
        <f>N9+N11+N12+N14</f>
        <v>0</v>
      </c>
      <c r="D7" s="56">
        <f>(E7/100)*199</f>
        <v>0</v>
      </c>
      <c r="E7" s="58">
        <f>O9+O11+O12+O14</f>
        <v>0</v>
      </c>
      <c r="F7" s="56">
        <f>(G7/100)*296</f>
        <v>0</v>
      </c>
      <c r="G7" s="58">
        <f>P9+P11+P12+P14</f>
        <v>0</v>
      </c>
      <c r="H7" s="43" t="s">
        <v>4</v>
      </c>
      <c r="I7" s="59"/>
      <c r="J7" s="60"/>
      <c r="K7" s="10"/>
      <c r="L7" s="10"/>
      <c r="M7" s="46" t="s">
        <v>14</v>
      </c>
      <c r="N7" s="19"/>
      <c r="O7" s="20"/>
      <c r="P7" s="20"/>
    </row>
    <row r="8" spans="1:16" ht="15.75" x14ac:dyDescent="0.25">
      <c r="A8" s="21" t="s">
        <v>15</v>
      </c>
      <c r="B8" s="61"/>
      <c r="C8" s="62"/>
      <c r="D8" s="63"/>
      <c r="E8" s="64"/>
      <c r="F8" s="61"/>
      <c r="G8" s="64"/>
      <c r="H8" s="65"/>
      <c r="I8" s="66"/>
      <c r="J8" s="67"/>
      <c r="K8" s="10"/>
      <c r="L8" s="10"/>
      <c r="M8" s="54" t="s">
        <v>16</v>
      </c>
      <c r="N8" s="19"/>
      <c r="O8" s="20"/>
      <c r="P8" s="20"/>
    </row>
    <row r="9" spans="1:16" ht="15.75" x14ac:dyDescent="0.25">
      <c r="A9" s="68" t="s">
        <v>17</v>
      </c>
      <c r="B9" s="31">
        <f>N17</f>
        <v>0</v>
      </c>
      <c r="C9" s="32">
        <f>N18</f>
        <v>0</v>
      </c>
      <c r="D9" s="33">
        <f>O17</f>
        <v>0</v>
      </c>
      <c r="E9" s="34">
        <f>O18</f>
        <v>0</v>
      </c>
      <c r="F9" s="31">
        <f>P17</f>
        <v>0</v>
      </c>
      <c r="G9" s="34">
        <f>P18</f>
        <v>0</v>
      </c>
      <c r="H9" s="35" t="s">
        <v>4</v>
      </c>
      <c r="I9" s="36"/>
      <c r="J9" s="37"/>
      <c r="K9" s="10"/>
      <c r="L9" s="10"/>
      <c r="M9" s="46" t="s">
        <v>18</v>
      </c>
      <c r="N9" s="19"/>
      <c r="O9" s="20"/>
      <c r="P9" s="20"/>
    </row>
    <row r="10" spans="1:16" ht="15.75" x14ac:dyDescent="0.25">
      <c r="A10" s="68" t="s">
        <v>19</v>
      </c>
      <c r="B10" s="31">
        <f>N19</f>
        <v>0</v>
      </c>
      <c r="C10" s="32">
        <f>N20</f>
        <v>0</v>
      </c>
      <c r="D10" s="33">
        <f>O19</f>
        <v>0</v>
      </c>
      <c r="E10" s="34">
        <f>O20</f>
        <v>0</v>
      </c>
      <c r="F10" s="31">
        <f>P19</f>
        <v>0</v>
      </c>
      <c r="G10" s="34">
        <f>P20</f>
        <v>0</v>
      </c>
      <c r="H10" s="35" t="s">
        <v>4</v>
      </c>
      <c r="I10" s="36"/>
      <c r="J10" s="37"/>
      <c r="K10" s="10"/>
      <c r="L10" s="10"/>
      <c r="M10" s="29" t="s">
        <v>20</v>
      </c>
      <c r="N10" s="19"/>
      <c r="O10" s="20"/>
      <c r="P10" s="20"/>
    </row>
    <row r="11" spans="1:16" ht="15.75" x14ac:dyDescent="0.25">
      <c r="A11" s="68" t="s">
        <v>21</v>
      </c>
      <c r="B11" s="31">
        <f>N21</f>
        <v>0</v>
      </c>
      <c r="C11" s="32">
        <f>N22</f>
        <v>0</v>
      </c>
      <c r="D11" s="33">
        <f>O21</f>
        <v>0</v>
      </c>
      <c r="E11" s="34">
        <f>O22</f>
        <v>0</v>
      </c>
      <c r="F11" s="31">
        <f>P21</f>
        <v>0</v>
      </c>
      <c r="G11" s="34">
        <f>P22</f>
        <v>0</v>
      </c>
      <c r="H11" s="35" t="s">
        <v>4</v>
      </c>
      <c r="I11" s="36"/>
      <c r="J11" s="37"/>
      <c r="K11" s="10"/>
      <c r="L11" s="10"/>
      <c r="M11" s="29" t="s">
        <v>22</v>
      </c>
      <c r="N11" s="19"/>
      <c r="O11" s="20"/>
      <c r="P11" s="20"/>
    </row>
    <row r="12" spans="1:16" ht="16.5" thickBot="1" x14ac:dyDescent="0.3">
      <c r="A12" s="69" t="s">
        <v>23</v>
      </c>
      <c r="B12" s="39">
        <f>N27</f>
        <v>0</v>
      </c>
      <c r="C12" s="40">
        <f>SUM(N23,N24,N25,N26)</f>
        <v>0</v>
      </c>
      <c r="D12" s="41">
        <f>O27</f>
        <v>0</v>
      </c>
      <c r="E12" s="42">
        <f>SUM(O23,O24,O25,O26)</f>
        <v>0</v>
      </c>
      <c r="F12" s="39">
        <f>P27</f>
        <v>0</v>
      </c>
      <c r="G12" s="42">
        <f>SUM(P23,P24,P25,P26)</f>
        <v>0</v>
      </c>
      <c r="H12" s="70"/>
      <c r="I12" s="44"/>
      <c r="J12" s="45"/>
      <c r="K12" s="10"/>
      <c r="L12" s="10"/>
      <c r="M12" s="29" t="s">
        <v>24</v>
      </c>
      <c r="N12" s="19"/>
      <c r="O12" s="20"/>
      <c r="P12" s="20"/>
    </row>
    <row r="13" spans="1:16" ht="15.75" x14ac:dyDescent="0.25">
      <c r="A13" s="47" t="s">
        <v>25</v>
      </c>
      <c r="B13" s="22">
        <f>N28</f>
        <v>0</v>
      </c>
      <c r="C13" s="23">
        <f>N29</f>
        <v>0</v>
      </c>
      <c r="D13" s="24">
        <f>O28</f>
        <v>0</v>
      </c>
      <c r="E13" s="25">
        <f>O29</f>
        <v>0</v>
      </c>
      <c r="F13" s="22">
        <f>P28</f>
        <v>0</v>
      </c>
      <c r="G13" s="25">
        <f>P29</f>
        <v>0</v>
      </c>
      <c r="H13" s="26" t="s">
        <v>7</v>
      </c>
      <c r="I13" s="71"/>
      <c r="J13" s="72"/>
      <c r="K13" s="10"/>
      <c r="L13" s="10"/>
      <c r="M13" s="29" t="s">
        <v>26</v>
      </c>
      <c r="N13" s="19"/>
      <c r="O13" s="20"/>
      <c r="P13" s="20"/>
    </row>
    <row r="14" spans="1:16" ht="15.75" x14ac:dyDescent="0.25">
      <c r="A14" s="30" t="s">
        <v>27</v>
      </c>
      <c r="B14" s="31">
        <f>N30</f>
        <v>0</v>
      </c>
      <c r="C14" s="32">
        <f>N31</f>
        <v>0</v>
      </c>
      <c r="D14" s="33">
        <f>O30</f>
        <v>0</v>
      </c>
      <c r="E14" s="34">
        <f>O31</f>
        <v>0</v>
      </c>
      <c r="F14" s="31">
        <f>P30</f>
        <v>0</v>
      </c>
      <c r="G14" s="34">
        <f>P31</f>
        <v>0</v>
      </c>
      <c r="H14" s="35" t="s">
        <v>7</v>
      </c>
      <c r="I14" s="36"/>
      <c r="J14" s="37"/>
      <c r="K14" s="10"/>
      <c r="L14" s="10"/>
      <c r="M14" s="29" t="s">
        <v>28</v>
      </c>
      <c r="N14" s="19"/>
      <c r="O14" s="20"/>
      <c r="P14" s="20"/>
    </row>
    <row r="15" spans="1:16" ht="15.75" x14ac:dyDescent="0.25">
      <c r="A15" s="30" t="s">
        <v>29</v>
      </c>
      <c r="B15" s="31">
        <f>N32</f>
        <v>0</v>
      </c>
      <c r="C15" s="32">
        <f>N33</f>
        <v>0</v>
      </c>
      <c r="D15" s="33">
        <f>O32</f>
        <v>0</v>
      </c>
      <c r="E15" s="34">
        <f>O33</f>
        <v>0</v>
      </c>
      <c r="F15" s="31">
        <f>P32</f>
        <v>0</v>
      </c>
      <c r="G15" s="34">
        <f>P33</f>
        <v>0</v>
      </c>
      <c r="H15" s="35" t="s">
        <v>7</v>
      </c>
      <c r="I15" s="36"/>
      <c r="J15" s="37"/>
      <c r="K15" s="10"/>
      <c r="L15" s="10"/>
      <c r="M15" s="29" t="s">
        <v>30</v>
      </c>
      <c r="N15" s="19"/>
      <c r="O15" s="20"/>
      <c r="P15" s="20"/>
    </row>
    <row r="16" spans="1:16" ht="15.75" x14ac:dyDescent="0.25">
      <c r="A16" s="30" t="s">
        <v>31</v>
      </c>
      <c r="B16" s="31">
        <f>N34</f>
        <v>0</v>
      </c>
      <c r="C16" s="32">
        <f>N35</f>
        <v>0</v>
      </c>
      <c r="D16" s="33">
        <f>O34</f>
        <v>0</v>
      </c>
      <c r="E16" s="34">
        <f>O35</f>
        <v>0</v>
      </c>
      <c r="F16" s="31">
        <f>P34</f>
        <v>0</v>
      </c>
      <c r="G16" s="34">
        <f>P35</f>
        <v>0</v>
      </c>
      <c r="H16" s="35" t="s">
        <v>7</v>
      </c>
      <c r="I16" s="36"/>
      <c r="J16" s="37"/>
      <c r="K16" s="10"/>
      <c r="L16" s="10"/>
      <c r="M16" s="54" t="s">
        <v>32</v>
      </c>
      <c r="N16" s="19"/>
      <c r="O16" s="20"/>
      <c r="P16" s="20"/>
    </row>
    <row r="17" spans="1:16" ht="16.5" thickBot="1" x14ac:dyDescent="0.3">
      <c r="A17" s="73" t="s">
        <v>33</v>
      </c>
      <c r="B17" s="74">
        <f>N36</f>
        <v>0</v>
      </c>
      <c r="C17" s="75">
        <f>N37</f>
        <v>0</v>
      </c>
      <c r="D17" s="76">
        <f>O36</f>
        <v>0</v>
      </c>
      <c r="E17" s="77">
        <f>O37</f>
        <v>0</v>
      </c>
      <c r="F17" s="74">
        <f>P36</f>
        <v>0</v>
      </c>
      <c r="G17" s="77">
        <f>P37</f>
        <v>0</v>
      </c>
      <c r="H17" s="78" t="s">
        <v>7</v>
      </c>
      <c r="I17" s="59"/>
      <c r="J17" s="60"/>
      <c r="K17" s="10"/>
      <c r="L17" s="10"/>
      <c r="M17" s="46" t="s">
        <v>34</v>
      </c>
      <c r="N17" s="19"/>
      <c r="O17" s="20"/>
      <c r="P17" s="20"/>
    </row>
    <row r="18" spans="1:16" ht="15.75" x14ac:dyDescent="0.25">
      <c r="A18" s="21" t="s">
        <v>35</v>
      </c>
      <c r="B18" s="61"/>
      <c r="C18" s="79"/>
      <c r="D18" s="63"/>
      <c r="E18" s="80"/>
      <c r="F18" s="61"/>
      <c r="G18" s="80"/>
      <c r="H18" s="81"/>
      <c r="I18" s="66"/>
      <c r="J18" s="67"/>
      <c r="K18" s="10"/>
      <c r="L18" s="10"/>
      <c r="M18" s="46" t="s">
        <v>36</v>
      </c>
      <c r="N18" s="19"/>
      <c r="O18" s="20"/>
      <c r="P18" s="20"/>
    </row>
    <row r="19" spans="1:16" ht="15.75" x14ac:dyDescent="0.25">
      <c r="A19" s="68" t="s">
        <v>37</v>
      </c>
      <c r="B19" s="31">
        <f>N38</f>
        <v>0</v>
      </c>
      <c r="C19" s="32">
        <f>N39</f>
        <v>0</v>
      </c>
      <c r="D19" s="33">
        <f>O38</f>
        <v>0</v>
      </c>
      <c r="E19" s="34">
        <f>O39</f>
        <v>0</v>
      </c>
      <c r="F19" s="31">
        <f>P38</f>
        <v>0</v>
      </c>
      <c r="G19" s="34">
        <f>P39</f>
        <v>0</v>
      </c>
      <c r="H19" s="35" t="s">
        <v>4</v>
      </c>
      <c r="I19" s="36"/>
      <c r="J19" s="37"/>
      <c r="K19" s="10"/>
      <c r="L19" s="10"/>
      <c r="M19" s="29" t="s">
        <v>38</v>
      </c>
      <c r="N19" s="19"/>
      <c r="O19" s="20"/>
      <c r="P19" s="20"/>
    </row>
    <row r="20" spans="1:16" ht="15.75" x14ac:dyDescent="0.25">
      <c r="A20" s="68" t="s">
        <v>39</v>
      </c>
      <c r="B20" s="31">
        <f>N40</f>
        <v>0</v>
      </c>
      <c r="C20" s="32">
        <f>N41</f>
        <v>0</v>
      </c>
      <c r="D20" s="33">
        <f>O40</f>
        <v>0</v>
      </c>
      <c r="E20" s="34">
        <f>O41</f>
        <v>0</v>
      </c>
      <c r="F20" s="31">
        <f>P40</f>
        <v>0</v>
      </c>
      <c r="G20" s="34">
        <f>P41</f>
        <v>0</v>
      </c>
      <c r="H20" s="82"/>
      <c r="I20" s="36"/>
      <c r="J20" s="37"/>
      <c r="K20" s="10"/>
      <c r="L20" s="10"/>
      <c r="M20" s="29" t="s">
        <v>40</v>
      </c>
      <c r="N20" s="19"/>
      <c r="O20" s="20"/>
      <c r="P20" s="20"/>
    </row>
    <row r="21" spans="1:16" ht="16.5" thickBot="1" x14ac:dyDescent="0.3">
      <c r="A21" s="83" t="s">
        <v>41</v>
      </c>
      <c r="B21" s="39">
        <f>N42</f>
        <v>0</v>
      </c>
      <c r="C21" s="40">
        <f>N43</f>
        <v>0</v>
      </c>
      <c r="D21" s="41">
        <f>O42</f>
        <v>0</v>
      </c>
      <c r="E21" s="42">
        <f>O43</f>
        <v>0</v>
      </c>
      <c r="F21" s="39">
        <f>P42</f>
        <v>0</v>
      </c>
      <c r="G21" s="42">
        <f>P43</f>
        <v>0</v>
      </c>
      <c r="H21" s="70"/>
      <c r="I21" s="44"/>
      <c r="J21" s="45"/>
      <c r="K21" s="10"/>
      <c r="L21" s="10"/>
      <c r="M21" s="29" t="s">
        <v>42</v>
      </c>
      <c r="N21" s="19"/>
      <c r="O21" s="20"/>
      <c r="P21" s="20"/>
    </row>
    <row r="22" spans="1:16" ht="15.75" x14ac:dyDescent="0.25">
      <c r="A22" s="47" t="s">
        <v>43</v>
      </c>
      <c r="B22" s="22">
        <f>N44</f>
        <v>0</v>
      </c>
      <c r="C22" s="23">
        <f>N45</f>
        <v>0</v>
      </c>
      <c r="D22" s="24">
        <f>O44</f>
        <v>0</v>
      </c>
      <c r="E22" s="25">
        <f>O45</f>
        <v>0</v>
      </c>
      <c r="F22" s="22">
        <f>P44</f>
        <v>0</v>
      </c>
      <c r="G22" s="25">
        <f>P45</f>
        <v>0</v>
      </c>
      <c r="H22" s="26" t="s">
        <v>7</v>
      </c>
      <c r="I22" s="71"/>
      <c r="J22" s="72"/>
      <c r="K22" s="10"/>
      <c r="L22" s="10"/>
      <c r="M22" s="29" t="s">
        <v>44</v>
      </c>
      <c r="N22" s="84"/>
      <c r="O22" s="85"/>
      <c r="P22" s="85"/>
    </row>
    <row r="23" spans="1:16" ht="15.75" x14ac:dyDescent="0.25">
      <c r="A23" s="30" t="s">
        <v>45</v>
      </c>
      <c r="B23" s="31">
        <f>N46</f>
        <v>0</v>
      </c>
      <c r="C23" s="32">
        <f>N47</f>
        <v>0</v>
      </c>
      <c r="D23" s="33">
        <f>O46</f>
        <v>0</v>
      </c>
      <c r="E23" s="34">
        <f>O47</f>
        <v>0</v>
      </c>
      <c r="F23" s="31">
        <f>P46</f>
        <v>0</v>
      </c>
      <c r="G23" s="34">
        <f>P47</f>
        <v>0</v>
      </c>
      <c r="H23" s="35" t="s">
        <v>7</v>
      </c>
      <c r="I23" s="36"/>
      <c r="J23" s="37"/>
      <c r="K23" s="10"/>
      <c r="L23" s="10"/>
      <c r="M23" s="86" t="s">
        <v>46</v>
      </c>
      <c r="N23" s="84"/>
      <c r="O23" s="85"/>
      <c r="P23" s="85"/>
    </row>
    <row r="24" spans="1:16" ht="15.75" x14ac:dyDescent="0.25">
      <c r="A24" s="30" t="s">
        <v>47</v>
      </c>
      <c r="B24" s="31">
        <f>N48</f>
        <v>0</v>
      </c>
      <c r="C24" s="32">
        <f>N49</f>
        <v>0</v>
      </c>
      <c r="D24" s="33">
        <f>O48</f>
        <v>0</v>
      </c>
      <c r="E24" s="34">
        <f>O49</f>
        <v>0</v>
      </c>
      <c r="F24" s="31">
        <f>P48</f>
        <v>0</v>
      </c>
      <c r="G24" s="34">
        <f>P49</f>
        <v>0</v>
      </c>
      <c r="H24" s="35" t="s">
        <v>7</v>
      </c>
      <c r="I24" s="36"/>
      <c r="J24" s="37"/>
      <c r="K24" s="10"/>
      <c r="L24" s="10"/>
      <c r="M24" s="86" t="s">
        <v>48</v>
      </c>
      <c r="N24" s="84"/>
      <c r="O24" s="85"/>
      <c r="P24" s="85"/>
    </row>
    <row r="25" spans="1:16" ht="15.75" x14ac:dyDescent="0.25">
      <c r="A25" s="30" t="s">
        <v>49</v>
      </c>
      <c r="B25" s="31">
        <f>N50</f>
        <v>0</v>
      </c>
      <c r="C25" s="32">
        <f>N51</f>
        <v>0</v>
      </c>
      <c r="D25" s="33">
        <f>O50</f>
        <v>0</v>
      </c>
      <c r="E25" s="34">
        <f>O51</f>
        <v>0</v>
      </c>
      <c r="F25" s="31">
        <f>P50</f>
        <v>0</v>
      </c>
      <c r="G25" s="34">
        <f>P51</f>
        <v>0</v>
      </c>
      <c r="H25" s="35" t="s">
        <v>7</v>
      </c>
      <c r="I25" s="36"/>
      <c r="J25" s="37"/>
      <c r="K25" s="10"/>
      <c r="L25" s="10"/>
      <c r="M25" s="86" t="s">
        <v>50</v>
      </c>
      <c r="N25" s="84"/>
      <c r="O25" s="85"/>
      <c r="P25" s="85"/>
    </row>
    <row r="26" spans="1:16" ht="16.5" thickBot="1" x14ac:dyDescent="0.3">
      <c r="A26" s="73" t="s">
        <v>51</v>
      </c>
      <c r="B26" s="74">
        <f>N52</f>
        <v>0</v>
      </c>
      <c r="C26" s="75">
        <f>N53</f>
        <v>0</v>
      </c>
      <c r="D26" s="76">
        <f>O52</f>
        <v>0</v>
      </c>
      <c r="E26" s="77">
        <f>O53</f>
        <v>0</v>
      </c>
      <c r="F26" s="74">
        <f>P52</f>
        <v>0</v>
      </c>
      <c r="G26" s="77">
        <f>P53</f>
        <v>0</v>
      </c>
      <c r="H26" s="43" t="s">
        <v>7</v>
      </c>
      <c r="I26" s="59"/>
      <c r="J26" s="60"/>
      <c r="K26" s="10"/>
      <c r="L26" s="10"/>
      <c r="M26" s="87" t="s">
        <v>52</v>
      </c>
      <c r="N26" s="19"/>
      <c r="O26" s="20"/>
      <c r="P26" s="20"/>
    </row>
    <row r="27" spans="1:16" ht="15.75" x14ac:dyDescent="0.25">
      <c r="A27" s="21" t="s">
        <v>53</v>
      </c>
      <c r="B27" s="61"/>
      <c r="C27" s="62"/>
      <c r="D27" s="63"/>
      <c r="E27" s="64"/>
      <c r="F27" s="61"/>
      <c r="G27" s="64"/>
      <c r="H27" s="65"/>
      <c r="I27" s="66"/>
      <c r="J27" s="67"/>
      <c r="K27" s="10"/>
      <c r="L27" s="10"/>
      <c r="M27" s="86" t="s">
        <v>54</v>
      </c>
      <c r="N27" s="19"/>
      <c r="O27" s="20"/>
      <c r="P27" s="20"/>
    </row>
    <row r="28" spans="1:16" ht="15.75" x14ac:dyDescent="0.25">
      <c r="A28" s="88" t="s">
        <v>55</v>
      </c>
      <c r="B28" s="89"/>
      <c r="C28" s="90"/>
      <c r="D28" s="91"/>
      <c r="E28" s="92"/>
      <c r="F28" s="89"/>
      <c r="G28" s="92"/>
      <c r="H28" s="93"/>
      <c r="I28" s="94"/>
      <c r="J28" s="95"/>
      <c r="K28" s="10"/>
      <c r="L28" s="10"/>
      <c r="M28" s="46" t="s">
        <v>56</v>
      </c>
      <c r="N28" s="19"/>
      <c r="O28" s="20"/>
      <c r="P28" s="20"/>
    </row>
    <row r="29" spans="1:16" ht="15.75" x14ac:dyDescent="0.25">
      <c r="A29" s="68" t="s">
        <v>37</v>
      </c>
      <c r="B29" s="96">
        <f>N54</f>
        <v>0</v>
      </c>
      <c r="C29" s="32">
        <f>N55</f>
        <v>0</v>
      </c>
      <c r="D29" s="97">
        <f>O54</f>
        <v>0</v>
      </c>
      <c r="E29" s="34">
        <f>O55</f>
        <v>0</v>
      </c>
      <c r="F29" s="96">
        <f>P54</f>
        <v>0</v>
      </c>
      <c r="G29" s="34">
        <f>P55</f>
        <v>0</v>
      </c>
      <c r="H29" s="35" t="s">
        <v>4</v>
      </c>
      <c r="I29" s="36"/>
      <c r="J29" s="37"/>
      <c r="K29" s="10"/>
      <c r="L29" s="10"/>
      <c r="M29" s="54" t="s">
        <v>57</v>
      </c>
      <c r="N29" s="19"/>
      <c r="O29" s="20"/>
      <c r="P29" s="20"/>
    </row>
    <row r="30" spans="1:16" ht="15.75" x14ac:dyDescent="0.25">
      <c r="A30" s="68" t="s">
        <v>39</v>
      </c>
      <c r="B30" s="96">
        <f>N56</f>
        <v>0</v>
      </c>
      <c r="C30" s="32">
        <f>N57</f>
        <v>0</v>
      </c>
      <c r="D30" s="97">
        <f>O56</f>
        <v>0</v>
      </c>
      <c r="E30" s="34">
        <f>O57</f>
        <v>0</v>
      </c>
      <c r="F30" s="96">
        <f>P56</f>
        <v>0</v>
      </c>
      <c r="G30" s="34">
        <f>P57</f>
        <v>0</v>
      </c>
      <c r="H30" s="82"/>
      <c r="I30" s="36"/>
      <c r="J30" s="37"/>
      <c r="K30" s="10"/>
      <c r="L30" s="10"/>
      <c r="M30" s="46" t="s">
        <v>58</v>
      </c>
      <c r="N30" s="19"/>
      <c r="O30" s="20"/>
      <c r="P30" s="20"/>
    </row>
    <row r="31" spans="1:16" ht="15.75" x14ac:dyDescent="0.25">
      <c r="A31" s="68" t="s">
        <v>41</v>
      </c>
      <c r="B31" s="96">
        <f>N58</f>
        <v>0</v>
      </c>
      <c r="C31" s="32">
        <f>N59</f>
        <v>0</v>
      </c>
      <c r="D31" s="97">
        <f>O58</f>
        <v>0</v>
      </c>
      <c r="E31" s="34">
        <f>O59</f>
        <v>0</v>
      </c>
      <c r="F31" s="96">
        <f>P58</f>
        <v>0</v>
      </c>
      <c r="G31" s="34">
        <f>P59</f>
        <v>0</v>
      </c>
      <c r="H31" s="82"/>
      <c r="I31" s="36"/>
      <c r="J31" s="37"/>
      <c r="K31" s="10"/>
      <c r="L31" s="10"/>
      <c r="M31" s="54" t="s">
        <v>59</v>
      </c>
      <c r="N31" s="19"/>
      <c r="O31" s="20"/>
      <c r="P31" s="20"/>
    </row>
    <row r="32" spans="1:16" ht="15.75" x14ac:dyDescent="0.25">
      <c r="A32" s="88" t="s">
        <v>60</v>
      </c>
      <c r="B32" s="89"/>
      <c r="C32" s="90"/>
      <c r="D32" s="91"/>
      <c r="E32" s="92"/>
      <c r="F32" s="89"/>
      <c r="G32" s="92"/>
      <c r="H32" s="93"/>
      <c r="I32" s="94"/>
      <c r="J32" s="95"/>
      <c r="K32" s="10"/>
      <c r="L32" s="10"/>
      <c r="M32" s="46" t="s">
        <v>61</v>
      </c>
      <c r="N32" s="19"/>
      <c r="O32" s="20"/>
      <c r="P32" s="20"/>
    </row>
    <row r="33" spans="1:16" ht="15.75" x14ac:dyDescent="0.25">
      <c r="A33" s="68" t="s">
        <v>37</v>
      </c>
      <c r="B33" s="98">
        <f>N60</f>
        <v>0</v>
      </c>
      <c r="C33" s="99">
        <f>N61</f>
        <v>0</v>
      </c>
      <c r="D33" s="97">
        <f>O60</f>
        <v>0</v>
      </c>
      <c r="E33" s="34">
        <f>O61</f>
        <v>0</v>
      </c>
      <c r="F33" s="96">
        <f>P60</f>
        <v>0</v>
      </c>
      <c r="G33" s="34">
        <f>P61</f>
        <v>0</v>
      </c>
      <c r="H33" s="35" t="s">
        <v>4</v>
      </c>
      <c r="I33" s="36"/>
      <c r="J33" s="37"/>
      <c r="K33" s="10"/>
      <c r="L33" s="10"/>
      <c r="M33" s="54" t="s">
        <v>62</v>
      </c>
      <c r="N33" s="19"/>
      <c r="O33" s="20"/>
      <c r="P33" s="20"/>
    </row>
    <row r="34" spans="1:16" ht="15.75" x14ac:dyDescent="0.25">
      <c r="A34" s="68" t="s">
        <v>39</v>
      </c>
      <c r="B34" s="98">
        <f>N62</f>
        <v>0</v>
      </c>
      <c r="C34" s="99">
        <f>N63</f>
        <v>0</v>
      </c>
      <c r="D34" s="97">
        <f>O62</f>
        <v>0</v>
      </c>
      <c r="E34" s="34">
        <f>O63</f>
        <v>0</v>
      </c>
      <c r="F34" s="96">
        <f>P62</f>
        <v>0</v>
      </c>
      <c r="G34" s="34">
        <f>P63</f>
        <v>0</v>
      </c>
      <c r="H34" s="82"/>
      <c r="I34" s="36"/>
      <c r="J34" s="37"/>
      <c r="K34" s="10"/>
      <c r="L34" s="10"/>
      <c r="M34" s="46" t="s">
        <v>63</v>
      </c>
      <c r="N34" s="19"/>
      <c r="O34" s="20"/>
      <c r="P34" s="20"/>
    </row>
    <row r="35" spans="1:16" ht="15.75" x14ac:dyDescent="0.25">
      <c r="A35" s="68" t="s">
        <v>41</v>
      </c>
      <c r="B35" s="98">
        <f>N64</f>
        <v>0</v>
      </c>
      <c r="C35" s="99">
        <f>N65</f>
        <v>0</v>
      </c>
      <c r="D35" s="97">
        <f>O64</f>
        <v>0</v>
      </c>
      <c r="E35" s="34">
        <f>O65</f>
        <v>0</v>
      </c>
      <c r="F35" s="96">
        <f>P64</f>
        <v>0</v>
      </c>
      <c r="G35" s="34">
        <f>P65</f>
        <v>0</v>
      </c>
      <c r="H35" s="82"/>
      <c r="I35" s="36"/>
      <c r="J35" s="37"/>
      <c r="K35" s="10"/>
      <c r="L35" s="10"/>
      <c r="M35" s="54" t="s">
        <v>64</v>
      </c>
      <c r="N35" s="19"/>
      <c r="O35" s="20"/>
      <c r="P35" s="20"/>
    </row>
    <row r="36" spans="1:16" ht="15.75" x14ac:dyDescent="0.25">
      <c r="A36" s="88" t="s">
        <v>65</v>
      </c>
      <c r="B36" s="98"/>
      <c r="C36" s="100"/>
      <c r="D36" s="91"/>
      <c r="E36" s="92"/>
      <c r="F36" s="89"/>
      <c r="G36" s="92"/>
      <c r="H36" s="93"/>
      <c r="I36" s="94"/>
      <c r="J36" s="95"/>
      <c r="K36" s="10"/>
      <c r="L36" s="10"/>
      <c r="M36" s="101" t="s">
        <v>66</v>
      </c>
      <c r="N36" s="19"/>
      <c r="O36" s="20"/>
      <c r="P36" s="20"/>
    </row>
    <row r="37" spans="1:16" ht="15.75" x14ac:dyDescent="0.25">
      <c r="A37" s="68" t="s">
        <v>37</v>
      </c>
      <c r="B37" s="98">
        <f>N66</f>
        <v>0</v>
      </c>
      <c r="C37" s="99">
        <f>N67</f>
        <v>0</v>
      </c>
      <c r="D37" s="97">
        <f>O66</f>
        <v>0</v>
      </c>
      <c r="E37" s="34">
        <f>O67</f>
        <v>0</v>
      </c>
      <c r="F37" s="96">
        <f>P66</f>
        <v>0</v>
      </c>
      <c r="G37" s="34">
        <f>P67</f>
        <v>0</v>
      </c>
      <c r="H37" s="35" t="s">
        <v>4</v>
      </c>
      <c r="I37" s="36"/>
      <c r="J37" s="37"/>
      <c r="K37" s="10"/>
      <c r="L37" s="10"/>
      <c r="M37" s="54" t="s">
        <v>67</v>
      </c>
      <c r="N37" s="19"/>
      <c r="O37" s="19"/>
      <c r="P37" s="19"/>
    </row>
    <row r="38" spans="1:16" ht="15.75" x14ac:dyDescent="0.25">
      <c r="A38" s="68" t="s">
        <v>39</v>
      </c>
      <c r="B38" s="98">
        <f>N68</f>
        <v>0</v>
      </c>
      <c r="C38" s="99">
        <f>N69</f>
        <v>0</v>
      </c>
      <c r="D38" s="97">
        <f>O68</f>
        <v>0</v>
      </c>
      <c r="E38" s="34">
        <f>O69</f>
        <v>0</v>
      </c>
      <c r="F38" s="96">
        <f>P68</f>
        <v>0</v>
      </c>
      <c r="G38" s="34">
        <f>P69</f>
        <v>0</v>
      </c>
      <c r="H38" s="82"/>
      <c r="I38" s="36"/>
      <c r="J38" s="37"/>
      <c r="K38" s="10"/>
      <c r="L38" s="10"/>
      <c r="M38" s="46" t="s">
        <v>68</v>
      </c>
      <c r="N38" s="19"/>
      <c r="O38" s="19"/>
      <c r="P38" s="19"/>
    </row>
    <row r="39" spans="1:16" ht="15.75" x14ac:dyDescent="0.25">
      <c r="A39" s="68" t="s">
        <v>41</v>
      </c>
      <c r="B39" s="98">
        <f>N70</f>
        <v>0</v>
      </c>
      <c r="C39" s="99">
        <f>N71</f>
        <v>0</v>
      </c>
      <c r="D39" s="97">
        <f>O70</f>
        <v>0</v>
      </c>
      <c r="E39" s="34">
        <f>O71</f>
        <v>0</v>
      </c>
      <c r="F39" s="96">
        <f>P70</f>
        <v>0</v>
      </c>
      <c r="G39" s="34">
        <f>P71</f>
        <v>0</v>
      </c>
      <c r="H39" s="82"/>
      <c r="I39" s="36"/>
      <c r="J39" s="37"/>
      <c r="K39" s="10"/>
      <c r="L39" s="10"/>
      <c r="M39" s="46" t="s">
        <v>69</v>
      </c>
      <c r="N39" s="84"/>
      <c r="O39" s="84"/>
      <c r="P39" s="84"/>
    </row>
    <row r="40" spans="1:16" ht="15.75" x14ac:dyDescent="0.25">
      <c r="A40" s="88" t="s">
        <v>70</v>
      </c>
      <c r="B40" s="89"/>
      <c r="C40" s="90"/>
      <c r="D40" s="91"/>
      <c r="E40" s="92"/>
      <c r="F40" s="89"/>
      <c r="G40" s="92"/>
      <c r="H40" s="93"/>
      <c r="I40" s="94"/>
      <c r="J40" s="95"/>
      <c r="K40" s="10"/>
      <c r="L40" s="10"/>
      <c r="M40" s="29" t="s">
        <v>71</v>
      </c>
      <c r="N40" s="19"/>
      <c r="O40" s="20"/>
      <c r="P40" s="20"/>
    </row>
    <row r="41" spans="1:16" ht="15.75" x14ac:dyDescent="0.25">
      <c r="A41" s="68" t="s">
        <v>37</v>
      </c>
      <c r="B41" s="96">
        <f>N72</f>
        <v>0</v>
      </c>
      <c r="C41" s="32">
        <f>N73</f>
        <v>0</v>
      </c>
      <c r="D41" s="97">
        <f>O72</f>
        <v>0</v>
      </c>
      <c r="E41" s="34">
        <f>O73</f>
        <v>0</v>
      </c>
      <c r="F41" s="96">
        <f>P72</f>
        <v>0</v>
      </c>
      <c r="G41" s="34">
        <f>P73</f>
        <v>0</v>
      </c>
      <c r="H41" s="35" t="s">
        <v>4</v>
      </c>
      <c r="I41" s="36"/>
      <c r="J41" s="37"/>
      <c r="K41" s="10"/>
      <c r="L41" s="10"/>
      <c r="M41" s="29" t="s">
        <v>72</v>
      </c>
      <c r="N41" s="19"/>
      <c r="O41" s="20"/>
      <c r="P41" s="20"/>
    </row>
    <row r="42" spans="1:16" ht="15.75" x14ac:dyDescent="0.25">
      <c r="A42" s="68" t="s">
        <v>39</v>
      </c>
      <c r="B42" s="96">
        <f>N74</f>
        <v>0</v>
      </c>
      <c r="C42" s="32">
        <f>N75</f>
        <v>0</v>
      </c>
      <c r="D42" s="97">
        <f>O74</f>
        <v>0</v>
      </c>
      <c r="E42" s="34">
        <f>O75</f>
        <v>0</v>
      </c>
      <c r="F42" s="96">
        <f>P74</f>
        <v>0</v>
      </c>
      <c r="G42" s="34">
        <f>P75</f>
        <v>0</v>
      </c>
      <c r="H42" s="82"/>
      <c r="I42" s="36"/>
      <c r="J42" s="37"/>
      <c r="K42" s="10"/>
      <c r="L42" s="10"/>
      <c r="M42" s="87" t="s">
        <v>73</v>
      </c>
      <c r="N42" s="19"/>
      <c r="O42" s="20"/>
      <c r="P42" s="20"/>
    </row>
    <row r="43" spans="1:16" ht="16.5" thickBot="1" x14ac:dyDescent="0.3">
      <c r="A43" s="83" t="s">
        <v>41</v>
      </c>
      <c r="B43" s="102">
        <f>N76</f>
        <v>0</v>
      </c>
      <c r="C43" s="40">
        <f>N77</f>
        <v>0</v>
      </c>
      <c r="D43" s="103">
        <f>O76</f>
        <v>0</v>
      </c>
      <c r="E43" s="42">
        <f>O77</f>
        <v>0</v>
      </c>
      <c r="F43" s="102">
        <f>P76</f>
        <v>0</v>
      </c>
      <c r="G43" s="42">
        <f>P77</f>
        <v>0</v>
      </c>
      <c r="H43" s="104"/>
      <c r="I43" s="44"/>
      <c r="J43" s="45"/>
      <c r="K43" s="10"/>
      <c r="L43" s="10"/>
      <c r="M43" s="87" t="s">
        <v>74</v>
      </c>
      <c r="N43" s="19"/>
      <c r="O43" s="20"/>
      <c r="P43" s="20"/>
    </row>
    <row r="44" spans="1:16" ht="15.75" x14ac:dyDescent="0.25">
      <c r="A44" s="47" t="s">
        <v>75</v>
      </c>
      <c r="B44" s="48"/>
      <c r="C44" s="105"/>
      <c r="D44" s="106"/>
      <c r="E44" s="107"/>
      <c r="F44" s="48"/>
      <c r="G44" s="107"/>
      <c r="H44" s="65"/>
      <c r="I44" s="52"/>
      <c r="J44" s="53"/>
      <c r="K44" s="10"/>
      <c r="L44" s="10"/>
      <c r="M44" s="46" t="s">
        <v>76</v>
      </c>
      <c r="N44" s="19"/>
      <c r="O44" s="20"/>
      <c r="P44" s="20"/>
    </row>
    <row r="45" spans="1:16" ht="15.75" x14ac:dyDescent="0.25">
      <c r="A45" s="108" t="s">
        <v>37</v>
      </c>
      <c r="B45" s="96">
        <f>C45%*154</f>
        <v>0</v>
      </c>
      <c r="C45" s="32">
        <f>N78</f>
        <v>0</v>
      </c>
      <c r="D45" s="96">
        <f>E45%*199</f>
        <v>0</v>
      </c>
      <c r="E45" s="32">
        <f>O78</f>
        <v>0</v>
      </c>
      <c r="F45" s="96">
        <f>G45%*296</f>
        <v>0</v>
      </c>
      <c r="G45" s="34">
        <f>P78</f>
        <v>0</v>
      </c>
      <c r="H45" s="35" t="s">
        <v>4</v>
      </c>
      <c r="I45" s="36"/>
      <c r="J45" s="37"/>
      <c r="K45" s="10"/>
      <c r="L45" s="10"/>
      <c r="M45" s="54" t="s">
        <v>77</v>
      </c>
      <c r="N45" s="19"/>
      <c r="O45" s="20"/>
      <c r="P45" s="20"/>
    </row>
    <row r="46" spans="1:16" ht="15.75" x14ac:dyDescent="0.25">
      <c r="A46" s="108" t="s">
        <v>39</v>
      </c>
      <c r="B46" s="96">
        <f>C46%*154</f>
        <v>0</v>
      </c>
      <c r="C46" s="32">
        <f>N79</f>
        <v>0</v>
      </c>
      <c r="D46" s="96">
        <f t="shared" ref="D46:D48" si="0">E46%*199</f>
        <v>0</v>
      </c>
      <c r="E46" s="32">
        <f>O79</f>
        <v>0</v>
      </c>
      <c r="F46" s="96">
        <f t="shared" ref="F46:F48" si="1">G46%*296</f>
        <v>0</v>
      </c>
      <c r="G46" s="34">
        <f>P79</f>
        <v>0</v>
      </c>
      <c r="H46" s="82"/>
      <c r="I46" s="36"/>
      <c r="J46" s="37"/>
      <c r="K46" s="10"/>
      <c r="L46" s="10"/>
      <c r="M46" s="46" t="s">
        <v>78</v>
      </c>
      <c r="N46" s="19"/>
      <c r="O46" s="20"/>
      <c r="P46" s="20"/>
    </row>
    <row r="47" spans="1:16" ht="15.75" x14ac:dyDescent="0.25">
      <c r="A47" s="108" t="s">
        <v>79</v>
      </c>
      <c r="B47" s="96">
        <f>C47%*154</f>
        <v>0</v>
      </c>
      <c r="C47" s="32">
        <f>N80</f>
        <v>0</v>
      </c>
      <c r="D47" s="96">
        <f t="shared" si="0"/>
        <v>0</v>
      </c>
      <c r="E47" s="32">
        <f>O80</f>
        <v>0</v>
      </c>
      <c r="F47" s="96">
        <f t="shared" si="1"/>
        <v>0</v>
      </c>
      <c r="G47" s="34">
        <f>P80</f>
        <v>0</v>
      </c>
      <c r="H47" s="82"/>
      <c r="I47" s="36"/>
      <c r="J47" s="37"/>
      <c r="K47" s="10"/>
      <c r="L47" s="10"/>
      <c r="M47" s="54" t="s">
        <v>80</v>
      </c>
      <c r="N47" s="19"/>
      <c r="O47" s="20"/>
      <c r="P47" s="20"/>
    </row>
    <row r="48" spans="1:16" ht="16.5" thickBot="1" x14ac:dyDescent="0.3">
      <c r="A48" s="109" t="s">
        <v>41</v>
      </c>
      <c r="B48" s="56">
        <f>C48%*154</f>
        <v>0</v>
      </c>
      <c r="C48" s="75">
        <f>N81</f>
        <v>0</v>
      </c>
      <c r="D48" s="56">
        <f t="shared" si="0"/>
        <v>0</v>
      </c>
      <c r="E48" s="75">
        <f>O81</f>
        <v>0</v>
      </c>
      <c r="F48" s="56">
        <f t="shared" si="1"/>
        <v>0</v>
      </c>
      <c r="G48" s="77">
        <f>P81</f>
        <v>0</v>
      </c>
      <c r="H48" s="70"/>
      <c r="I48" s="59"/>
      <c r="J48" s="60"/>
      <c r="K48" s="10"/>
      <c r="L48" s="10"/>
      <c r="M48" s="46" t="s">
        <v>81</v>
      </c>
      <c r="N48" s="19"/>
      <c r="O48" s="20"/>
      <c r="P48" s="20"/>
    </row>
    <row r="49" spans="1:16" ht="15.75" x14ac:dyDescent="0.25">
      <c r="A49" s="21" t="s">
        <v>82</v>
      </c>
      <c r="B49" s="110">
        <f>N82</f>
        <v>0</v>
      </c>
      <c r="C49" s="111">
        <f>N83</f>
        <v>0</v>
      </c>
      <c r="D49" s="112">
        <f>O82</f>
        <v>0</v>
      </c>
      <c r="E49" s="111">
        <f>O83</f>
        <v>0</v>
      </c>
      <c r="F49" s="112">
        <f>P82</f>
        <v>0</v>
      </c>
      <c r="G49" s="113">
        <f>P83</f>
        <v>0</v>
      </c>
      <c r="H49" s="26" t="s">
        <v>7</v>
      </c>
      <c r="I49" s="27"/>
      <c r="J49" s="28"/>
      <c r="K49" s="10"/>
      <c r="L49" s="10"/>
      <c r="M49" s="54" t="s">
        <v>83</v>
      </c>
      <c r="N49" s="19"/>
      <c r="O49" s="20"/>
      <c r="P49" s="20"/>
    </row>
    <row r="50" spans="1:16" ht="15.75" x14ac:dyDescent="0.25">
      <c r="A50" s="30" t="s">
        <v>84</v>
      </c>
      <c r="B50" s="96">
        <f>N84</f>
        <v>0</v>
      </c>
      <c r="C50" s="32">
        <f>N85</f>
        <v>0</v>
      </c>
      <c r="D50" s="97">
        <f>O84</f>
        <v>0</v>
      </c>
      <c r="E50" s="32">
        <f>O85</f>
        <v>0</v>
      </c>
      <c r="F50" s="97">
        <f>P84</f>
        <v>0</v>
      </c>
      <c r="G50" s="34">
        <f>P85</f>
        <v>0</v>
      </c>
      <c r="H50" s="35" t="s">
        <v>7</v>
      </c>
      <c r="I50" s="36"/>
      <c r="J50" s="37"/>
      <c r="K50" s="10"/>
      <c r="L50" s="10"/>
      <c r="M50" s="46" t="s">
        <v>85</v>
      </c>
      <c r="N50" s="19"/>
      <c r="O50" s="20"/>
      <c r="P50" s="20"/>
    </row>
    <row r="51" spans="1:16" ht="15.75" x14ac:dyDescent="0.25">
      <c r="A51" s="30" t="s">
        <v>86</v>
      </c>
      <c r="B51" s="114" t="str">
        <f>N86&amp;"-"&amp;N87</f>
        <v>-</v>
      </c>
      <c r="C51" s="32">
        <f>N88</f>
        <v>0</v>
      </c>
      <c r="D51" s="115" t="str">
        <f>O86&amp;"-"&amp;O87</f>
        <v>-</v>
      </c>
      <c r="E51" s="32">
        <f>O88</f>
        <v>0</v>
      </c>
      <c r="F51" s="115" t="str">
        <f>P86&amp;"-"&amp;P87</f>
        <v>-</v>
      </c>
      <c r="G51" s="34">
        <f>P88</f>
        <v>0</v>
      </c>
      <c r="H51" s="35" t="s">
        <v>7</v>
      </c>
      <c r="I51" s="36"/>
      <c r="J51" s="37"/>
      <c r="K51" s="10"/>
      <c r="L51" s="10"/>
      <c r="M51" s="54" t="s">
        <v>87</v>
      </c>
      <c r="N51" s="19"/>
      <c r="O51" s="20"/>
      <c r="P51" s="20"/>
    </row>
    <row r="52" spans="1:16" ht="15.75" x14ac:dyDescent="0.25">
      <c r="A52" s="30" t="s">
        <v>88</v>
      </c>
      <c r="B52" s="96">
        <f>N89</f>
        <v>0</v>
      </c>
      <c r="C52" s="32">
        <f>N90</f>
        <v>0</v>
      </c>
      <c r="D52" s="97">
        <f>O89</f>
        <v>0</v>
      </c>
      <c r="E52" s="32">
        <f>O90</f>
        <v>0</v>
      </c>
      <c r="F52" s="97">
        <f>P89</f>
        <v>0</v>
      </c>
      <c r="G52" s="34">
        <f>P90</f>
        <v>0</v>
      </c>
      <c r="H52" s="35" t="s">
        <v>7</v>
      </c>
      <c r="I52" s="36"/>
      <c r="J52" s="37"/>
      <c r="K52" s="10"/>
      <c r="L52" s="10"/>
      <c r="M52" s="46" t="s">
        <v>89</v>
      </c>
      <c r="N52" s="19"/>
      <c r="O52" s="20"/>
      <c r="P52" s="20"/>
    </row>
    <row r="53" spans="1:16" ht="15.75" x14ac:dyDescent="0.25">
      <c r="A53" s="30" t="s">
        <v>90</v>
      </c>
      <c r="B53" s="96">
        <f>N91</f>
        <v>0</v>
      </c>
      <c r="C53" s="32">
        <f>N92</f>
        <v>0</v>
      </c>
      <c r="D53" s="97">
        <f>O91</f>
        <v>0</v>
      </c>
      <c r="E53" s="32">
        <f>O92</f>
        <v>0</v>
      </c>
      <c r="F53" s="97">
        <f>P91</f>
        <v>0</v>
      </c>
      <c r="G53" s="34">
        <f>P92</f>
        <v>0</v>
      </c>
      <c r="H53" s="35" t="s">
        <v>7</v>
      </c>
      <c r="I53" s="36"/>
      <c r="J53" s="37"/>
      <c r="K53" s="10"/>
      <c r="L53" s="10"/>
      <c r="M53" s="54" t="s">
        <v>91</v>
      </c>
      <c r="N53" s="19"/>
      <c r="O53" s="20"/>
      <c r="P53" s="20"/>
    </row>
    <row r="54" spans="1:16" ht="15.75" x14ac:dyDescent="0.25">
      <c r="A54" s="30" t="s">
        <v>92</v>
      </c>
      <c r="B54" s="96">
        <f>N93</f>
        <v>0</v>
      </c>
      <c r="C54" s="32">
        <f>N94</f>
        <v>0</v>
      </c>
      <c r="D54" s="97">
        <f>O93</f>
        <v>0</v>
      </c>
      <c r="E54" s="32">
        <f>O94</f>
        <v>0</v>
      </c>
      <c r="F54" s="97">
        <f>P93</f>
        <v>0</v>
      </c>
      <c r="G54" s="34">
        <f>P94</f>
        <v>0</v>
      </c>
      <c r="H54" s="35" t="s">
        <v>7</v>
      </c>
      <c r="I54" s="36"/>
      <c r="J54" s="37"/>
      <c r="K54" s="10"/>
      <c r="L54" s="10"/>
      <c r="M54" s="46" t="s">
        <v>93</v>
      </c>
      <c r="N54" s="19"/>
      <c r="O54" s="20"/>
      <c r="P54" s="20"/>
    </row>
    <row r="55" spans="1:16" ht="15.75" x14ac:dyDescent="0.25">
      <c r="A55" s="30" t="s">
        <v>94</v>
      </c>
      <c r="B55" s="96">
        <f>N95</f>
        <v>0</v>
      </c>
      <c r="C55" s="32">
        <f>N96</f>
        <v>0</v>
      </c>
      <c r="D55" s="97">
        <f>O95</f>
        <v>0</v>
      </c>
      <c r="E55" s="32">
        <f>O96</f>
        <v>0</v>
      </c>
      <c r="F55" s="97">
        <f>P95</f>
        <v>0</v>
      </c>
      <c r="G55" s="34">
        <f>P96</f>
        <v>0</v>
      </c>
      <c r="H55" s="35" t="s">
        <v>7</v>
      </c>
      <c r="I55" s="36"/>
      <c r="J55" s="37"/>
      <c r="K55" s="10"/>
      <c r="L55" s="10"/>
      <c r="M55" s="46" t="s">
        <v>95</v>
      </c>
      <c r="N55" s="19"/>
      <c r="O55" s="20"/>
      <c r="P55" s="20"/>
    </row>
    <row r="56" spans="1:16" ht="15.75" x14ac:dyDescent="0.25">
      <c r="A56" s="30" t="s">
        <v>96</v>
      </c>
      <c r="B56" s="96">
        <f>N97</f>
        <v>0</v>
      </c>
      <c r="C56" s="32">
        <f>N98</f>
        <v>0</v>
      </c>
      <c r="D56" s="97">
        <f>O97</f>
        <v>0</v>
      </c>
      <c r="E56" s="32">
        <f>O98</f>
        <v>0</v>
      </c>
      <c r="F56" s="97">
        <f>P97</f>
        <v>0</v>
      </c>
      <c r="G56" s="34">
        <f>P98</f>
        <v>0</v>
      </c>
      <c r="H56" s="35" t="s">
        <v>7</v>
      </c>
      <c r="I56" s="36"/>
      <c r="J56" s="37"/>
      <c r="K56" s="10"/>
      <c r="L56" s="10"/>
      <c r="M56" s="29" t="s">
        <v>97</v>
      </c>
      <c r="N56" s="19"/>
      <c r="O56" s="20"/>
      <c r="P56" s="20"/>
    </row>
    <row r="57" spans="1:16" ht="15.75" x14ac:dyDescent="0.25">
      <c r="A57" s="30" t="s">
        <v>98</v>
      </c>
      <c r="B57" s="96">
        <f>N99</f>
        <v>0</v>
      </c>
      <c r="C57" s="32">
        <f>N100</f>
        <v>0</v>
      </c>
      <c r="D57" s="97">
        <f>O99</f>
        <v>0</v>
      </c>
      <c r="E57" s="32">
        <f>O100</f>
        <v>0</v>
      </c>
      <c r="F57" s="97">
        <f>P99</f>
        <v>0</v>
      </c>
      <c r="G57" s="34">
        <f>P100</f>
        <v>0</v>
      </c>
      <c r="H57" s="35" t="s">
        <v>7</v>
      </c>
      <c r="I57" s="36"/>
      <c r="J57" s="37"/>
      <c r="K57" s="10"/>
      <c r="L57" s="10"/>
      <c r="M57" s="29" t="s">
        <v>99</v>
      </c>
      <c r="N57" s="19"/>
      <c r="O57" s="20"/>
      <c r="P57" s="20"/>
    </row>
    <row r="58" spans="1:16" ht="16.5" thickBot="1" x14ac:dyDescent="0.3">
      <c r="A58" s="38" t="s">
        <v>100</v>
      </c>
      <c r="B58" s="102">
        <f>N101</f>
        <v>0</v>
      </c>
      <c r="C58" s="40">
        <f>N102</f>
        <v>0</v>
      </c>
      <c r="D58" s="103">
        <f>O101</f>
        <v>0</v>
      </c>
      <c r="E58" s="40">
        <f>O102</f>
        <v>0</v>
      </c>
      <c r="F58" s="103">
        <f>P101</f>
        <v>0</v>
      </c>
      <c r="G58" s="42">
        <f>P102</f>
        <v>0</v>
      </c>
      <c r="H58" s="78" t="s">
        <v>7</v>
      </c>
      <c r="I58" s="44"/>
      <c r="J58" s="45"/>
      <c r="K58" s="10"/>
      <c r="L58" s="10"/>
      <c r="M58" s="29" t="s">
        <v>101</v>
      </c>
      <c r="N58" s="19"/>
      <c r="O58" s="20"/>
      <c r="P58" s="20"/>
    </row>
    <row r="59" spans="1:16" ht="15.75" x14ac:dyDescent="0.25">
      <c r="A59" s="47" t="s">
        <v>102</v>
      </c>
      <c r="B59" s="48"/>
      <c r="C59" s="105"/>
      <c r="D59" s="107"/>
      <c r="E59" s="107"/>
      <c r="F59" s="116"/>
      <c r="G59" s="107"/>
      <c r="H59" s="117"/>
      <c r="I59" s="52"/>
      <c r="J59" s="53"/>
      <c r="K59" s="10"/>
      <c r="L59" s="10"/>
      <c r="M59" s="54" t="s">
        <v>103</v>
      </c>
      <c r="N59" s="19"/>
      <c r="O59" s="20"/>
      <c r="P59" s="20"/>
    </row>
    <row r="60" spans="1:16" ht="15.75" x14ac:dyDescent="0.25">
      <c r="A60" s="118" t="s">
        <v>104</v>
      </c>
      <c r="B60" s="96">
        <f>N103</f>
        <v>0</v>
      </c>
      <c r="C60" s="32" t="e">
        <f>(B60/$B$68)*100</f>
        <v>#DIV/0!</v>
      </c>
      <c r="D60" s="96">
        <f>O103</f>
        <v>0</v>
      </c>
      <c r="E60" s="32" t="e">
        <f>(D60/$D$68)*100</f>
        <v>#DIV/0!</v>
      </c>
      <c r="F60" s="96">
        <f>P103</f>
        <v>0</v>
      </c>
      <c r="G60" s="34" t="e">
        <f>(F60/$F$68)*100</f>
        <v>#DIV/0!</v>
      </c>
      <c r="H60" s="35" t="s">
        <v>4</v>
      </c>
      <c r="I60" s="36"/>
      <c r="J60" s="37"/>
      <c r="K60" s="10"/>
      <c r="L60" s="10"/>
      <c r="M60" s="46" t="s">
        <v>105</v>
      </c>
      <c r="N60" s="19"/>
      <c r="O60" s="20"/>
      <c r="P60" s="20"/>
    </row>
    <row r="61" spans="1:16" ht="15.75" x14ac:dyDescent="0.25">
      <c r="A61" s="118" t="s">
        <v>106</v>
      </c>
      <c r="B61" s="96">
        <f>N104</f>
        <v>0</v>
      </c>
      <c r="C61" s="32" t="e">
        <f t="shared" ref="C61:C64" si="2">(B61/$B$68)*100</f>
        <v>#DIV/0!</v>
      </c>
      <c r="D61" s="96">
        <f>O104</f>
        <v>0</v>
      </c>
      <c r="E61" s="32" t="e">
        <f t="shared" ref="E61:E64" si="3">(D61/$D$68)*100</f>
        <v>#DIV/0!</v>
      </c>
      <c r="F61" s="96">
        <f>P104</f>
        <v>0</v>
      </c>
      <c r="G61" s="34" t="e">
        <f t="shared" ref="G61:G64" si="4">(F61/$F$68)*100</f>
        <v>#DIV/0!</v>
      </c>
      <c r="H61" s="35" t="s">
        <v>4</v>
      </c>
      <c r="I61" s="36"/>
      <c r="J61" s="37"/>
      <c r="K61" s="10"/>
      <c r="L61" s="10"/>
      <c r="M61" s="46" t="s">
        <v>107</v>
      </c>
      <c r="N61" s="19"/>
      <c r="O61" s="20"/>
      <c r="P61" s="20"/>
    </row>
    <row r="62" spans="1:16" ht="15.75" x14ac:dyDescent="0.25">
      <c r="A62" s="118" t="s">
        <v>108</v>
      </c>
      <c r="B62" s="96">
        <f>N105</f>
        <v>0</v>
      </c>
      <c r="C62" s="32" t="e">
        <f t="shared" si="2"/>
        <v>#DIV/0!</v>
      </c>
      <c r="D62" s="96">
        <f>O105</f>
        <v>0</v>
      </c>
      <c r="E62" s="32" t="e">
        <f t="shared" si="3"/>
        <v>#DIV/0!</v>
      </c>
      <c r="F62" s="96">
        <f>P105</f>
        <v>0</v>
      </c>
      <c r="G62" s="34" t="e">
        <f t="shared" si="4"/>
        <v>#DIV/0!</v>
      </c>
      <c r="H62" s="35" t="s">
        <v>4</v>
      </c>
      <c r="I62" s="36"/>
      <c r="J62" s="37"/>
      <c r="K62" s="10"/>
      <c r="L62" s="10"/>
      <c r="M62" s="46" t="s">
        <v>109</v>
      </c>
      <c r="N62" s="19"/>
      <c r="O62" s="20"/>
      <c r="P62" s="20"/>
    </row>
    <row r="63" spans="1:16" ht="15.75" x14ac:dyDescent="0.25">
      <c r="A63" s="118" t="s">
        <v>110</v>
      </c>
      <c r="B63" s="96">
        <f>N106</f>
        <v>0</v>
      </c>
      <c r="C63" s="32" t="e">
        <f t="shared" si="2"/>
        <v>#DIV/0!</v>
      </c>
      <c r="D63" s="96">
        <f>O106</f>
        <v>0</v>
      </c>
      <c r="E63" s="32" t="e">
        <f t="shared" si="3"/>
        <v>#DIV/0!</v>
      </c>
      <c r="F63" s="96">
        <f>P106</f>
        <v>0</v>
      </c>
      <c r="G63" s="34" t="e">
        <f t="shared" si="4"/>
        <v>#DIV/0!</v>
      </c>
      <c r="H63" s="35" t="s">
        <v>4</v>
      </c>
      <c r="I63" s="36"/>
      <c r="J63" s="37"/>
      <c r="K63" s="10"/>
      <c r="L63" s="10"/>
      <c r="M63" s="29" t="s">
        <v>111</v>
      </c>
      <c r="N63" s="19"/>
      <c r="O63" s="20"/>
      <c r="P63" s="20"/>
    </row>
    <row r="64" spans="1:16" ht="16.5" thickBot="1" x14ac:dyDescent="0.3">
      <c r="A64" s="119" t="s">
        <v>112</v>
      </c>
      <c r="B64" s="102">
        <f>N107</f>
        <v>0</v>
      </c>
      <c r="C64" s="40" t="e">
        <f t="shared" si="2"/>
        <v>#DIV/0!</v>
      </c>
      <c r="D64" s="102">
        <f>O107</f>
        <v>0</v>
      </c>
      <c r="E64" s="40" t="e">
        <f t="shared" si="3"/>
        <v>#DIV/0!</v>
      </c>
      <c r="F64" s="102">
        <f>P107</f>
        <v>0</v>
      </c>
      <c r="G64" s="42" t="e">
        <f t="shared" si="4"/>
        <v>#DIV/0!</v>
      </c>
      <c r="H64" s="43" t="s">
        <v>4</v>
      </c>
      <c r="I64" s="44"/>
      <c r="J64" s="45"/>
      <c r="K64" s="10"/>
      <c r="L64" s="10"/>
      <c r="M64" s="46" t="s">
        <v>113</v>
      </c>
      <c r="N64" s="19"/>
      <c r="O64" s="20"/>
      <c r="P64" s="20"/>
    </row>
    <row r="65" spans="1:16" ht="15.75" x14ac:dyDescent="0.25">
      <c r="A65" s="10"/>
      <c r="B65" s="120"/>
      <c r="C65" s="10"/>
      <c r="D65" s="120"/>
      <c r="E65" s="10"/>
      <c r="F65" s="10"/>
      <c r="G65" s="10"/>
      <c r="H65" s="120"/>
      <c r="I65" s="121"/>
      <c r="J65" s="10"/>
      <c r="K65" s="10"/>
      <c r="L65" s="10"/>
      <c r="M65" s="54" t="s">
        <v>114</v>
      </c>
      <c r="N65" s="19"/>
      <c r="O65" s="20"/>
      <c r="P65" s="20"/>
    </row>
    <row r="66" spans="1:16" ht="15.75" x14ac:dyDescent="0.25">
      <c r="A66" s="10"/>
      <c r="B66" s="120"/>
      <c r="C66" s="10"/>
      <c r="D66" s="120"/>
      <c r="E66" s="10"/>
      <c r="F66" s="10"/>
      <c r="G66" s="10"/>
      <c r="H66" s="120"/>
      <c r="I66" s="121"/>
      <c r="J66" s="10"/>
      <c r="K66" s="10"/>
      <c r="L66" s="10"/>
      <c r="M66" s="46" t="s">
        <v>115</v>
      </c>
      <c r="N66" s="19"/>
      <c r="O66" s="20"/>
      <c r="P66" s="20"/>
    </row>
    <row r="67" spans="1:16" ht="15.75" x14ac:dyDescent="0.25">
      <c r="A67" s="10"/>
      <c r="B67" s="120"/>
      <c r="C67" s="10"/>
      <c r="D67" s="120"/>
      <c r="E67" s="10"/>
      <c r="F67" s="10"/>
      <c r="G67" s="10"/>
      <c r="H67" s="120"/>
      <c r="I67" s="121"/>
      <c r="J67" s="10"/>
      <c r="K67" s="10"/>
      <c r="L67" s="10"/>
      <c r="M67" s="46" t="s">
        <v>116</v>
      </c>
      <c r="N67" s="19"/>
      <c r="O67" s="20"/>
      <c r="P67" s="20"/>
    </row>
    <row r="68" spans="1:16" ht="15.75" x14ac:dyDescent="0.25">
      <c r="A68" s="10"/>
      <c r="B68" s="125">
        <f>N2</f>
        <v>0</v>
      </c>
      <c r="C68" s="10"/>
      <c r="D68" s="125">
        <f>O2</f>
        <v>0</v>
      </c>
      <c r="E68" s="10"/>
      <c r="F68" s="126">
        <f>P2</f>
        <v>0</v>
      </c>
      <c r="G68" s="10"/>
      <c r="H68" s="120"/>
      <c r="I68" s="121"/>
      <c r="J68" s="10"/>
      <c r="K68" s="10"/>
      <c r="L68" s="10"/>
      <c r="M68" s="46" t="s">
        <v>117</v>
      </c>
      <c r="N68" s="19"/>
      <c r="O68" s="20"/>
      <c r="P68" s="20"/>
    </row>
    <row r="69" spans="1:16" ht="15.75" x14ac:dyDescent="0.25">
      <c r="A69" s="10"/>
      <c r="B69" s="120"/>
      <c r="C69" s="10"/>
      <c r="D69" s="120"/>
      <c r="E69" s="10"/>
      <c r="F69" s="10"/>
      <c r="G69" s="10"/>
      <c r="H69" s="120"/>
      <c r="I69" s="121"/>
      <c r="J69" s="10"/>
      <c r="K69" s="10"/>
      <c r="L69" s="10"/>
      <c r="M69" s="29" t="s">
        <v>118</v>
      </c>
      <c r="N69" s="19"/>
      <c r="O69" s="20"/>
      <c r="P69" s="20"/>
    </row>
    <row r="70" spans="1:16" ht="15.75" x14ac:dyDescent="0.25">
      <c r="A70" s="10"/>
      <c r="B70" s="120"/>
      <c r="C70" s="10"/>
      <c r="D70" s="120"/>
      <c r="E70" s="10"/>
      <c r="F70" s="10"/>
      <c r="G70" s="10"/>
      <c r="H70" s="120"/>
      <c r="I70" s="121"/>
      <c r="J70" s="10"/>
      <c r="K70" s="10"/>
      <c r="L70" s="10"/>
      <c r="M70" s="46" t="s">
        <v>119</v>
      </c>
      <c r="N70" s="19"/>
      <c r="O70" s="20"/>
      <c r="P70" s="20"/>
    </row>
    <row r="71" spans="1:16" ht="15.75" x14ac:dyDescent="0.25">
      <c r="A71" s="10"/>
      <c r="B71" s="120"/>
      <c r="C71" s="10"/>
      <c r="D71" s="120"/>
      <c r="E71" s="10"/>
      <c r="F71" s="10"/>
      <c r="G71" s="10"/>
      <c r="H71" s="120"/>
      <c r="I71" s="121"/>
      <c r="J71" s="10"/>
      <c r="K71" s="10"/>
      <c r="L71" s="10"/>
      <c r="M71" s="54" t="s">
        <v>120</v>
      </c>
      <c r="N71" s="19"/>
      <c r="O71" s="122"/>
      <c r="P71" s="122"/>
    </row>
    <row r="72" spans="1:16" ht="15.75" x14ac:dyDescent="0.25">
      <c r="A72" s="10"/>
      <c r="B72" s="120"/>
      <c r="C72" s="10"/>
      <c r="D72" s="120"/>
      <c r="E72" s="10"/>
      <c r="F72" s="10"/>
      <c r="G72" s="10"/>
      <c r="H72" s="120"/>
      <c r="I72" s="121"/>
      <c r="J72" s="10"/>
      <c r="K72" s="10"/>
      <c r="L72" s="10"/>
      <c r="M72" s="46" t="s">
        <v>121</v>
      </c>
      <c r="N72" s="19"/>
      <c r="O72" s="122"/>
      <c r="P72" s="122"/>
    </row>
    <row r="73" spans="1:16" ht="15.75" x14ac:dyDescent="0.25">
      <c r="A73" s="10"/>
      <c r="B73" s="120"/>
      <c r="C73" s="10"/>
      <c r="D73" s="120"/>
      <c r="E73" s="10"/>
      <c r="F73" s="10"/>
      <c r="G73" s="10"/>
      <c r="H73" s="120"/>
      <c r="I73" s="121"/>
      <c r="J73" s="10"/>
      <c r="K73" s="10"/>
      <c r="L73" s="10"/>
      <c r="M73" s="46" t="s">
        <v>122</v>
      </c>
      <c r="N73" s="19"/>
      <c r="O73" s="122"/>
      <c r="P73" s="122"/>
    </row>
    <row r="74" spans="1:16" ht="15.75" x14ac:dyDescent="0.25">
      <c r="A74" s="10"/>
      <c r="B74" s="120"/>
      <c r="C74" s="10"/>
      <c r="D74" s="120"/>
      <c r="E74" s="10"/>
      <c r="F74" s="10"/>
      <c r="G74" s="10"/>
      <c r="H74" s="120"/>
      <c r="I74" s="121"/>
      <c r="J74" s="10"/>
      <c r="K74" s="10"/>
      <c r="L74" s="10"/>
      <c r="M74" s="46" t="s">
        <v>123</v>
      </c>
      <c r="N74" s="19"/>
      <c r="O74" s="122"/>
      <c r="P74" s="122"/>
    </row>
    <row r="75" spans="1:16" ht="15.75" x14ac:dyDescent="0.25">
      <c r="A75" s="10"/>
      <c r="B75" s="120"/>
      <c r="C75" s="10"/>
      <c r="D75" s="120"/>
      <c r="E75" s="10"/>
      <c r="F75" s="10"/>
      <c r="G75" s="10"/>
      <c r="H75" s="120"/>
      <c r="I75" s="121"/>
      <c r="J75" s="10"/>
      <c r="K75" s="10"/>
      <c r="L75" s="10"/>
      <c r="M75" s="29" t="s">
        <v>124</v>
      </c>
      <c r="N75" s="19"/>
      <c r="O75" s="122"/>
      <c r="P75" s="122"/>
    </row>
    <row r="76" spans="1:16" ht="15.75" x14ac:dyDescent="0.25">
      <c r="A76" s="10"/>
      <c r="B76" s="120"/>
      <c r="C76" s="10"/>
      <c r="D76" s="120"/>
      <c r="E76" s="10"/>
      <c r="F76" s="10"/>
      <c r="G76" s="10"/>
      <c r="H76" s="120"/>
      <c r="I76" s="121"/>
      <c r="J76" s="10"/>
      <c r="K76" s="10"/>
      <c r="L76" s="10"/>
      <c r="M76" s="46" t="s">
        <v>125</v>
      </c>
      <c r="N76" s="19"/>
      <c r="O76" s="122"/>
      <c r="P76" s="122"/>
    </row>
    <row r="77" spans="1:16" ht="15.75" x14ac:dyDescent="0.25">
      <c r="A77" s="10"/>
      <c r="B77" s="120"/>
      <c r="C77" s="10"/>
      <c r="D77" s="120"/>
      <c r="E77" s="10"/>
      <c r="F77" s="10"/>
      <c r="G77" s="10"/>
      <c r="H77" s="120"/>
      <c r="I77" s="121"/>
      <c r="J77" s="10"/>
      <c r="K77" s="10"/>
      <c r="L77" s="10"/>
      <c r="M77" s="54" t="s">
        <v>126</v>
      </c>
      <c r="N77" s="19"/>
      <c r="O77" s="122"/>
      <c r="P77" s="122"/>
    </row>
    <row r="78" spans="1:16" ht="15.75" x14ac:dyDescent="0.25">
      <c r="A78" s="10"/>
      <c r="B78" s="120"/>
      <c r="C78" s="10"/>
      <c r="D78" s="120"/>
      <c r="E78" s="10"/>
      <c r="F78" s="10"/>
      <c r="G78" s="10"/>
      <c r="H78" s="120"/>
      <c r="I78" s="121"/>
      <c r="J78" s="10"/>
      <c r="K78" s="10"/>
      <c r="L78" s="10"/>
      <c r="M78" s="46" t="s">
        <v>127</v>
      </c>
      <c r="N78" s="19"/>
      <c r="O78" s="20"/>
      <c r="P78" s="20"/>
    </row>
    <row r="79" spans="1:16" ht="15.75" x14ac:dyDescent="0.25">
      <c r="A79" s="10"/>
      <c r="B79" s="120"/>
      <c r="C79" s="10"/>
      <c r="D79" s="120"/>
      <c r="E79" s="10"/>
      <c r="F79" s="10"/>
      <c r="G79" s="10"/>
      <c r="H79" s="120"/>
      <c r="I79" s="121"/>
      <c r="J79" s="10"/>
      <c r="K79" s="10"/>
      <c r="L79" s="10"/>
      <c r="M79" s="29" t="s">
        <v>128</v>
      </c>
      <c r="N79" s="19"/>
      <c r="O79" s="20"/>
      <c r="P79" s="20"/>
    </row>
    <row r="80" spans="1:16" ht="15.75" x14ac:dyDescent="0.25">
      <c r="A80" s="10"/>
      <c r="B80" s="120"/>
      <c r="C80" s="10"/>
      <c r="D80" s="120"/>
      <c r="E80" s="10"/>
      <c r="F80" s="10"/>
      <c r="G80" s="10"/>
      <c r="H80" s="120"/>
      <c r="I80" s="121"/>
      <c r="J80" s="10"/>
      <c r="K80" s="10"/>
      <c r="L80" s="10"/>
      <c r="M80" s="29" t="s">
        <v>129</v>
      </c>
      <c r="N80" s="19"/>
      <c r="O80" s="20"/>
      <c r="P80" s="20"/>
    </row>
    <row r="81" spans="1:16" ht="15.75" x14ac:dyDescent="0.25">
      <c r="A81" s="10"/>
      <c r="B81" s="120"/>
      <c r="C81" s="10"/>
      <c r="D81" s="120"/>
      <c r="E81" s="10"/>
      <c r="F81" s="10"/>
      <c r="G81" s="10"/>
      <c r="H81" s="120"/>
      <c r="I81" s="121"/>
      <c r="J81" s="10"/>
      <c r="K81" s="10"/>
      <c r="L81" s="10"/>
      <c r="M81" s="54" t="s">
        <v>130</v>
      </c>
      <c r="N81" s="19"/>
      <c r="O81" s="20"/>
      <c r="P81" s="20"/>
    </row>
    <row r="82" spans="1:16" ht="15.75" x14ac:dyDescent="0.25">
      <c r="A82" s="10"/>
      <c r="B82" s="120"/>
      <c r="C82" s="10"/>
      <c r="D82" s="120"/>
      <c r="E82" s="10"/>
      <c r="F82" s="10"/>
      <c r="G82" s="10"/>
      <c r="H82" s="120"/>
      <c r="I82" s="121"/>
      <c r="J82" s="10"/>
      <c r="K82" s="10"/>
      <c r="L82" s="10"/>
      <c r="M82" s="46" t="s">
        <v>131</v>
      </c>
      <c r="N82" s="19"/>
      <c r="O82" s="20"/>
      <c r="P82" s="20"/>
    </row>
    <row r="83" spans="1:16" ht="15.75" x14ac:dyDescent="0.25">
      <c r="A83" s="10"/>
      <c r="B83" s="120"/>
      <c r="C83" s="10"/>
      <c r="D83" s="120"/>
      <c r="E83" s="10"/>
      <c r="F83" s="10"/>
      <c r="G83" s="10"/>
      <c r="H83" s="120"/>
      <c r="I83" s="121"/>
      <c r="J83" s="10"/>
      <c r="K83" s="10"/>
      <c r="L83" s="10"/>
      <c r="M83" s="54" t="s">
        <v>132</v>
      </c>
      <c r="N83" s="19"/>
      <c r="O83" s="20"/>
      <c r="P83" s="20"/>
    </row>
    <row r="84" spans="1:16" ht="15.75" x14ac:dyDescent="0.25">
      <c r="A84" s="10"/>
      <c r="B84" s="120"/>
      <c r="C84" s="10"/>
      <c r="D84" s="120"/>
      <c r="E84" s="10"/>
      <c r="F84" s="10"/>
      <c r="G84" s="10"/>
      <c r="H84" s="120"/>
      <c r="I84" s="121"/>
      <c r="J84" s="10"/>
      <c r="K84" s="10"/>
      <c r="L84" s="10"/>
      <c r="M84" s="46" t="s">
        <v>133</v>
      </c>
      <c r="N84" s="19"/>
      <c r="O84" s="20"/>
      <c r="P84" s="20"/>
    </row>
    <row r="85" spans="1:16" ht="15.75" x14ac:dyDescent="0.25">
      <c r="A85" s="10"/>
      <c r="B85" s="120"/>
      <c r="C85" s="10"/>
      <c r="D85" s="120"/>
      <c r="E85" s="10"/>
      <c r="F85" s="10"/>
      <c r="G85" s="10"/>
      <c r="H85" s="120"/>
      <c r="I85" s="121"/>
      <c r="J85" s="10"/>
      <c r="K85" s="10"/>
      <c r="L85" s="10"/>
      <c r="M85" s="54" t="s">
        <v>134</v>
      </c>
      <c r="N85" s="19"/>
      <c r="O85" s="20"/>
      <c r="P85" s="20"/>
    </row>
    <row r="86" spans="1:16" ht="15.75" x14ac:dyDescent="0.25">
      <c r="A86" s="10"/>
      <c r="B86" s="120"/>
      <c r="C86" s="10"/>
      <c r="D86" s="120"/>
      <c r="E86" s="10"/>
      <c r="F86" s="10"/>
      <c r="G86" s="10"/>
      <c r="H86" s="120"/>
      <c r="I86" s="121"/>
      <c r="J86" s="10"/>
      <c r="K86" s="10"/>
      <c r="L86" s="10"/>
      <c r="M86" s="46" t="s">
        <v>135</v>
      </c>
      <c r="N86" s="19"/>
      <c r="O86" s="20"/>
      <c r="P86" s="20"/>
    </row>
    <row r="87" spans="1:16" ht="15.75" x14ac:dyDescent="0.25">
      <c r="A87" s="10"/>
      <c r="B87" s="120"/>
      <c r="C87" s="10"/>
      <c r="D87" s="120"/>
      <c r="E87" s="10"/>
      <c r="F87" s="10"/>
      <c r="G87" s="10"/>
      <c r="H87" s="120"/>
      <c r="I87" s="121"/>
      <c r="J87" s="10"/>
      <c r="K87" s="10"/>
      <c r="L87" s="10"/>
      <c r="M87" s="29" t="s">
        <v>136</v>
      </c>
      <c r="N87" s="19"/>
      <c r="O87" s="20"/>
      <c r="P87" s="20"/>
    </row>
    <row r="88" spans="1:16" ht="15.75" x14ac:dyDescent="0.25">
      <c r="A88" s="10"/>
      <c r="B88" s="120"/>
      <c r="C88" s="10"/>
      <c r="D88" s="120"/>
      <c r="E88" s="10"/>
      <c r="F88" s="10"/>
      <c r="G88" s="10"/>
      <c r="H88" s="120"/>
      <c r="I88" s="121"/>
      <c r="J88" s="10"/>
      <c r="K88" s="10"/>
      <c r="L88" s="10"/>
      <c r="M88" s="54" t="s">
        <v>137</v>
      </c>
      <c r="N88" s="19"/>
      <c r="O88" s="20"/>
      <c r="P88" s="20"/>
    </row>
    <row r="89" spans="1:16" ht="15.75" x14ac:dyDescent="0.25">
      <c r="A89" s="10"/>
      <c r="B89" s="120"/>
      <c r="C89" s="10"/>
      <c r="D89" s="120"/>
      <c r="E89" s="10"/>
      <c r="F89" s="10"/>
      <c r="G89" s="10"/>
      <c r="H89" s="120"/>
      <c r="I89" s="123"/>
      <c r="J89" s="10"/>
      <c r="K89" s="10"/>
      <c r="L89" s="10"/>
      <c r="M89" s="46" t="s">
        <v>138</v>
      </c>
      <c r="N89" s="19"/>
      <c r="O89" s="20"/>
      <c r="P89" s="20"/>
    </row>
    <row r="90" spans="1:16" ht="15.75" x14ac:dyDescent="0.25">
      <c r="A90" s="10"/>
      <c r="B90" s="120"/>
      <c r="C90" s="10"/>
      <c r="D90" s="120"/>
      <c r="E90" s="10"/>
      <c r="F90" s="10"/>
      <c r="G90" s="10"/>
      <c r="H90" s="120"/>
      <c r="I90" s="123"/>
      <c r="J90" s="10"/>
      <c r="K90" s="10"/>
      <c r="L90" s="10"/>
      <c r="M90" s="54" t="s">
        <v>139</v>
      </c>
      <c r="N90" s="19"/>
      <c r="O90" s="20"/>
      <c r="P90" s="20"/>
    </row>
    <row r="91" spans="1:16" ht="15.75" x14ac:dyDescent="0.25">
      <c r="A91" s="10"/>
      <c r="B91" s="120"/>
      <c r="C91" s="10"/>
      <c r="D91" s="120"/>
      <c r="E91" s="10"/>
      <c r="F91" s="10"/>
      <c r="G91" s="10"/>
      <c r="H91" s="120"/>
      <c r="I91" s="123"/>
      <c r="J91" s="10"/>
      <c r="K91" s="10"/>
      <c r="L91" s="10"/>
      <c r="M91" s="46" t="s">
        <v>140</v>
      </c>
      <c r="N91" s="19"/>
      <c r="O91" s="20"/>
      <c r="P91" s="20"/>
    </row>
    <row r="92" spans="1:16" ht="15.75" x14ac:dyDescent="0.25">
      <c r="A92" s="10"/>
      <c r="B92" s="120"/>
      <c r="C92" s="10"/>
      <c r="D92" s="120"/>
      <c r="E92" s="10"/>
      <c r="F92" s="10"/>
      <c r="G92" s="10"/>
      <c r="H92" s="120"/>
      <c r="I92" s="123"/>
      <c r="J92" s="10"/>
      <c r="K92" s="10"/>
      <c r="L92" s="10"/>
      <c r="M92" s="54" t="s">
        <v>141</v>
      </c>
      <c r="N92" s="19"/>
      <c r="O92" s="20"/>
      <c r="P92" s="20"/>
    </row>
    <row r="93" spans="1:16" ht="15.75" x14ac:dyDescent="0.25">
      <c r="A93" s="10"/>
      <c r="B93" s="120"/>
      <c r="C93" s="10"/>
      <c r="D93" s="120"/>
      <c r="E93" s="10"/>
      <c r="F93" s="10"/>
      <c r="G93" s="10"/>
      <c r="H93" s="120"/>
      <c r="I93" s="123"/>
      <c r="J93" s="10"/>
      <c r="K93" s="10"/>
      <c r="L93" s="10"/>
      <c r="M93" s="46" t="s">
        <v>142</v>
      </c>
      <c r="N93" s="19"/>
      <c r="O93" s="20"/>
      <c r="P93" s="20"/>
    </row>
    <row r="94" spans="1:16" ht="15.75" x14ac:dyDescent="0.25">
      <c r="A94" s="10"/>
      <c r="B94" s="120"/>
      <c r="C94" s="10"/>
      <c r="D94" s="120"/>
      <c r="E94" s="10"/>
      <c r="F94" s="10"/>
      <c r="G94" s="10"/>
      <c r="H94" s="120"/>
      <c r="I94" s="123"/>
      <c r="J94" s="10"/>
      <c r="K94" s="10"/>
      <c r="L94" s="10"/>
      <c r="M94" s="54" t="s">
        <v>143</v>
      </c>
      <c r="N94" s="19"/>
      <c r="O94" s="20"/>
      <c r="P94" s="20"/>
    </row>
    <row r="95" spans="1:16" ht="15.75" x14ac:dyDescent="0.25">
      <c r="A95" s="10"/>
      <c r="B95" s="120"/>
      <c r="C95" s="10"/>
      <c r="D95" s="120"/>
      <c r="E95" s="10"/>
      <c r="F95" s="10"/>
      <c r="G95" s="10"/>
      <c r="H95" s="120"/>
      <c r="I95" s="123"/>
      <c r="J95" s="10"/>
      <c r="K95" s="10"/>
      <c r="L95" s="10"/>
      <c r="M95" s="46" t="s">
        <v>144</v>
      </c>
      <c r="N95" s="19"/>
      <c r="O95" s="20"/>
      <c r="P95" s="20"/>
    </row>
    <row r="96" spans="1:16" ht="15.75" x14ac:dyDescent="0.25">
      <c r="A96" s="10"/>
      <c r="B96" s="120"/>
      <c r="C96" s="10"/>
      <c r="D96" s="120"/>
      <c r="E96" s="10"/>
      <c r="F96" s="10"/>
      <c r="G96" s="10"/>
      <c r="H96" s="120"/>
      <c r="I96" s="123"/>
      <c r="J96" s="10"/>
      <c r="K96" s="10"/>
      <c r="L96" s="10"/>
      <c r="M96" s="54" t="s">
        <v>145</v>
      </c>
      <c r="N96" s="19"/>
      <c r="O96" s="20"/>
      <c r="P96" s="20"/>
    </row>
    <row r="97" spans="1:16" ht="15.75" x14ac:dyDescent="0.25">
      <c r="A97" s="10"/>
      <c r="B97" s="120"/>
      <c r="C97" s="10"/>
      <c r="D97" s="120"/>
      <c r="E97" s="10"/>
      <c r="F97" s="10"/>
      <c r="G97" s="10"/>
      <c r="H97" s="120"/>
      <c r="I97" s="123"/>
      <c r="J97" s="10"/>
      <c r="K97" s="10"/>
      <c r="L97" s="10"/>
      <c r="M97" s="46" t="s">
        <v>146</v>
      </c>
      <c r="N97" s="19"/>
      <c r="O97" s="20"/>
      <c r="P97" s="20"/>
    </row>
    <row r="98" spans="1:16" ht="15.75" x14ac:dyDescent="0.25">
      <c r="A98" s="10"/>
      <c r="B98" s="120"/>
      <c r="C98" s="10"/>
      <c r="D98" s="120"/>
      <c r="E98" s="10"/>
      <c r="F98" s="10"/>
      <c r="G98" s="10"/>
      <c r="H98" s="120"/>
      <c r="I98" s="120"/>
      <c r="J98" s="10"/>
      <c r="K98" s="10"/>
      <c r="L98" s="10"/>
      <c r="M98" s="54" t="s">
        <v>147</v>
      </c>
      <c r="N98" s="19"/>
      <c r="O98" s="20"/>
      <c r="P98" s="20"/>
    </row>
    <row r="99" spans="1:16" ht="15.75" x14ac:dyDescent="0.25">
      <c r="A99" s="10"/>
      <c r="B99" s="120"/>
      <c r="C99" s="10"/>
      <c r="D99" s="120"/>
      <c r="E99" s="10"/>
      <c r="F99" s="10"/>
      <c r="G99" s="10"/>
      <c r="H99" s="120"/>
      <c r="I99" s="120"/>
      <c r="J99" s="10"/>
      <c r="K99" s="10"/>
      <c r="L99" s="10"/>
      <c r="M99" s="46" t="s">
        <v>148</v>
      </c>
      <c r="N99" s="19"/>
      <c r="O99" s="20"/>
      <c r="P99" s="20"/>
    </row>
    <row r="100" spans="1:16" ht="15.75" x14ac:dyDescent="0.25">
      <c r="A100" s="10"/>
      <c r="B100" s="120"/>
      <c r="C100" s="10"/>
      <c r="D100" s="120"/>
      <c r="E100" s="10"/>
      <c r="F100" s="10"/>
      <c r="G100" s="10"/>
      <c r="H100" s="120"/>
      <c r="I100" s="120"/>
      <c r="J100" s="10"/>
      <c r="K100" s="10"/>
      <c r="L100" s="10"/>
      <c r="M100" s="54" t="s">
        <v>149</v>
      </c>
      <c r="N100" s="19"/>
      <c r="O100" s="20"/>
      <c r="P100" s="20"/>
    </row>
    <row r="101" spans="1:16" ht="18" x14ac:dyDescent="0.25">
      <c r="A101" s="10"/>
      <c r="B101" s="120"/>
      <c r="C101" s="10"/>
      <c r="D101" s="120"/>
      <c r="E101" s="10"/>
      <c r="F101" s="10"/>
      <c r="G101" s="10"/>
      <c r="H101" s="120"/>
      <c r="I101" s="120"/>
      <c r="J101" s="10"/>
      <c r="K101" s="10"/>
      <c r="L101" s="10"/>
      <c r="M101" s="46" t="s">
        <v>150</v>
      </c>
      <c r="N101" s="19"/>
      <c r="O101" s="20"/>
      <c r="P101" s="20"/>
    </row>
    <row r="102" spans="1:16" ht="18" x14ac:dyDescent="0.25">
      <c r="A102" s="10"/>
      <c r="B102" s="120"/>
      <c r="C102" s="10"/>
      <c r="D102" s="120"/>
      <c r="E102" s="10"/>
      <c r="F102" s="10"/>
      <c r="G102" s="10"/>
      <c r="H102" s="120"/>
      <c r="I102" s="120"/>
      <c r="J102" s="10"/>
      <c r="K102" s="10"/>
      <c r="L102" s="10"/>
      <c r="M102" s="54" t="s">
        <v>151</v>
      </c>
      <c r="N102" s="19"/>
      <c r="O102" s="20"/>
      <c r="P102" s="20"/>
    </row>
    <row r="103" spans="1:16" ht="15.75" x14ac:dyDescent="0.25">
      <c r="A103" s="10"/>
      <c r="B103" s="120"/>
      <c r="C103" s="10"/>
      <c r="D103" s="120"/>
      <c r="E103" s="10"/>
      <c r="F103" s="10"/>
      <c r="G103" s="10"/>
      <c r="H103" s="120"/>
      <c r="I103" s="120"/>
      <c r="J103" s="10"/>
      <c r="K103" s="10"/>
      <c r="L103" s="10"/>
      <c r="M103" s="46" t="s">
        <v>104</v>
      </c>
      <c r="N103" s="19"/>
      <c r="O103" s="20"/>
      <c r="P103" s="20"/>
    </row>
    <row r="104" spans="1:16" ht="15.75" x14ac:dyDescent="0.25">
      <c r="A104" s="10"/>
      <c r="B104" s="120"/>
      <c r="C104" s="10"/>
      <c r="D104" s="120"/>
      <c r="E104" s="10"/>
      <c r="F104" s="10"/>
      <c r="G104" s="10"/>
      <c r="H104" s="120"/>
      <c r="I104" s="120"/>
      <c r="J104" s="10"/>
      <c r="K104" s="10"/>
      <c r="L104" s="10"/>
      <c r="M104" s="54" t="s">
        <v>106</v>
      </c>
      <c r="N104" s="19"/>
      <c r="O104" s="20"/>
      <c r="P104" s="20"/>
    </row>
    <row r="105" spans="1:16" ht="15.75" x14ac:dyDescent="0.25">
      <c r="A105" s="10"/>
      <c r="B105" s="10"/>
      <c r="C105" s="10"/>
      <c r="D105" s="120"/>
      <c r="E105" s="10"/>
      <c r="F105" s="10"/>
      <c r="G105" s="10"/>
      <c r="H105" s="120"/>
      <c r="I105" s="120"/>
      <c r="J105" s="10"/>
      <c r="K105" s="10"/>
      <c r="L105" s="10"/>
      <c r="M105" s="46" t="s">
        <v>108</v>
      </c>
      <c r="N105" s="19"/>
      <c r="O105" s="20"/>
      <c r="P105" s="20"/>
    </row>
    <row r="106" spans="1:16" ht="15.75" x14ac:dyDescent="0.25">
      <c r="A106" s="10"/>
      <c r="B106" s="10"/>
      <c r="C106" s="10"/>
      <c r="D106" s="120"/>
      <c r="E106" s="10"/>
      <c r="F106" s="10"/>
      <c r="G106" s="10"/>
      <c r="H106" s="120"/>
      <c r="I106" s="120"/>
      <c r="J106" s="10"/>
      <c r="K106" s="10"/>
      <c r="L106" s="10"/>
      <c r="M106" s="54" t="s">
        <v>110</v>
      </c>
      <c r="N106" s="19"/>
      <c r="O106" s="20"/>
      <c r="P106" s="20"/>
    </row>
    <row r="107" spans="1:16" ht="15.75" x14ac:dyDescent="0.25">
      <c r="A107" s="10"/>
      <c r="B107" s="10"/>
      <c r="C107" s="10"/>
      <c r="D107" s="120"/>
      <c r="E107" s="10"/>
      <c r="F107" s="10"/>
      <c r="G107" s="10"/>
      <c r="H107" s="120"/>
      <c r="I107" s="120"/>
      <c r="J107" s="10"/>
      <c r="K107" s="10"/>
      <c r="L107" s="10"/>
      <c r="M107" s="46" t="s">
        <v>112</v>
      </c>
      <c r="N107" s="19"/>
      <c r="O107" s="20"/>
      <c r="P107" s="2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2017-07-20T10:11:38Z</dcterms:modified>
</cp:coreProperties>
</file>