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data\"/>
    </mc:Choice>
  </mc:AlternateContent>
  <bookViews>
    <workbookView xWindow="-120" yWindow="-120" windowWidth="29040" windowHeight="15840" tabRatio="754" activeTab="9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Kinon Noel - Personal View" guid="{1A75641A-E1E9-4A6E-AABE-13CAFCBF4FFE}" mergeInterval="0" personalView="1" maximized="1" windowWidth="1249" windowHeight="718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Lormiez Marie-Anne - Personal View" guid="{CBC68695-3603-407B-A62F-79B4311960A1}" mergeInterval="0" personalView="1" maximized="1" windowWidth="1276" windowHeight="799" tabRatio="721" activeSheetId="1"/>
    <customWorkbookView name="moureau.k - Personal View" guid="{E5D926A2-DB11-46C6-A9E2-8E4E5DFBD4FC}" mergeInterval="0" personalView="1" maximized="1" windowWidth="1276" windowHeight="904" tabRatio="721" activeSheetId="3"/>
    <customWorkbookView name="Bosman.F - Personal View" guid="{AE63B7F1-5DD9-4B8C-B843-C6C66E5793A2}" mergeInterval="0" personalView="1" maximized="1" windowWidth="1248" windowHeight="805" tabRatio="721" activeSheetId="3"/>
    <customWorkbookView name="Landry Johan - Personal View" guid="{ED17DF4C-E63A-4C52-9BE5-9F92C0362226}" mergeInterval="0" personalView="1" maximized="1" windowWidth="1276" windowHeight="799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Naze Laurent - Personal View" guid="{3122567F-42DF-428D-9BFF-71AFA44D27B2}" mergeInterval="0" personalView="1" maximized="1" windowWidth="1276" windowHeight="83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comments1.xml><?xml version="1.0" encoding="utf-8"?>
<comments xmlns="http://schemas.openxmlformats.org/spreadsheetml/2006/main">
  <authors>
    <author>tc={6E3CDC53-2CED-46C4-BE7F-C9AA1EDECF73}</author>
    <author>tc={0A00A0C5-2D2D-4C4B-9809-7F05BDE5959E}</author>
    <author>tc={A681D194-BBE7-437B-ACE9-270EA5C8025B}</author>
    <author>tc={AF9F525E-4D5F-4DAF-9514-E63F05D51DFE}</author>
    <author>tc={7CE666F8-5084-4D0E-8CEB-C384998B7DD5}</author>
    <author>tc={12090527-A272-4C42-BCFC-91D42EE748CA}</author>
    <author>tc={817D029E-90CC-43EC-9F33-1D26146140C0}</author>
    <author>tc={3FC8ED36-020A-49E6-801F-3DF22FB1B505}</author>
    <author>tc={FB33B0DB-DFA5-4C64-8E95-FD4AFE0859E5}</author>
    <author>tc={1466E691-97BF-47CD-A6B4-ECC4B141A277}</author>
    <author>tc={B20350C9-72BF-4CB6-AF24-C2DE2875D94D}</author>
    <author>tc={1006744D-D297-4062-B1E3-62E604D253CD}</author>
    <author>tc={FE2EA5CA-A821-4294-A638-7136E3113F85}</author>
    <author>tc={16834DA5-76AF-44DD-B6E8-B12CAA20B285}</author>
    <author>tc={40619B62-6D5B-4F16-8930-17272DF4605B}</author>
    <author>tc={737498D0-78BA-4B10-8EE4-2DD9799F2058}</author>
    <author>tc={4491F875-1E1D-4BA3-8F33-B3BAC0467CB0}</author>
    <author>tc={24328A65-7992-45B4-9ECD-7BF5E4EB2BB8}</author>
    <author>tc={05E18EDC-68F5-4BDB-B278-458400536468}</author>
    <author>tc={BB342661-6148-40F8-A6F2-3B0DA99D19A5}</author>
    <author>tc={B742B146-17B2-4C30-8229-AACD73746E89}</author>
    <author>tc={7C9BD026-7EE7-4AC3-AC38-95FC2663EF81}</author>
    <author>tc={A2D4B68A-11F1-4F2F-B47D-80C60DDB65D0}</author>
    <author>tc={B4381642-A459-4515-B561-198EFC874A38}</author>
    <author>tc={5C4463E3-FC2C-422D-AA67-97DBDBF74DE0}</author>
    <author>tc={7199F2DA-C093-4192-A53D-BDACB5E6EA35}</author>
    <author>tc={0D9C50AE-3044-4BDB-A618-BEF7F0EF49F1}</author>
    <author>tc={0CE2DF64-6C99-49D4-9008-95A9F106753F}</author>
    <author>tc={3CC6B40C-AA59-430D-BAED-3A5D50DE8C23}</author>
    <author>tc={0E9B4D06-FFB9-4B1B-9AD3-D7A22D74D746}</author>
    <author>tc={75D870FB-0091-4A0B-A0B9-3C6C668C8CDA}</author>
    <author>tc={48A72BB2-EE3F-4827-BF90-0D7F5C26FCE6}</author>
    <author>tc={7E1B62B3-6E6B-4CEA-8475-6B12FFFB78F9}</author>
    <author>tc={6142F525-911B-4985-8AA3-89B258D2F704}</author>
    <author>tc={A7B710CD-CE76-42BC-9EB8-610BA07A202A}</author>
    <author>tc={B73B23A6-65EA-4917-96D0-D86CB065A001}</author>
    <author>tc={4FE9C599-0B34-4305-A983-D538FA309B59}</author>
    <author>tc={B6E95429-E03B-47E4-B2D9-71EA91B6975D}</author>
    <author>tc={2A81EDD0-67E5-40F6-9E35-A7002F8A064F}</author>
    <author>tc={6D2A29D4-9376-4D7B-8E98-26C453E3062C}</author>
    <author>tc={3DE53ECB-7FA0-47A6-8D6F-BECEFA7547E1}</author>
    <author>tc={CC79EDB6-6CC3-4B34-B24F-A8551DDB9442}</author>
    <author>tc={82EDADDE-BAFD-4ABF-87CD-045EF18DE21A}</author>
    <author>tc={57EF0879-A79C-4486-982B-39363ECB9635}</author>
    <author>tc={FCE39E71-DC95-4CF5-8CAE-F4A1971EAAE3}</author>
    <author>tc={371222F7-9FF7-4694-97DA-1414D49AD1B2}</author>
    <author>tc={2DB4769B-6A4D-4F49-B5C9-B7140D241DC5}</author>
    <author>tc={A525799B-0CA0-4149-88EC-56AF03001596}</author>
    <author>tc={7412BDF5-FC32-4CC9-836D-F953F1BACD64}</author>
    <author>tc={EB7621B0-788F-4153-8AC9-FCD025C9BBB8}</author>
    <author>tc={FB9B8E4E-90D1-4A2D-B99D-E8F049CB2562}</author>
    <author>tc={F73D955B-9FAB-46A4-B4AF-B130C2F7CED2}</author>
    <author>tc={0232C58D-1502-47BD-BF88-53BD48B4895E}</author>
    <author>tc={200843A6-25F7-4072-B251-717E5FE04BC0}</author>
    <author>tc={C5D1754F-AF34-43FE-8C27-2B72C7FFC3E0}</author>
    <author>tc={F1981F1F-3DAE-4DE5-B38F-669AFD296625}</author>
    <author>tc={4E0B5A63-6FB8-4172-9B74-A7354FF317E8}</author>
    <author>tc={5ECA2835-175E-49B0-983F-B2C982AFA5D8}</author>
    <author>tc={EF1266A6-66CB-4E93-9242-8858650A91D7}</author>
    <author>tc={9F79569B-24D7-4055-9BA1-CB9F9C364EC7}</author>
    <author>tc={B205F124-0325-4ECD-B58E-F79157FB6DD0}</author>
    <author>tc={4A096552-29CC-4CBB-84F6-9F92CB85A4FE}</author>
    <author>tc={474C0EB8-25D2-4B96-B553-C69274ECC533}</author>
    <author>tc={14D76F86-A037-4E01-9CE0-339AE7617A98}</author>
    <author>tc={C46088B4-1A19-473D-8782-A4231801D789}</author>
    <author>tc={E641D009-53F1-4EDA-B366-0EAAE0010438}</author>
    <author>tc={D0FFAF10-16D0-419B-BD27-47424C18E72E}</author>
    <author>tc={EC0CFF0E-03DD-462F-B691-F7EA968DD152}</author>
    <author>tc={08764931-CE80-481A-8B35-C052398D65B4}</author>
    <author>tc={19E04078-2E0A-4730-BF07-EBD2FE938933}</author>
    <author>tc={20189A7C-B4D4-4E29-AA33-F1F1293123F3}</author>
    <author>tc={BEFE5098-63D5-4CAD-BC66-AF62C53C3F22}</author>
    <author>tc={F0B6518D-1187-4BFE-84D5-3A805302E1FB}</author>
    <author>tc={4F1FF3DE-759F-40F9-9D3B-EA205B13FEFE}</author>
    <author>tc={6CE6868D-1F6A-4E3E-AA0F-AC27DA9F81F8}</author>
    <author>tc={D8382C04-9019-4E8D-864A-BA0F03DF052E}</author>
    <author>tc={47186441-807B-464F-947C-F8ACF6FC38CB}</author>
    <author>tc={05B7B98E-5494-44DB-A7E7-8CAE86A955DD}</author>
    <author>tc={304C2282-7B0E-4497-8DB0-FECABF1CFA4D}</author>
    <author>tc={8F8A4798-A9C9-42E7-A81D-E75F787077DF}</author>
    <author>tc={C4F998EA-5607-4956-9BDE-554DECC6CF45}</author>
    <author>tc={BFACE8A9-3B0E-4138-B6B5-24FD18745A32}</author>
    <author>tc={B599AE5E-B848-413E-8434-02BA420CD9E0}</author>
    <author>tc={4A434B24-8D1B-4E2D-BD7D-5556F54102E7}</author>
    <author>tc={3560EEFB-19C1-435C-9258-E75EC8A297CE}</author>
    <author>tc={3630D88A-8BD8-4EBC-9E19-E3915724347A}</author>
    <author>tc={36992BBA-C89F-4848-A2CC-E1199374BF44}</author>
    <author>tc={53EC05F5-9961-4FFC-89CE-706A99C7C43F}</author>
    <author>tc={79CAB310-1278-4B8D-A96B-0ED560D71972}</author>
    <author>tc={EA6E647F-AA13-4C25-9C46-3B812EC32D9B}</author>
    <author>tc={615FCE4A-9BF2-49F0-93B6-2CAD4D3E0E21}</author>
    <author>tc={D827B489-7888-43E0-B0F0-32137170D7EA}</author>
    <author>tc={C84E92AE-9A92-4778-AC70-6DAA50A27696}</author>
    <author>tc={5440A548-1B9D-4BB7-822D-DF7C09EAE520}</author>
    <author>tc={F5133C8C-9416-418C-B2A3-C176AFDFE606}</author>
    <author>tc={8C7752A1-A60F-4A13-8207-97DEC8ECB977}</author>
    <author>tc={D8F6C491-33BB-4FD4-A2DA-3F6A3CAAFFA6}</author>
    <author>tc={37786D13-669E-42FF-8203-DE4ECF2F0D37}</author>
    <author>tc={F470AD7D-A886-4CFC-B6DF-E67FB79A6303}</author>
    <author>tc={67802796-8787-4932-B869-F6A7A6B2D8C5}</author>
    <author>tc={CFE595FD-DE21-4DE3-A13F-1CCD63DE71F9}</author>
    <author>tc={D223CC4B-5DF4-415D-B4C4-C0B528B31D84}</author>
    <author>tc={FB164897-C859-4E26-A820-903A3310F178}</author>
    <author>tc={020196C2-34D8-4728-B3E1-CEFBFB21652F}</author>
    <author>tc={C38D243E-AA11-4499-9047-166BD97269E8}</author>
    <author>tc={FE1DFD45-8916-4468-88BB-DC9B3EF04B16}</author>
    <author>tc={3802BB07-4FE1-440E-9E61-3CE30A8644DB}</author>
    <author>tc={18A02051-F576-4F9C-B338-DFBF7B530430}</author>
    <author>tc={51361F3C-7907-4DA5-A03F-3DA0CE232D37}</author>
    <author>tc={D38A2CF1-496E-45C4-AB6E-C67A6E0B0D7D}</author>
    <author>tc={BD015867-5649-4D6E-976B-02F245E3B9AF}</author>
    <author>tc={B0C24086-5AEC-4AAA-B2FF-4298F784E8EE}</author>
    <author>tc={D2CAE071-626E-4000-8A53-D513CD04B290}</author>
    <author>tc={6FA37D9E-721E-4AB7-A0EE-BEBEC5D61FDB}</author>
    <author>tc={02B98216-E63C-4988-8840-51129AA87562}</author>
    <author>tc={E3F5926D-EC50-4DC1-B24E-33FB83A8CACB}</author>
    <author>tc={E301DD8F-8104-408B-A922-C1C379005E85}</author>
    <author>tc={2258764C-0361-4CD4-988A-C3AD4FEC97C8}</author>
    <author>tc={E105BC67-628B-4A54-A51A-24B0B7F5CF0C}</author>
    <author>tc={64FACA9A-9E16-4338-AF43-2B289D3209E4}</author>
    <author>tc={42C11578-0F4C-4C94-B64D-EE8FA084B516}</author>
    <author>tc={78D59363-C8EF-4A95-8F21-51D919754585}</author>
    <author>tc={70359076-C354-4093-830D-45AC4609C79F}</author>
    <author>tc={D54F942A-5407-4E4A-8021-BF2C2FA324CA}</author>
    <author>tc={B92768FE-AE41-4FDE-9754-3FE9271E965D}</author>
    <author>tc={30A0B99C-629C-4E40-8122-A3D3DEE28341}</author>
    <author>tc={2E67B783-36F0-40AA-A96F-F4CA3E10D257}</author>
    <author>tc={F35E06FC-A45B-4293-92F3-4C75C23C8FD7}</author>
    <author>tc={86EED1BF-58D4-40B1-AE25-A86766499A99}</author>
    <author>tc={0964E836-5AD9-45B8-931C-3CE1B91BC16D}</author>
    <author>tc={DC4296F7-269A-4DEB-AD3F-41F3C8D91EA6}</author>
    <author>tc={93932118-EF4E-4B05-8A85-324643AF5B0D}</author>
    <author>tc={BD395C9D-D6A4-4B46-8856-D0FD0A66810C}</author>
    <author>tc={7C55C834-BCC2-4F2B-AF5C-A3EDE968209D}</author>
    <author>tc={94F7419F-73C7-45E3-9F54-D016AD23D89E}</author>
    <author>tc={4B1417A9-C4CD-4767-8A08-A9D6B22F0D86}</author>
    <author>tc={3F04E9BA-F83B-448C-8876-FAB1D2140475}</author>
    <author>tc={52680268-C1FC-4814-BA7A-E62600515E5D}</author>
    <author>tc={ADFE87BF-6868-47D6-BC1B-432A7C4D3179}</author>
    <author>tc={039F72CA-9710-4D1B-B244-750C413E9B80}</author>
    <author>tc={52B11C53-69DB-4ED0-8552-F3E24725DAC5}</author>
    <author>tc={579292B3-486D-43B1-AE70-711E3F0B8D3D}</author>
    <author>tc={45B9D072-7E2D-459A-907C-3CD2EFC40B26}</author>
    <author>tc={2685451F-E96B-496F-B0BC-02140219FDF7}</author>
    <author>tc={B5868100-4A59-455B-96D5-1739B423040F}</author>
    <author>tc={D65BB9B2-B04F-43F6-BC5F-829A48ECA1C6}</author>
    <author>tc={9C64FD3A-99D6-4CDB-BAAE-C5601E86B93D}</author>
    <author>tc={E2FE8A89-CC2C-40D0-BAE3-C00C755EF2DC}</author>
    <author>tc={D6A3DA9E-8500-4676-B5C4-6BAA1B998ED7}</author>
    <author>tc={0BA5FEC6-AB33-490E-8C7A-85C733463009}</author>
    <author>tc={EDFC6F96-6C17-4BA6-AACF-23CC52D9BFA6}</author>
    <author>tc={F64BB019-4FE7-40D9-8D15-73010D574862}</author>
    <author>tc={20B252D8-3FAE-46AF-ACB9-F5EA84B480D8}</author>
    <author>tc={A6DDD9C4-A8F2-46D8-BC69-A0B3688E10FD}</author>
    <author>tc={9E7E459D-981A-49AD-976E-AADAB6B5135F}</author>
    <author>tc={B8E79F48-5D53-4655-80F3-E60AA05EAB19}</author>
    <author>tc={A79AA4C6-A2BB-4225-BF39-A6DA1D700261}</author>
    <author>tc={E6750229-590D-44A8-931E-6AC2E1FF54A4}</author>
    <author>tc={C4ED7044-D2D1-4F60-92A3-8C34D48A0692}</author>
    <author>tc={636D4614-6A34-4333-8C4C-5ABDFB2B2655}</author>
    <author>tc={B7E45A99-37F3-4862-86D7-74055D6854FA}</author>
    <author>tc={BE2F7307-D5DD-4EF6-BE38-93007DCB23E4}</author>
    <author>tc={9ACE5221-2DBB-4A36-BFDC-C9558B43BFA3}</author>
    <author>tc={45BBC119-5502-4F63-B58A-EF9ED159AEAF}</author>
    <author>tc={136CBD7F-1A38-4B32-B42A-FDD824EACACF}</author>
    <author>tc={725313A9-12AA-4A99-A53F-9918A45F3082}</author>
    <author>tc={19004C22-6911-4F2E-BA25-84EAC9D7133C}</author>
    <author>tc={1B46E469-7F7F-46C7-95E9-3D19FE5FB4B4}</author>
    <author>tc={FA4BE917-01E8-420E-91FA-83CBD63780E7}</author>
    <author>tc={F15BA4D6-95CC-4562-905A-2CF0CD4DC4A2}</author>
    <author>tc={4185E644-DEFA-4683-9446-B0657E25E89C}</author>
    <author>tc={D0F30B32-A0B8-47FE-B549-100734035B20}</author>
    <author>tc={27DEFD58-A1DE-49C0-97D8-138F7199634B}</author>
    <author>tc={CBD5C87F-3F83-4D1F-A727-1DBF260F7250}</author>
    <author>tc={4CA4CB53-7B6E-4BF2-9712-CEA995D86DED}</author>
    <author>tc={BB2860C3-A664-44E0-9695-0EF32AAE5FCD}</author>
    <author>tc={EC71908F-6E95-49FC-8F05-ED2C0C386CDB}</author>
    <author>tc={FADF2192-7312-4665-946A-6F1FA1C6D57A}</author>
    <author>tc={7922EC63-E806-4F00-94FC-A931F051F891}</author>
    <author>tc={251A9EFA-047F-456D-B194-A757B3A3F0AE}</author>
    <author>tc={A42875A9-8A8B-4A87-8B1C-F935987B7E39}</author>
    <author>tc={35112034-33A9-437D-9DEE-3BAB51A8C527}</author>
    <author>tc={E6117071-2466-402D-ADCE-EA7F0AE44AF4}</author>
    <author>tc={330085C6-3221-4E33-814B-EA607D6885F8}</author>
    <author>tc={99AD4F10-DCDC-4B1F-A99A-9F959F185D39}</author>
    <author>tc={CE5D51E4-9F11-42BE-8CA6-E5EF4695ADB9}</author>
    <author>tc={690469B1-AE9D-40E1-898B-BBDE64D53AC1}</author>
    <author>tc={EEF844F5-450C-4C54-8787-07267DF52417}</author>
    <author>tc={51CCF38A-FC0A-4619-9B2C-8F7EC76AA82B}</author>
    <author>tc={7712D7CE-58DE-472D-BAD0-B695A7B138C2}</author>
    <author>tc={5C34F96C-0677-4487-BF92-DAD038E642D6}</author>
    <author>tc={18696282-4E1A-4E9E-B650-AE3F69A3976E}</author>
    <author>tc={B4729784-F375-4D87-AEA5-81892BC28D8F}</author>
    <author>tc={C674E0FE-BAEC-462C-8180-F4D62F4C3277}</author>
    <author>tc={19C33BF1-976A-40B7-9395-C108AE68AE18}</author>
    <author>tc={D2CBE975-EE5C-439F-A608-303B2875D4C1}</author>
    <author>tc={25CE8AA3-4AA2-4A97-B40A-B15D6D69AA79}</author>
    <author>tc={7347863F-BDA5-4ABF-9954-A626379BE42D}</author>
    <author>tc={8CBBA742-B1E5-434C-A041-6197F1F97566}</author>
    <author>tc={44706A13-47AB-49E6-8EE4-08050B283590}</author>
    <author>tc={06D9EE3E-E5BD-42DD-976C-7D6C6759C5B2}</author>
    <author>tc={9D8EE4C3-42F4-4F64-8FE5-02801A655231}</author>
    <author>tc={D2BC86D5-A5E8-4669-BA2F-19D703A6E914}</author>
    <author>tc={9E3DE42A-3928-401F-A8CC-AABEB8FAB401}</author>
    <author>tc={04AE7F1B-8DC6-449E-A3F0-39FC03D91177}</author>
    <author>tc={49389ABC-6C38-4217-8FC2-68C388E93A9A}</author>
    <author>tc={27179194-90FF-4295-9C93-498E404B5B97}</author>
    <author>tc={3E43742F-3CEE-443B-8CBC-8FA761F4F9F6}</author>
    <author>tc={48FA8084-95A1-4A5C-B30B-6D4D1D05A104}</author>
    <author>tc={283642C2-358F-445D-B6A5-8A57F4656237}</author>
    <author>tc={ACB75D34-A3E6-41E3-9666-729BFED49614}</author>
    <author>tc={9EA4A87A-E85E-4C74-9BF1-FFDF0E72B1CC}</author>
    <author>tc={3AE9C709-1A21-498A-BF1B-48F393068350}</author>
    <author>tc={5DCB257A-05E9-4CBE-ADEE-9E5DE42F6F5C}</author>
    <author>tc={A488D46E-2C14-4D4C-B9B0-32EF0C684585}</author>
    <author>tc={C76293AB-347E-4165-A268-869E703633A5}</author>
    <author>tc={BBBD6E70-E6E3-4E39-BD4B-0CB54251409D}</author>
    <author>tc={D1029727-90EA-40D8-99A9-98636D6DB9D0}</author>
    <author>tc={7E3C94C6-BB52-4391-8B7F-42A6E614CC1D}</author>
    <author>tc={67C20BB3-D9AA-420E-8035-CAF5868B03C4}</author>
    <author>tc={44E0F607-865B-43E6-8175-DCF2A6A67B3E}</author>
    <author>tc={65575C79-2383-49A9-809A-5DBE7C5BD21D}</author>
    <author>tc={9EDEE42E-1F4B-4126-8DD4-E0E4C4EBB14C}</author>
    <author>tc={5F40DA4D-0F39-44E8-83FF-796219EA5A72}</author>
    <author>tc={F057359C-EB01-4FDF-87BD-9DBC2EF0B60A}</author>
    <author>tc={9024BFB9-20D6-4E1E-8922-06597A46FCF2}</author>
    <author>tc={135AFE3E-E885-4942-95BF-CE4BFF90C31C}</author>
    <author>tc={DF78A777-C165-426F-804A-2B8AA9A0B36F}</author>
    <author>tc={9BABFED8-EB4E-4B20-A516-E28F4E42FE31}</author>
    <author>tc={A1065254-139C-4845-8A66-621457BE17E7}</author>
    <author>tc={D772E03A-910B-4CE3-A90F-E3075FA84B09}</author>
    <author>tc={B3A51E31-06D9-46DE-892D-56FC397FB0F3}</author>
    <author>tc={A502E1DD-73DF-4405-8FE0-D082AD759855}</author>
    <author>tc={3C72CA35-0B38-4672-8072-DDD240544FB4}</author>
    <author>tc={CFE774B6-E56C-4A36-8774-BF3285B07CD7}</author>
    <author>tc={9199D62E-A32C-42EB-B2CD-C768208B2290}</author>
    <author>tc={612E2B6A-856D-4AC2-9B2B-624FC6807D71}</author>
    <author>tc={E978A124-05B6-4C4F-A5FA-DA2AE5161509}</author>
    <author>tc={F687133F-76D6-4E5B-BC5D-AF07E87BB25C}</author>
    <author>tc={AF82B5F8-9E36-49B5-9FC2-3F6E7C6FD231}</author>
    <author>tc={BC0FC6A0-3B93-43C3-87B9-9B7D6CA8BF22}</author>
    <author>tc={8FC1B0F5-CB10-4E8D-B8D5-A62B591CB2B2}</author>
    <author>tc={E20179E8-ABFE-4A65-B0C8-9B1213E6585F}</author>
    <author>tc={B437B19F-6510-41C0-81FB-C5A75E79F351}</author>
    <author>tc={01AA9A7D-EB05-4CCF-BBFF-BAD96CD94B11}</author>
    <author>tc={37851656-A70C-4AE4-B265-B35E346B185E}</author>
    <author>tc={A117D0E2-A02C-4F48-B66D-7C367E3DB992}</author>
    <author>tc={1C2AAFC2-668D-423F-ADBC-3EE7B40926F8}</author>
    <author>tc={B76393F9-3AFE-4914-B698-E7A1A7127006}</author>
    <author>tc={1DF10129-2152-44D4-890F-5AB10AD6C3F9}</author>
    <author>tc={ACEE8C51-85E2-4BDD-987A-A0EF5D4D3271}</author>
    <author>tc={4801F384-41B3-4280-A32E-C10B090CE4F2}</author>
    <author>tc={143149CC-8671-4B59-B076-C1BA787F36D3}</author>
    <author>tc={01E15F8C-DCEF-4D5F-88CC-F6A485A0ED28}</author>
    <author>tc={8529EA53-ABCB-4779-90FC-BD70C61943B8}</author>
    <author>tc={A4355D4F-034F-485A-8B03-6B9A137B173E}</author>
    <author>tc={E65B0B0F-5D2F-48C8-9975-4ABDB5C0854E}</author>
    <author>tc={FB7A935C-E3D9-4838-BF63-2C499708A599}</author>
    <author>tc={2322B443-C0AE-4E89-B432-C2820643D27D}</author>
    <author>tc={74425DF8-0860-49A0-8D90-7D99C7CD5352}</author>
    <author>tc={33EC5D13-A9B9-4336-8FB1-20A44F90874C}</author>
    <author>tc={B03E23FF-BE1E-4068-A7D0-DC79AA006955}</author>
    <author>tc={8A8BCCF8-F108-4529-AD59-EAC44928D797}</author>
    <author>tc={84D2AE92-6EF6-4952-B142-865FC01F787D}</author>
    <author>tc={5515AAEA-9808-4E5E-8F2D-75C5C8C65E75}</author>
    <author>tc={6A1D0BF6-8E78-47CC-9066-485BED2A7011}</author>
    <author>tc={B5E12609-FA56-46BF-BADC-2AB399832586}</author>
    <author>tc={F9562ACE-7A31-4A00-9E61-6209984F98DA}</author>
    <author>tc={F6988155-8907-41FD-8E3B-163FC68D644A}</author>
    <author>tc={1E136C65-5A47-4875-88CB-F24EFAA841E3}</author>
    <author>tc={7C147B86-0659-4968-BAB9-FC75C602F2DB}</author>
    <author>tc={C1901F8E-15AE-459F-BD53-42AE99656F35}</author>
    <author>tc={EB630BDB-8267-4ED4-AA23-A3D377A0FF47}</author>
    <author>tc={A3F17408-F8C7-4100-9F50-DB6F60734CEB}</author>
    <author>tc={AF939F7E-2504-4426-970F-9CBA794F71C6}</author>
    <author>tc={3FF00448-0DBB-4958-9CB2-CD32EAF1E6B0}</author>
    <author>tc={248B2C9E-9126-4BB9-8663-B88D01FAE225}</author>
    <author>tc={FE5CABE2-BE90-4FDB-B1A7-16D28C84BF8D}</author>
    <author>tc={75546CE2-3835-4A9A-AA76-B12DA5D81271}</author>
    <author>tc={BA213934-7BA9-4F41-8E6A-B7747054327C}</author>
    <author>tc={BE6F994B-92C0-4318-9CD7-252A5B849564}</author>
    <author>tc={380836B9-E521-486F-965B-A09CCFBE96FC}</author>
    <author>tc={93A0FE4F-91F8-44A9-A068-831EFB2641BA}</author>
    <author>tc={FE98D569-1524-4A7B-A85D-CF158F217A08}</author>
    <author>tc={1E561467-9211-4DB0-957F-6FCBBDFAA5BB}</author>
    <author>tc={306F3583-6DE3-4601-9283-00F736B9C597}</author>
    <author>tc={F51B7344-4609-4143-91B3-5932CB403F97}</author>
    <author>tc={71B77A36-21AE-4B0C-B5AC-D5DED72AB6B6}</author>
    <author>tc={C710940A-F3CF-49F9-A232-7DAA07034A4C}</author>
    <author>tc={68D7C9DC-E432-467F-AA29-CB0FA2E580E6}</author>
    <author>tc={F4826907-8946-47AF-9207-5315F9CB95DC}</author>
    <author>tc={A312C2AD-8C1E-40AC-81FB-94999CE8AB53}</author>
    <author>tc={DB127184-DA47-4D21-844A-276A974392E3}</author>
    <author>tc={59B88CB7-3DAB-4CF9-9766-6ED63FDEE907}</author>
    <author>tc={D7C0DDCB-C869-422B-8B22-B3E180ACB382}</author>
    <author>tc={C8A50A00-515C-4589-AEEA-844B6F9F7281}</author>
    <author>tc={091C5C0D-E639-4FBE-837A-1531D60D93EB}</author>
    <author>tc={30ACB0BF-CB17-4777-83A2-627AEF7EAE38}</author>
    <author>tc={3C1577B9-840E-4BD4-9E43-C7685C806D92}</author>
    <author>tc={F6CD210B-EFA6-4B2F-987B-78907402E3F2}</author>
    <author>tc={292721BC-2C9D-4D37-8EDA-33CA05AB4AA7}</author>
    <author>tc={37869E52-DAAE-4382-A7B6-DF5265B94E89}</author>
    <author>tc={F49C64D1-7CBD-469A-879B-D011A8E0C059}</author>
    <author>tc={FD17D0FF-14B3-4120-B7CC-601A7E1774B2}</author>
    <author>tc={D4FF10D4-8832-4CFC-8801-C9C37A29FA4E}</author>
    <author>tc={A967D82A-4DAD-407C-B3EB-25CDF392A071}</author>
    <author>tc={1CD1A8EB-5E81-4650-82B8-862E111D8A99}</author>
    <author>tc={75F8CCB0-5E73-4EF6-BECC-53FD7821AB3B}</author>
    <author>tc={CCB57ED0-1DCA-4C0D-B9B6-9BF63C3AE049}</author>
    <author>tc={CAC0F9D2-4D46-4B7A-9D68-D5EF0E93A8A1}</author>
    <author>tc={A818A8C1-F505-40B2-8BEA-F002ED6B46EE}</author>
    <author>tc={1EB29A74-C7B9-461F-B4A3-EB24D095035F}</author>
    <author>tc={68D3A1C2-EEA9-41FC-B906-7C1E3ED75D9D}</author>
    <author>tc={29E43DC7-2F0E-4C51-B69C-D72A72B23A8D}</author>
    <author>tc={9FF4707D-0EEF-41E5-A36A-3A4A3935F891}</author>
    <author>tc={BFEDBE9E-A524-4CFE-84D1-F1EA78F941CB}</author>
    <author>tc={A46EE59E-0CE3-45C0-BFC0-E3109C3BF1AC}</author>
    <author>tc={19B5EAC3-37A1-4BB8-99D0-BBBA50D11990}</author>
    <author>tc={157C733B-A6B3-4DC2-9E6E-A4798BE3FDC5}</author>
    <author>tc={E263121C-43CB-4589-A6E9-0B23B30165A7}</author>
    <author>tc={764C8E22-6164-40E6-B7BD-1E6CE0DE7343}</author>
    <author>tc={212146B7-40A8-4DA3-80A5-AE349D8462D8}</author>
    <author>tc={F0F785BE-C91C-422F-B8BF-422C6D2B1FBC}</author>
    <author>tc={372B0A40-C70E-4EC1-B340-4374D0A6FB29}</author>
    <author>tc={95EF00B2-BB41-42DD-BAD5-6896E05F8CA6}</author>
    <author>tc={ECA7E917-8C4D-49F9-BBD2-436D73CF8D85}</author>
    <author>tc={3C10F041-E093-4D9B-8838-CCE9DDE4381E}</author>
    <author>tc={1468F6B2-0CB9-4F3A-947B-A5E215CA87B2}</author>
    <author>tc={A1C848B0-F8D6-4E24-A231-923336B6AB14}</author>
    <author>tc={015A77FD-8184-4B40-9D5F-7FC806F82D40}</author>
    <author>tc={2F4F9C77-D175-477B-8585-79073277FE7A}</author>
    <author>tc={27E957D4-C8F1-4312-AA92-C633C1F73321}</author>
    <author>tc={E6BC9FDB-BD8C-43E4-90F5-CE2D93311DFD}</author>
    <author>tc={74750969-8A55-44FC-9935-94E981F7AA73}</author>
    <author>tc={F36D9678-0165-48DE-B227-BA0759972302}</author>
    <author>tc={0D642835-0CD3-4C40-A6FA-73D5A94467D1}</author>
    <author>tc={44760C08-2E30-437B-B240-705139A25F79}</author>
    <author>tc={CBB9E6B9-FBF9-4C5B-BE4B-40FF7CCD3854}</author>
    <author>tc={108E74C3-4C43-436E-BAF7-02798FCC3E58}</author>
    <author>tc={493BC9E4-597D-4996-82C1-CCCEB51E8153}</author>
    <author>tc={4086D523-0A0D-40BF-B2C8-846F8C8F7376}</author>
    <author>tc={627A1604-1C0A-43DE-A302-8BA50418A1C5}</author>
    <author>tc={4EEE6B6E-070C-4287-AB53-EA92222D10F3}</author>
    <author>tc={4D85FBBC-DBC4-472D-997B-D44026108510}</author>
    <author>tc={36B0923A-878E-421B-9868-1F27C7E8C2BC}</author>
    <author>tc={BC672DF5-01E1-4F96-98C8-81E11A231CC8}</author>
    <author>tc={03C27C5A-809D-4512-9B93-B37ED26241C9}</author>
    <author>tc={85928C2E-BD1D-4089-9705-2D8B6ECF83C7}</author>
    <author>tc={2745A33A-9ADA-4F72-B4F3-495580671923}</author>
    <author>tc={591E8811-D822-4DBA-AAB5-B7784DF4B63B}</author>
    <author>tc={05848760-9DEA-4AC4-81B0-4590BA1BA6D0}</author>
    <author>tc={0D4D4A7C-5540-4C86-9439-BD2616C9F4EE}</author>
    <author>tc={0967D715-8397-4317-A94D-1F64CCD9B2F2}</author>
    <author>tc={F10DCC8A-2EC2-439D-824B-3D87297EFBAF}</author>
    <author>tc={0A1E9465-FA21-4257-A8EC-401663BAFD07}</author>
    <author>tc={C3D57D5D-5CD6-4AD9-B4D3-0A224667C2C8}</author>
    <author>tc={9333B25E-C809-47D9-A31E-6D93113BCA9C}</author>
    <author>tc={C3F4A358-5879-41FA-8724-A3C9B5CB269D}</author>
    <author>tc={400984F6-6C90-4C49-9BF1-8581E19AFA9A}</author>
    <author>tc={7A627486-01E7-43D1-A5C7-C0C1D3304509}</author>
    <author>tc={D1BE407C-F266-45B3-9A2F-8C5D4BEC9237}</author>
    <author>tc={C12677E9-F972-4589-AC3D-7CD6FCD6182B}</author>
    <author>tc={5F38714C-A748-456B-828E-CAD97B7CB264}</author>
    <author>tc={9492013D-0538-472D-A2F7-711121C88138}</author>
    <author>tc={5127DC1D-3B3D-41D3-AF32-8B7A3DEF8BDE}</author>
    <author>tc={82A7C89A-79FE-46D9-8162-3BDF4A14DBE2}</author>
    <author>tc={9C4A5CD2-0B61-41D3-A265-4066FBF0E37F}</author>
    <author>tc={19FCFA98-491A-4A50-97AD-FF27EE2211D1}</author>
    <author>tc={B8FC5F32-34A8-49F9-9F99-4865450279FF}</author>
    <author>tc={CA3DB1EB-CC8A-411A-B451-3AC62082D161}</author>
    <author>tc={3ACD6292-5854-4C57-B470-9BF1E57617B4}</author>
    <author>tc={7564E25D-E270-4886-BADF-9D4E10E70EC5}</author>
    <author>tc={24681884-4B3A-4721-A830-227271B3BBD1}</author>
    <author>tc={EFD15CFD-1971-4431-B582-B9E51666BA2A}</author>
    <author>tc={DBF651E0-F355-4527-A121-038A44B5A1EB}</author>
    <author>tc={2D996C53-F09B-4783-9AAB-44951298C960}</author>
    <author>tc={B540FF55-CAAC-4EF6-8D69-C260FE25831D}</author>
    <author>tc={008D26F3-ABD1-4B5A-821D-4D7431C4698C}</author>
    <author>tc={925821DC-3F83-48CD-B7F1-59B3DA768CFB}</author>
    <author>tc={BA446E3F-125C-4EC7-9C74-BA58055FE9A0}</author>
    <author>tc={302A276F-BC40-46AF-89E4-BA74EB3BAE72}</author>
    <author>tc={8DD73FBE-05DB-4A35-B2F0-780845FF5B81}</author>
    <author>tc={EDCA7D35-B447-4D24-AD8C-1F7E5F846922}</author>
    <author>tc={3D6E98BC-720B-4169-AB20-A22D83A4D911}</author>
    <author>tc={2575F80E-8CA4-4F96-A612-AA5D2E584F19}</author>
    <author>tc={0BFF0DFD-244C-4E1A-A7BD-3BC193537486}</author>
    <author>tc={243C7A5D-F624-4EB1-B1F1-462FAE694A3E}</author>
    <author>tc={16E98891-2C69-480E-9E3E-D967A6C48B06}</author>
    <author>tc={E6F77307-88CA-4F37-92C4-81BDE277607F}</author>
    <author>tc={C0884712-13EC-4639-8228-868984DF7184}</author>
    <author>tc={5944FA8E-55D7-4386-81F4-10603C7270CF}</author>
    <author>tc={314413CD-9FDC-471E-9B77-A4A679231AA9}</author>
    <author>tc={D7309A71-060B-4D1B-8B17-733F38A784E9}</author>
    <author>tc={E3D9D488-95A9-429A-8A92-6F37A637ACFB}</author>
    <author>tc={1A9BC175-0843-4887-A469-8384C7F4A949}</author>
    <author>tc={298F6C38-1D95-4B68-83C2-C62A1721C6C5}</author>
    <author>tc={DCB69F9D-774E-45A8-B70C-236FE67D77E8}</author>
    <author>tc={7A40BD66-15A0-4C7B-8947-384765E2F1A8}</author>
    <author>tc={848224D4-7A7A-41C0-B81A-39D2B6AAE7C2}</author>
    <author>tc={427B1620-68F4-45E2-999E-B9D8D88B1142}</author>
    <author>tc={B893865D-2DFA-46A3-96A3-EE4CADE7883C}</author>
    <author>tc={1488AE06-29F7-4C0A-B606-1A6B2DD03192}</author>
    <author>tc={E0ED8368-1F18-4BB3-A79E-F5089E6350E9}</author>
    <author>tc={CE940888-5B76-4336-A17E-18556B28584B}</author>
    <author>tc={56580506-18D6-4FB1-A01E-BDA3B77AE650}</author>
    <author>tc={C8AB8AE5-BD84-406F-BC51-5A869CB90D83}</author>
    <author>tc={1C453F7E-7EDC-4C53-85E0-17C8F003A6F1}</author>
    <author>tc={68FCE74A-66B2-45D0-BC9C-E7805CEE36E8}</author>
    <author>tc={0E78BC96-07A3-4A37-A89B-B11A0F17AA82}</author>
    <author>tc={9BFA95B0-7282-4F75-AE80-37C47F1350FE}</author>
    <author>tc={7D8658D3-EB20-4E0C-8D94-5FF4A9D524AB}</author>
    <author>tc={8C499E7D-86E0-41A5-AD5E-43A35D23DA88}</author>
    <author>tc={DFCA9505-21D8-4D31-821E-2EF7F7BAEA4E}</author>
    <author>tc={8D96DD81-0FB9-4A37-B924-12871BB18252}</author>
    <author>tc={948C0758-C450-40CE-A6B1-22DD1DED2ED9}</author>
    <author>tc={BF6FDFFE-191A-424A-B8D2-ACC458F2C4EE}</author>
    <author>tc={B094ADC6-16F4-422B-8C75-A3A4768D0722}</author>
    <author>tc={3BEF972E-8C0E-45C6-ACB0-A0F718EBCCCE}</author>
    <author>tc={1E87E0C5-075F-4D1D-A1D1-C131AA61BE83}</author>
    <author>tc={55E54C53-8231-4EC1-B976-27BBB2A4675B}</author>
    <author>tc={2FD329DE-7EBD-4D88-B7B1-BE0AAA45F257}</author>
    <author>tc={96287450-AEDF-491F-A473-6B15A8DE9D50}</author>
    <author>tc={3D95A36B-37B9-44C5-991B-4E02BF4C2A30}</author>
    <author>tc={4ED68E29-78AC-4013-B137-562F6AB78A49}</author>
    <author>tc={995B0811-6385-4D5E-B271-22EE443D4CB5}</author>
    <author>tc={D763EB4C-9B18-4531-A2A5-4DF9854B342A}</author>
    <author>tc={FEA75AA5-6EDB-4DD3-A58A-2916B72F61BC}</author>
    <author>tc={CB5FA922-D884-4688-88E9-9C66B90CFDE1}</author>
    <author>tc={B45A00BD-BC88-47CD-B06E-4882AC460524}</author>
    <author>tc={7571908E-DCDE-48C2-9245-06211945D8C5}</author>
    <author>tc={802D49B6-C6CE-42D9-BD8B-C598AC4F29A3}</author>
    <author>tc={70C7B431-EC96-4417-AC2A-D456D27DAEC1}</author>
    <author>tc={58EFA8BC-8DFB-404C-A920-CC5DD7AE370E}</author>
    <author>tc={3FA643E6-2D24-445E-9E3F-02E5BC66203D}</author>
    <author>tc={674E4670-CA0F-4C35-BC6A-58630A4B57C6}</author>
    <author>tc={5295AB34-CF4C-4E16-8580-C3CE35DBFF5B}</author>
    <author>tc={2BAE6AAC-1496-48BC-882B-BB53F9357D40}</author>
    <author>tc={D4146284-9B03-41C0-AFBB-8FEF94B698CB}</author>
    <author>tc={B7E823AD-4519-4CED-962F-20465CACB568}</author>
    <author>tc={34590AFA-8993-4B1A-8272-7D3F6012A4D7}</author>
    <author>tc={4DF5CCE2-0646-450B-946F-8F21C8174524}</author>
    <author>tc={64153008-B8FE-413F-AB1C-5A129E254F64}</author>
    <author>tc={11691100-2A98-4F86-AE89-2B0025C11D37}</author>
    <author>tc={C56D95A0-048E-489B-A0F0-AB0E33D9ECE3}</author>
    <author>tc={572C6C16-B981-46BA-BC5B-0873C0340032}</author>
    <author>tc={F5678E0D-6385-4EA1-8AF7-3CAEFC3F8DCC}</author>
    <author>tc={385B523D-8718-4DF5-9367-2F4084065E60}</author>
    <author>tc={993891A0-B7A5-4322-8FAC-2D4C46C9145E}</author>
    <author>tc={92E63EBE-81C4-46FD-AF11-1F523C7CA616}</author>
    <author>tc={D41CCB2E-D21F-4300-99A5-9DB919C5410B}</author>
    <author>tc={BE9A69F9-1FAA-443B-B82F-871919E622DE}</author>
    <author>tc={6A2B616F-5A83-4D48-A1DE-C70C93E6F8DF}</author>
    <author>tc={D2260B39-FB5C-48B1-B400-31D051A9EDA6}</author>
    <author>tc={DABEE9BC-02BE-44FA-945B-0C2CB3ECD4D2}</author>
    <author>tc={AE4B34E7-A6E7-45E6-AA6A-E1E0843547FD}</author>
    <author>tc={372698EB-15CF-4F15-979B-EFFB3B0C014A}</author>
    <author>tc={04920DB0-A6CA-4CC2-895E-321719A47DF0}</author>
    <author>tc={62044802-2E75-4A66-8B5E-A797D262D6DC}</author>
    <author>tc={9E95098D-5E4A-4ACB-A891-03F3A96464F9}</author>
    <author>tc={710982A0-F466-463E-8397-E2D8E418FA10}</author>
    <author>tc={E314478A-994E-40EF-98DE-4A6892C850D1}</author>
    <author>tc={5785C513-D56E-4772-BEA6-D4E7EC4257B6}</author>
    <author>tc={C82964EC-B969-4509-A2E3-98EE297A57CF}</author>
    <author>tc={7384E05D-D7EC-4A1E-9330-7610B628955C}</author>
    <author>tc={C538E822-F236-4BCE-A6A6-D2DE3D1A5481}</author>
    <author>tc={89286A43-5EEB-4E95-9AAD-07F16E696EFB}</author>
    <author>tc={72D372D6-ED1F-4138-A72B-C57550EFBBB7}</author>
    <author>tc={8E777AB3-C2C8-4370-B843-6A39D8AB1B26}</author>
    <author>tc={EA4C02E6-547C-4B8B-A7A9-A986A3912816}</author>
    <author>tc={2CB4F798-BFF0-41F4-9CB3-77F26F1CA740}</author>
    <author>tc={6CB64D9B-C334-4F91-84BB-A15426211F87}</author>
    <author>tc={A14B87E3-1AA5-4534-895B-05B9E922493C}</author>
    <author>tc={72D234A4-493C-4EF2-92D5-8304FD76E5B5}</author>
    <author>tc={D2FF857F-8F80-4904-A31A-948BF614F281}</author>
    <author>tc={7DF6E1D2-BA76-4D6D-B0B0-7AEEDD50331D}</author>
    <author>tc={427B252A-5E62-437C-803C-B9BDFF72E055}</author>
    <author>tc={B3414C94-2B18-4277-9A90-A68B52C59245}</author>
    <author>tc={E6BEBCF7-F662-4378-A61B-ACF3369AAAAD}</author>
    <author>tc={AE16ECC5-7DD2-49CC-A65C-2B6E54B69DA3}</author>
    <author>tc={E7667A07-10ED-44F6-9747-99F4D1EB8F70}</author>
    <author>tc={DB6DD648-50B5-4020-99F3-8DA68482FF9A}</author>
    <author>tc={C263672D-A01C-4C47-8FD2-AE72E2296CA6}</author>
    <author>tc={804A0EC4-61EB-41EF-B5EF-93F952163BD2}</author>
    <author>tc={17A43446-DFAF-48A6-B518-894C4B5EE5BD}</author>
    <author>tc={597E7D29-3704-46A3-80DC-C13CAFE4370C}</author>
    <author>tc={DDC853A5-6423-4CB0-BD89-918E912E8761}</author>
    <author>tc={C50DFA7A-C338-4E70-9CE9-D2D7AEFBC7E0}</author>
    <author>tc={F07A8714-35EC-48AB-84F0-FDD18BD006CF}</author>
    <author>tc={18C4D0C7-7954-4762-A2A7-B7B8E80827A4}</author>
    <author>tc={87471307-060A-44EE-AB07-4F5991166E0A}</author>
    <author>tc={CB908D3A-54DF-4A26-BE58-F2E84E22221D}</author>
    <author>tc={4E2A6C2A-D8CD-4ADE-801A-5BF2F023244B}</author>
    <author>tc={9DB5D8F5-F3A9-477B-8378-D6BE67A81EF8}</author>
    <author>tc={832CDE74-B7A6-4918-8111-B5CE98225DD1}</author>
    <author>tc={F240C52F-A0B9-4E49-8C1F-3211D7BBC201}</author>
    <author>tc={506A4EFB-193E-441A-8D9C-D0768A6C7879}</author>
    <author>tc={EA048A54-A8CE-4FBE-AE63-EE124EF22137}</author>
    <author>tc={57A5D839-9493-4B56-ADE4-D9BC58CA3B04}</author>
    <author>tc={CC69A131-4CDE-4736-9952-92FDABC0664E}</author>
    <author>tc={F2DD4BC7-CB8C-4141-AAD8-82795DFCF9F3}</author>
    <author>tc={5ECF818D-F269-42CD-832A-A7F22BBCA397}</author>
    <author>tc={818185E4-34CB-499D-BBF2-5D0C384E88B5}</author>
    <author>tc={C4FE9AC1-DB7B-471A-BB90-971CA142C0B9}</author>
    <author>tc={0A5C9F86-F1C3-4CCF-870F-D6A3EC99BFC7}</author>
    <author>tc={AD9BF3CE-64BD-4120-9065-BC8DD60C5958}</author>
    <author>tc={27E3B6A0-72C9-47D9-89FF-751B616E7FC8}</author>
    <author>tc={91F55F96-65AB-403A-AD13-818D0B7427EC}</author>
    <author>tc={D4FEDE11-7434-4A4A-91AF-FB7EF2C844ED}</author>
    <author>tc={85E39264-44AB-437C-96A7-4B63CDEA5D39}</author>
    <author>tc={5A1FF477-E31B-4ED5-9FE0-06491C9F3E06}</author>
    <author>tc={7C2D0A2D-5BA9-4544-A59A-E3584D086F48}</author>
    <author>tc={CA24B85C-4373-4A7E-B759-2E139355DDEA}</author>
    <author>tc={E07B7831-02D4-4364-845B-D9E10743345E}</author>
    <author>tc={F71B4E4E-3363-4B4F-B4A7-9179635D1B7C}</author>
    <author>tc={A30F33C9-E569-4F01-8476-C486134B2DF7}</author>
    <author>tc={95F9C336-19BD-4F5B-8309-6A9F6991E0A8}</author>
    <author>tc={BD0745B7-A06C-4413-AE99-0550ECEABC86}</author>
    <author>tc={FB4DD35B-BD6F-4069-AC5A-808776DC82E0}</author>
    <author>tc={81A49A26-839C-496B-80E6-5E81D23EB3A3}</author>
    <author>tc={9F315964-4B0A-45B0-878F-5452C0DD514F}</author>
    <author>tc={9514DCE6-6FA2-43D8-8EE4-94A18A4673BE}</author>
    <author>tc={F6CCB80E-A6CC-4F6D-8973-0535797C07BD}</author>
    <author>tc={FDEB7917-BCC4-4DC8-B13D-C59F47804159}</author>
    <author>tc={D204C45D-17DD-4E85-BA33-F684FBDCD373}</author>
    <author>tc={D3425476-8553-4101-A0A6-DA1E4C668574}</author>
    <author>tc={78737740-BFF5-494C-B695-2855B5B7BB32}</author>
    <author>tc={FB3BD720-2774-42B5-9D4B-11725E2A6AE9}</author>
    <author>tc={421D6455-8E55-4305-B285-E8A092E58D26}</author>
    <author>tc={86866CB2-B886-40FD-AF4A-12BEF99A5272}</author>
    <author>tc={31E6502B-4428-4182-86D0-B34E05F0FEAD}</author>
    <author>tc={9957F12C-190A-48E4-BECD-2010572180BB}</author>
    <author>tc={0A05DFDD-D807-4A0F-8E79-075E240ACE41}</author>
    <author>tc={FA799FDB-035D-4400-97E6-D119FDE23BF5}</author>
    <author>tc={2E1577E1-172D-4279-ABD0-97AA1A8147BC}</author>
    <author>tc={F349140B-D9CF-472E-AB46-5D12BAD500D2}</author>
    <author>tc={09E7ECE6-3BFE-4858-87BA-0A6AB2107B79}</author>
    <author>tc={2BBEE305-64D9-4125-8EEF-7F25FE2E2420}</author>
    <author>tc={A738728D-48A1-4507-B66A-22F53C8F89FF}</author>
    <author>tc={5C2B302C-D0C8-422C-8608-91DDA284DD15}</author>
    <author>tc={024C2AEB-968E-4D4B-9F0E-1FCB85BE4069}</author>
    <author>tc={23BD074B-62C2-4C4A-8BD2-04CA2ED85F9E}</author>
    <author>tc={2B3FC145-4FA7-44BC-8332-A4B646BEFDCA}</author>
    <author>tc={8802D3DB-0BDE-4DC1-B541-E53B982BC747}</author>
    <author>tc={BB781122-DC12-4E24-8FCB-B65FF32E3482}</author>
    <author>tc={5C114A8D-B3F7-47B8-8539-2A290D223631}</author>
    <author>tc={D88C956D-2639-4A9E-85E6-A21B235F342E}</author>
    <author>tc={6DEF0789-1C45-4484-8D07-2DBD6EDE9534}</author>
    <author>tc={A3154846-81E5-43A3-83DD-1ED27DD31BB3}</author>
    <author>tc={F66085D0-C2D5-4DF9-95A9-9E806879738C}</author>
    <author>tc={674517C5-9BB4-4375-AD68-3B1F2A57D3CD}</author>
    <author>tc={73ABB071-93AB-4B70-A71B-18B0EEFE4929}</author>
    <author>tc={A6AC2C6F-0F0B-4232-8F09-4231B915D615}</author>
    <author>tc={989F3D4B-E790-49EB-8301-5D701E21BBB9}</author>
    <author>tc={DFDC52CF-97D0-46AC-9912-1AE0C02B833A}</author>
    <author>tc={80844786-7721-4B76-B16C-E5C32159457D}</author>
    <author>tc={30B8E5AB-9666-40A2-A121-22830009E655}</author>
    <author>tc={C18EB1F4-575B-4553-BD0B-4452DF4985F5}</author>
    <author>tc={CFC62669-A7B6-4CC4-8E49-A9893F169F9A}</author>
    <author>tc={61A4CEB2-D6F9-496F-A7C8-AAF5FF3FAF35}</author>
    <author>tc={1499AF8D-CE27-4744-B638-5FDAEC99B434}</author>
    <author>tc={E74D3DEC-0249-4425-826D-A7270A6EA2BD}</author>
    <author>tc={B299786D-3658-412E-A114-37DDB2A2AE17}</author>
    <author>tc={33D75379-820F-41B0-98D4-740328CF9FA6}</author>
    <author>tc={648E8F84-5663-4AC9-B8AC-4BA9E3D73912}</author>
    <author>tc={FC77179F-AC56-4B70-AD21-C5FFB1ACCB37}</author>
    <author>tc={3951ED6D-8FE6-4FD1-A8F8-4ABDFB011191}</author>
    <author>tc={62EEDECA-1948-4FB1-8888-2C26E5EF3680}</author>
    <author>tc={D5044053-23DD-4D2E-8191-768340AE0DD2}</author>
    <author>tc={EDB7367F-5A29-45B8-BF49-ABAF49AB6E3D}</author>
    <author>tc={CDEC82DD-A391-4FDF-936D-F2E61C9F9F22}</author>
    <author>tc={30BF8CF5-62C6-4370-9D0C-B3CADF5E5BB5}</author>
    <author>tc={01D2B352-2D8B-4AB6-AAD9-22E8C8004D52}</author>
    <author>tc={7B41CB51-D483-43C6-AABF-5D6147C768CA}</author>
    <author>tc={38E94612-7143-405A-8F0D-8F27E2AD2D59}</author>
    <author>tc={C632340E-DABF-4740-B8DF-18AC9E153101}</author>
    <author>tc={DE5AE69A-5D13-48DA-8AEE-DD98B2B148E7}</author>
    <author>tc={CE27C531-D5D0-47CB-A9A9-FD045200D4FD}</author>
    <author>tc={1FD55DEA-63E9-4897-BE82-038D4D372FB3}</author>
    <author>tc={8592416E-3B23-4817-8644-99317B383722}</author>
    <author>tc={03DA8C1C-99C8-4C13-9AC8-219B3E9715C3}</author>
    <author>tc={716679A8-3C86-42AD-A437-F651B4F86666}</author>
    <author>tc={6FC1EF21-878B-4E66-A06E-5D57FA24B9A5}</author>
    <author>tc={40179B9D-1594-4A21-B93F-5E1FCE5C9642}</author>
    <author>tc={2C6D2241-AD4F-4505-9309-B543023DB2EE}</author>
    <author>tc={05A49E06-0E98-4E73-A58F-94676597FDF6}</author>
    <author>tc={9520F5DB-6189-4C66-BD1F-965770432CB1}</author>
    <author>tc={3130E0A5-41C9-479F-A752-C70C81BFD169}</author>
    <author>tc={B418A21A-6B31-4F81-B0E8-C42A7EF4746B}</author>
    <author>tc={6B7291FE-73E0-4668-96C3-E356ACA030D0}</author>
    <author>tc={D2056770-E936-4689-9ACE-105856C9ABF6}</author>
    <author>tc={780E757A-C9F4-4E4B-9929-099888D46A65}</author>
    <author>tc={5D8161E6-F077-47EC-AFF9-FE328B8BD494}</author>
    <author>tc={6FA516EB-1975-434C-BB32-4F303B93049B}</author>
    <author>tc={14C6E526-E664-463F-AAE7-BA8EBBC94B0D}</author>
    <author>tc={9C167B20-2175-46D7-AFEC-05976C0262C7}</author>
    <author>tc={33F3AA97-241E-457B-8E8D-B379402BA3E3}</author>
    <author>tc={885EF5D4-344D-41EF-A2EF-299A159D6A26}</author>
    <author>tc={E8C6BCDC-BB21-4B9A-A963-30BBF6AD56A6}</author>
    <author>tc={1BF0F9BA-EBD5-4EE6-BB38-A491ABB68882}</author>
    <author>tc={2D84B85D-3AFB-4F0C-B06A-D63E6E67FCEC}</author>
    <author>tc={D8677BDE-6789-427A-92A0-36AD835D9EFC}</author>
    <author>tc={C21F1D2A-390D-40D3-B236-B7ECB1E46444}</author>
    <author>tc={42EAF0B8-7883-46E7-9AD5-83F3C753A5DA}</author>
    <author>tc={500D177A-CC89-4D0C-8A23-9E9696E43F24}</author>
    <author>tc={8E09675E-6BB4-4CBD-8829-997DCEF42637}</author>
    <author>tc={073DF701-40FC-461B-8735-440E605E3513}</author>
    <author>tc={97773944-694A-4967-816F-7E0DF76075E9}</author>
    <author>tc={94632D73-BF35-4B29-A72A-891CDEFDE230}</author>
    <author>tc={E523FA43-81C2-4FEB-BD3D-5CBC48A1C165}</author>
    <author>tc={72FE5DBE-4786-4F7C-BBCF-0E48574033AD}</author>
    <author>tc={E74CB2EC-E2C9-473B-81EE-2172C0C489EA}</author>
    <author>tc={47E7827D-68C9-49C6-893A-168BDEE61813}</author>
    <author>tc={F729B68B-B1A9-4195-BB57-377833008FE7}</author>
    <author>tc={385A3D7E-D396-4FDC-B09B-3727E6162829}</author>
    <author>tc={2C62A2AD-9FC4-4704-AB6E-FE0079D1D876}</author>
    <author>tc={4FBD8325-9E53-4BE2-B59D-543FAEB6CCDC}</author>
    <author>tc={2D2DEBB3-8A99-4C64-8980-A38AC3587622}</author>
    <author>tc={C9C8DC08-5BAA-4446-A7B6-C3B935F9FA45}</author>
    <author>tc={D1E92CF9-5E40-461F-958E-58E9791FB0D1}</author>
    <author>tc={89583826-72BF-442B-A018-372ABB2DF41C}</author>
    <author>tc={8B2462E5-ACF0-479C-AF51-1C54CF06364C}</author>
    <author>tc={C7171DA6-678A-44EE-BB43-4F5EA08E8AB8}</author>
    <author>tc={0745986B-1EE7-4FBF-8740-90FD97966629}</author>
    <author>tc={15E01E25-567D-47FA-88EA-928362ABB50E}</author>
    <author>tc={E33AE596-4C24-40D9-8099-C129A22029E4}</author>
    <author>tc={6EAD2AEA-A9FF-4CE4-9D38-E62F8833CEA4}</author>
    <author>tc={29743C51-65EF-4142-81F5-AF65231592E1}</author>
    <author>tc={49CF205A-0172-4C48-A5DD-1FD696CBE535}</author>
    <author>tc={45F9D77D-071C-44A2-9EF9-DE0269354B7D}</author>
    <author>tc={A2804F92-16F4-4BA6-ACF6-8F4814CA1773}</author>
    <author>tc={7C045669-8F45-466F-8547-9FF53293873D}</author>
    <author>tc={465147FC-4132-4ED1-A13B-20148D104650}</author>
    <author>tc={3F67EF95-3B11-4FEF-B14F-DFB4293625C5}</author>
    <author>tc={593FE883-4266-48E3-B25F-CE0AB93A0645}</author>
    <author>tc={8E62EE63-761B-4C37-8CEA-76FBEBE27B45}</author>
    <author>tc={E9C93A61-D3DB-4F4C-8A7F-F8A5C6D995B6}</author>
    <author>tc={60C5B3F6-700A-45E3-A686-941E2C1555F5}</author>
    <author>tc={C9CF6A5B-6728-4EA5-A3BF-B7BCC4CDA03A}</author>
    <author>tc={55E720C1-F53C-49DC-994D-8A2EB37D3AEA}</author>
    <author>tc={A41E2CF8-491D-47BF-B9A0-62CF587CED1E}</author>
    <author>tc={DE1C1546-0DD0-4031-A26B-FA617B1858DC}</author>
    <author>tc={5142364E-1576-485B-8FF7-6DC968C9357F}</author>
    <author>tc={2C3BA36B-F689-4A26-A33F-CD8B6627B40C}</author>
  </authors>
  <commentList>
    <comment ref="Z20" authorId="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G21" authorId="1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 JC HRM OK
</t>
        </r>
      </text>
    </comment>
    <comment ref="M21" authorId="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1" authorId="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T21" authorId="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1" authorId="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B21" authorId="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1" authorId="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" authorId="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21" authorId="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22" authorId="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14:30</t>
        </r>
      </text>
    </comment>
    <comment ref="H23" authorId="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J23" authorId="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0 07:00 HRM OK
DOC OK</t>
        </r>
      </text>
    </comment>
    <comment ref="O23" authorId="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V23" authorId="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C23" authorId="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J23" authorId="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T24" authorId="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AH24" authorId="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+ 1.48 Réc HRM OK
Doc OK</t>
        </r>
      </text>
    </comment>
    <comment ref="AI24" authorId="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</t>
        </r>
      </text>
    </comment>
    <comment ref="AJ24" authorId="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I25" authorId="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7jc HRM OK</t>
        </r>
      </text>
    </comment>
    <comment ref="T25" authorId="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U25" authorId="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5" authorId="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5" authorId="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X25" authorId="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AA25" authorId="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5,00 HRM OK à 07:00</t>
        </r>
      </text>
    </comment>
    <comment ref="AB25" authorId="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C25" authorId="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D25" authorId="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E25" authorId="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25" authorId="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I25" authorId="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5" authorId="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F26" authorId="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15:00</t>
        </r>
      </text>
    </comment>
    <comment ref="H26" authorId="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Do dep HRM OK</t>
        </r>
      </text>
    </comment>
    <comment ref="X26" authorId="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M27" authorId="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7" authorId="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7" authorId="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H28" authorId="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I28" authorId="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Z30" authorId="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X31" authorId="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E31" authorId="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31" authorId="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NOK
Reply:
    HRM OK</t>
        </r>
      </text>
    </comment>
    <comment ref="F32" authorId="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16:00 HRM OK</t>
        </r>
      </text>
    </comment>
    <comment ref="U32" authorId="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R2C à 12:30 HRM OK</t>
        </r>
      </text>
    </comment>
    <comment ref="W32" authorId="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D32" authorId="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32" authorId="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I32" authorId="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NOK
Reply:
    HRM OK</t>
        </r>
      </text>
    </comment>
    <comment ref="J33" authorId="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33" authorId="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33" authorId="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33" authorId="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35" authorId="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35" authorId="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U35" authorId="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35" authorId="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</t>
        </r>
      </text>
    </comment>
    <comment ref="X36" authorId="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H37" authorId="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08:00</t>
        </r>
      </text>
    </comment>
    <comment ref="G39" authorId="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CC HRM + DOC NOK
Reply:
    Doc OK</t>
        </r>
      </text>
    </comment>
    <comment ref="N39" authorId="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T39" authorId="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39" authorId="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C39" authorId="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D39" authorId="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H39" authorId="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39" authorId="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DS FLEX HRM OK</t>
        </r>
      </text>
    </comment>
    <comment ref="P40" authorId="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V40" authorId="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X40" authorId="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 HRM OK</t>
        </r>
      </text>
    </comment>
    <comment ref="AB40" authorId="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AE40" authorId="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41" authorId="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I41" authorId="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41" authorId="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1" authorId="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U41" authorId="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W41" authorId="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B41" authorId="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AD41" authorId="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41" authorId="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3" authorId="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F45" authorId="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45" authorId="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45" authorId="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TT HRM NOK
Reply:
    HRM OK</t>
        </r>
      </text>
    </comment>
    <comment ref="Q45" authorId="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45" authorId="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38.00 Réc HRM OK</t>
        </r>
      </text>
    </comment>
    <comment ref="AA45" authorId="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45" authorId="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45" authorId="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46" authorId="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I46" authorId="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G47" authorId="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3,75 HRM OK à 07:00</t>
        </r>
      </text>
    </comment>
    <comment ref="I47" authorId="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47" authorId="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P47" authorId="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W47" authorId="1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H47" authorId="1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Deces Oncle HRM OK</t>
        </r>
      </text>
    </comment>
    <comment ref="G48" authorId="1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12:30 HRM OK</t>
        </r>
      </text>
    </comment>
    <comment ref="J48" authorId="1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48" authorId="1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48" authorId="1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C48" authorId="1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13:45 HRM OK</t>
        </r>
      </text>
    </comment>
    <comment ref="H49" authorId="1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49" authorId="1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49" authorId="1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49" authorId="1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49" authorId="1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49" authorId="1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J49" authorId="1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50" authorId="1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I51" authorId="1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51" authorId="1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51" authorId="1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51" authorId="1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E51" authorId="1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2" authorId="1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H52" authorId="1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J52" authorId="1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M52" authorId="1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C52" authorId="1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I53" authorId="1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Q53" authorId="1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T53" authorId="1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55" authorId="1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55" authorId="1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55" authorId="1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Q55" authorId="1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55" authorId="1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55" authorId="1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55" authorId="1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55" authorId="1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55" authorId="1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7" authorId="1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08:45 HRM OK</t>
        </r>
      </text>
    </comment>
    <comment ref="H57" authorId="1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09:00 HRM OK</t>
        </r>
      </text>
    </comment>
    <comment ref="I57" authorId="1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PVE HRM OK</t>
        </r>
      </text>
    </comment>
    <comment ref="N57" authorId="1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B57" authorId="1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10:30</t>
        </r>
      </text>
    </comment>
    <comment ref="AB58" authorId="1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J58" authorId="1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59" authorId="1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59" authorId="1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T59" authorId="1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G60" authorId="1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60" authorId="1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60" authorId="1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F61" authorId="1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61" authorId="1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61" authorId="1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61" authorId="1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1" authorId="1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1" authorId="1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63" authorId="1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09:00</t>
        </r>
      </text>
    </comment>
    <comment ref="H63" authorId="1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R2C 0 07:00 HRM OK</t>
        </r>
      </text>
    </comment>
    <comment ref="O63" authorId="1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63" authorId="1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V63" authorId="1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5" authorId="1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10:45 HRM NOK
Doc NOK</t>
        </r>
      </text>
    </comment>
    <comment ref="AH65" authorId="1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09:00</t>
        </r>
      </text>
    </comment>
    <comment ref="AH66" authorId="1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F67" authorId="1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D67" authorId="1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1CC HRM NOK ???</t>
        </r>
      </text>
    </comment>
    <comment ref="I69" authorId="1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69" authorId="1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M69" authorId="1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69" authorId="1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69" authorId="1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69" authorId="1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T69" authorId="1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C69" authorId="1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9" authorId="1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69" authorId="1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70" authorId="1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HRM OK</t>
        </r>
      </text>
    </comment>
    <comment ref="H70" authorId="1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13:00 HRM Ok</t>
        </r>
      </text>
    </comment>
    <comment ref="N70" authorId="1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70" authorId="1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B70" authorId="1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D70" authorId="1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14:30 HRM OK</t>
        </r>
      </text>
    </comment>
    <comment ref="AE70" authorId="1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F71" authorId="1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W71" authorId="1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71" authorId="1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08:00</t>
        </r>
      </text>
    </comment>
    <comment ref="AE71" authorId="1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72" authorId="1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72" authorId="1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H72" authorId="1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Z76" authorId="1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77" authorId="1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H77" authorId="1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77" authorId="1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4,50 HRM OK à 07:30</t>
        </r>
      </text>
    </comment>
    <comment ref="AB77" authorId="1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15.20 Réc HRM OK</t>
        </r>
      </text>
    </comment>
    <comment ref="AD77" authorId="1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a BRUXELLES HRM OK
DOC OK</t>
        </r>
      </text>
    </comment>
    <comment ref="AE77" authorId="1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07:30 HRM OK</t>
        </r>
      </text>
    </comment>
    <comment ref="T78" authorId="1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V78" authorId="1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X78" authorId="1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12:00 HRM OK</t>
        </r>
      </text>
    </comment>
    <comment ref="AD78" authorId="2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E78" authorId="2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78" authorId="2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13:30</t>
        </r>
      </text>
    </comment>
    <comment ref="AI78" authorId="2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J78" authorId="2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HRM OK</t>
        </r>
      </text>
    </comment>
    <comment ref="M79" authorId="2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P79" authorId="2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A79" authorId="2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AI79" authorId="2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O81" authorId="2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FLEX HRM OK</t>
        </r>
      </text>
    </comment>
    <comment ref="AB81" authorId="2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07:30 HRM OK</t>
        </r>
      </text>
    </comment>
    <comment ref="O83" authorId="2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C83" authorId="2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H83" authorId="2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cause D'OPS HRM Ok</t>
        </r>
      </text>
    </comment>
    <comment ref="F84" authorId="2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G85" authorId="2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10:00 HRM OK
DOC OK</t>
        </r>
      </text>
    </comment>
    <comment ref="H85" authorId="2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85" authorId="2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T85" authorId="2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07:30 HRM OK</t>
        </r>
      </text>
    </comment>
    <comment ref="X85" authorId="2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D85" authorId="2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85" authorId="2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P86" authorId="2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C86" authorId="2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Z88" authorId="2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89" authorId="2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89" authorId="2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10:15 HRM OK
DOC OK</t>
        </r>
      </text>
    </comment>
    <comment ref="O89" authorId="2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89" authorId="2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89" authorId="2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89" authorId="2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H89" authorId="2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89" authorId="2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0" authorId="2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N90" authorId="2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90" authorId="2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B90" authorId="2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F91" authorId="2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H91" authorId="2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1" authorId="2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91" authorId="2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91" authorId="2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91" authorId="2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1" authorId="2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1" authorId="2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C91" authorId="2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91" authorId="2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91" authorId="2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2" authorId="2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 HRM OK</t>
        </r>
      </text>
    </comment>
    <comment ref="W92" authorId="2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11:30 HRM OK</t>
        </r>
      </text>
    </comment>
    <comment ref="AI92" authorId="2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93" authorId="2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07:30 HRM OK</t>
        </r>
      </text>
    </comment>
    <comment ref="Q93" authorId="2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3" authorId="2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93" authorId="2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07:30</t>
        </r>
      </text>
    </comment>
    <comment ref="AD93" authorId="2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3" authorId="2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4" authorId="2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O94" authorId="2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T94" authorId="2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AC94" authorId="2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F95" authorId="2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H95" authorId="2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95" authorId="2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5" authorId="2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NOK
Reply:
    HRM OK</t>
        </r>
      </text>
    </comment>
    <comment ref="U95" authorId="2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V95" authorId="2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95" authorId="2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A95" authorId="2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NOK
Reply:
    HRM OK</t>
        </r>
      </text>
    </comment>
    <comment ref="AB95" authorId="2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C95" authorId="2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95" authorId="2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08:00 HRM NOK</t>
        </r>
      </text>
    </comment>
    <comment ref="AH95" authorId="2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95" authorId="2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6" authorId="2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O96" authorId="2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B96" authorId="2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D96" authorId="2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15:15 HRM OK</t>
        </r>
      </text>
    </comment>
    <comment ref="AI96" authorId="2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15:30 HRM OK</t>
        </r>
      </text>
    </comment>
    <comment ref="U97" authorId="2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97" authorId="2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97" authorId="2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97" authorId="2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V98" authorId="2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G99" authorId="2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99" authorId="2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:Réc à  HRM OK</t>
        </r>
      </text>
    </comment>
    <comment ref="N99" authorId="2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9" authorId="2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99" authorId="2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07:30 HRM OK</t>
        </r>
      </text>
    </comment>
    <comment ref="X99" authorId="2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9" authorId="2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9" authorId="2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07:30 HRM OK</t>
        </r>
      </text>
    </comment>
    <comment ref="O100" authorId="2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AB100" authorId="2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C100" authorId="2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AE100" authorId="2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15:30</t>
        </r>
      </text>
    </comment>
    <comment ref="Z104" authorId="2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AC105" authorId="2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H106" authorId="2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T106" authorId="2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V106" authorId="3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B106" authorId="3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106" authorId="3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06" authorId="3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H108" authorId="3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J108" authorId="3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108" authorId="3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T108" authorId="3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U108" authorId="3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15:00 HRM OK</t>
        </r>
      </text>
    </comment>
    <comment ref="V108" authorId="3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0.17 Réc à 15:20 HRM NOK
Reply:
    HRM OK</t>
        </r>
      </text>
    </comment>
    <comment ref="X108" authorId="3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C108" authorId="3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1.75 Réc à  13:45 HRM OK</t>
        </r>
      </text>
    </comment>
    <comment ref="AI108" authorId="3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N109" authorId="3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09" authorId="3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Dép 10h</t>
        </r>
      </text>
    </comment>
    <comment ref="AE109" authorId="3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NOK
DOC NOK</t>
        </r>
      </text>
    </comment>
    <comment ref="AH109" authorId="3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T110" authorId="3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à14:45 HRM OK</t>
        </r>
      </text>
    </comment>
    <comment ref="U110" authorId="3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W110" authorId="3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 Dep 14:30
Reply:
    HRM OK 
DOC OK</t>
        </r>
      </text>
    </comment>
    <comment ref="AA110" authorId="3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110" authorId="3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E110" authorId="3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 Réc à 12:30 HRM OK</t>
        </r>
      </text>
    </comment>
    <comment ref="AA111" authorId="3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NOK
Reply:
    HRM OK</t>
        </r>
      </text>
    </comment>
    <comment ref="AI111" authorId="3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07:00 HRM NOK</t>
        </r>
      </text>
    </comment>
    <comment ref="I112" authorId="3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N112" authorId="3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112" authorId="3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Q112" authorId="3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R2C à 15:00 HRM OK</t>
        </r>
      </text>
    </comment>
    <comment ref="W112" authorId="3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T113" authorId="3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+ 3,60 HRM OK</t>
        </r>
      </text>
    </comment>
    <comment ref="U113" authorId="3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X113" authorId="3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+ 3.60 Réc HRM NOK
Reply:
    HRM OK</t>
        </r>
      </text>
    </comment>
    <comment ref="I114" authorId="3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NOK</t>
        </r>
      </text>
    </comment>
    <comment ref="AA114" authorId="3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13:00 HRM NOK
Reply:
    HRM OK</t>
        </r>
      </text>
    </comment>
    <comment ref="N115" authorId="3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W115" authorId="3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J116" authorId="3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Q116" authorId="3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à13:30 HRM NOk
Reply:
    HRM OK</t>
        </r>
      </text>
    </comment>
    <comment ref="X116" authorId="3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E116" authorId="3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AI116" authorId="3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AH117" authorId="3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18" authorId="3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H118" authorId="3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118" authorId="3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118" authorId="3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Q118" authorId="3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T118" authorId="3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V118" authorId="3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W118" authorId="3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118" authorId="3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AA118" authorId="3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1.50 Réc à 1:00 HRM OK</t>
        </r>
      </text>
    </comment>
    <comment ref="AB118" authorId="3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1,20 HRM OK à 14:18</t>
        </r>
      </text>
    </comment>
    <comment ref="AC118" authorId="3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E118" authorId="3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J118" authorId="3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départ 11:00 HRM OK</t>
        </r>
      </text>
    </comment>
    <comment ref="F119" authorId="3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09:15 HRM OK</t>
        </r>
      </text>
    </comment>
    <comment ref="G119" authorId="3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19" authorId="3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Jr Congé de circonstance HRM OK</t>
        </r>
      </text>
    </comment>
    <comment ref="I120" authorId="3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N120" authorId="3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Q120" authorId="3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12:30 HRM OK</t>
        </r>
      </text>
    </comment>
    <comment ref="T120" authorId="3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J121" authorId="3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121" authorId="3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HRM OK</t>
        </r>
      </text>
    </comment>
    <comment ref="X121" authorId="3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121" authorId="3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121" authorId="3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C122" authorId="3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AI122" authorId="3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15:00 HRM OK</t>
        </r>
      </text>
    </comment>
    <comment ref="AJ122" authorId="3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NOK</t>
        </r>
      </text>
    </comment>
    <comment ref="Z124" authorId="3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27" authorId="3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127" authorId="374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W128" authorId="3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128" authorId="3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28" authorId="3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AI128" authorId="3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T129" authorId="3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G130" authorId="3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13:00 HRM OK 
DOC OK</t>
        </r>
      </text>
    </comment>
    <comment ref="P130" authorId="3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T131" authorId="3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E131" authorId="3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 + 1/2 JC HRM OK</t>
        </r>
      </text>
    </comment>
    <comment ref="V133" authorId="3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133" authorId="3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133" authorId="3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JUSTICE HRM OK</t>
        </r>
      </text>
    </comment>
    <comment ref="AD134" authorId="3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H135" authorId="3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
Reply:
    Pas droit 24'</t>
        </r>
      </text>
    </comment>
    <comment ref="P135" authorId="3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07:30</t>
        </r>
      </text>
    </comment>
    <comment ref="W135" authorId="3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C135" authorId="3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V136" authorId="3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T137" authorId="3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A137" authorId="3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Jrs FDC HRM OK</t>
        </r>
      </text>
    </comment>
    <comment ref="AA139" authorId="395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AH139" authorId="3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Z142" authorId="3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143" authorId="3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07:00 HRM OK</t>
        </r>
      </text>
    </comment>
    <comment ref="N143" authorId="3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 07:00 HRM OK</t>
        </r>
      </text>
    </comment>
    <comment ref="U143" authorId="4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X143" authorId="4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07:00 HRM Ok</t>
        </r>
      </text>
    </comment>
    <comment ref="AA143" authorId="4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07:00 HRM NOK
Reply:
    HRM OK</t>
        </r>
      </text>
    </comment>
    <comment ref="AJ143" authorId="4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0.75 Réc à 07:00 HRM OK</t>
        </r>
      </text>
    </comment>
    <comment ref="I144" authorId="4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J144" authorId="4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144" authorId="4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T144" authorId="4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0,75 HRM OK à 14:45</t>
        </r>
      </text>
    </comment>
    <comment ref="AH144" authorId="4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AI144" authorId="4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F145" authorId="4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07:00</t>
        </r>
      </text>
    </comment>
    <comment ref="I145" authorId="4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45" authorId="4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145" authorId="4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145" authorId="4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0.25 Réc à 11:45 HRM OK</t>
        </r>
      </text>
    </comment>
    <comment ref="V145" authorId="4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145" authorId="4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O146" authorId="4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Q146" authorId="4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A146" authorId="4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12:30</t>
        </r>
      </text>
    </comment>
    <comment ref="AH146" authorId="4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F149" authorId="4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G149" authorId="4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H149" authorId="4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M149" authorId="4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07:00</t>
        </r>
      </text>
    </comment>
    <comment ref="T149" authorId="4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W149" authorId="4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X149" authorId="4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A149" authorId="4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D149" authorId="4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E149" authorId="4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Q150" authorId="4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H150" authorId="4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P153" authorId="4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153" authorId="4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11:00 HRM OK</t>
        </r>
      </text>
    </comment>
    <comment ref="AH153" authorId="4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I153" authorId="4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54" authorId="4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H154" authorId="4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N154" authorId="4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154" authorId="4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D154" authorId="4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Z156" authorId="4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57" authorId="4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Ce matin AMT et absent MEDEX !
Reply:
    Medex  OK</t>
        </r>
      </text>
    </comment>
    <comment ref="G159" authorId="4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G161" authorId="4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M161" authorId="4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I162" authorId="4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J162" authorId="4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163" authorId="4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H164" authorId="4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N164" authorId="4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Z166" authorId="4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Q169" authorId="4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T170" authorId="4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W170" authorId="4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J170" authorId="4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F171" authorId="4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AE171" authorId="4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2" authorId="4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HRM OK</t>
        </r>
      </text>
    </comment>
    <comment ref="AA173" authorId="4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W174" authorId="4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X174" authorId="4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11:30</t>
        </r>
      </text>
    </comment>
    <comment ref="I175" authorId="4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75" authorId="4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175" authorId="4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5" authorId="4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A175" authorId="4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B175" authorId="4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175" authorId="4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176" authorId="4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177" authorId="4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Q178" authorId="4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T179" authorId="4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79" authorId="4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X179" authorId="4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179" authorId="4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N181" authorId="4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9 JC HRM OK</t>
        </r>
      </text>
    </comment>
    <comment ref="F183" authorId="4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G183" authorId="4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30.40 Réc HRM OK</t>
        </r>
      </text>
    </comment>
    <comment ref="Q183" authorId="4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A183" authorId="4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AH183" authorId="4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Q185" authorId="4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185" authorId="4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Réc à régulariser 
Reply:
    5,00 HRM OK à 07:00</t>
        </r>
      </text>
    </comment>
    <comment ref="AB185" authorId="4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07:30  DUO</t>
        </r>
      </text>
    </comment>
    <comment ref="P186" authorId="4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HRM OK</t>
        </r>
      </text>
    </comment>
    <comment ref="F187" authorId="4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FC HRM OK</t>
        </r>
      </text>
    </comment>
    <comment ref="V187" authorId="4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87" authorId="4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C187" authorId="4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E187" authorId="4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I187" authorId="4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 PVE HRM OK</t>
        </r>
      </text>
    </comment>
    <comment ref="Z190" authorId="4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T191" authorId="4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AH191" authorId="4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I191" authorId="4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J191" authorId="4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J192" authorId="4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O192" authorId="4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P192" authorId="5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F193" authorId="5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V193" authorId="5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193" authorId="5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193" authorId="5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195" authorId="5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J195" authorId="5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12 JC HRM OK</t>
        </r>
      </text>
    </comment>
    <comment ref="AC195" authorId="5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195" authorId="5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A197" authorId="5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Z200" authorId="5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W201" authorId="5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07:30 HRM OK</t>
        </r>
      </text>
    </comment>
    <comment ref="AE201" authorId="5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201" authorId="5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16 Jrs C HRM OK</t>
        </r>
      </text>
    </comment>
    <comment ref="X202" authorId="5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T203" authorId="5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 JC HRM OK</t>
        </r>
      </text>
    </comment>
    <comment ref="H205" authorId="5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5" authorId="5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M205" authorId="5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 JC HRM OK</t>
        </r>
      </text>
    </comment>
    <comment ref="G207" authorId="5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H207" authorId="5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7" authorId="5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07" authorId="5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O207" authorId="5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07" authorId="5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07" authorId="5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V207" authorId="5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07" authorId="5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07" authorId="5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D207" authorId="5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07" authorId="5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07" authorId="5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09" authorId="5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A209" authorId="5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09" authorId="5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09" authorId="5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10" authorId="5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AJ210" authorId="5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H211" authorId="5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TD HRM OK</t>
        </r>
      </text>
    </comment>
    <comment ref="I211" authorId="5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11" authorId="5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Q211" authorId="5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11" authorId="5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11" authorId="5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AE211" authorId="5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11" authorId="5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(congé motif impérieux HRM OK)</t>
        </r>
      </text>
    </comment>
    <comment ref="O213" authorId="5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13" authorId="5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 JC HRM OK</t>
        </r>
      </text>
    </comment>
    <comment ref="J214" authorId="5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H215" authorId="5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J215" authorId="5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+ DOC HRM OK</t>
        </r>
      </text>
    </comment>
    <comment ref="O215" authorId="5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215" authorId="5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215" authorId="5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X215" authorId="5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15" authorId="5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5" authorId="5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15" authorId="5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16" authorId="5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AH216" authorId="5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217" authorId="5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17" authorId="5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V218" authorId="5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P219" authorId="5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W219" authorId="5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F221" authorId="5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21" authorId="5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21" authorId="5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T221" authorId="5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221" authorId="5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H223" authorId="5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DS Dépt HRM OK</t>
        </r>
      </text>
    </comment>
    <comment ref="M223" authorId="5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A223" authorId="5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Fmn  non Fed HRM OK</t>
        </r>
      </text>
    </comment>
    <comment ref="AJ223" authorId="5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4" authorId="5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13:00</t>
        </r>
      </text>
    </comment>
    <comment ref="O225" authorId="5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25" authorId="5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5" authorId="5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5" authorId="5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25" authorId="5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225" authorId="5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26" authorId="5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2.70 Réc à 12:48 HRM OK</t>
        </r>
      </text>
    </comment>
    <comment ref="J227" authorId="5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27" authorId="5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Q227" authorId="5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27" authorId="5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7" authorId="5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8" authorId="5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H229" authorId="5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229" authorId="5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9" authorId="5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5.50 Réc HRM OK</t>
        </r>
      </text>
    </comment>
    <comment ref="AD229" authorId="5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9" authorId="5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 JC HRM OK</t>
        </r>
      </text>
    </comment>
    <comment ref="V230" authorId="5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H231" authorId="5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O233" authorId="5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233" authorId="5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T235" authorId="5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U235" authorId="5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C235" authorId="5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OIK</t>
        </r>
      </text>
    </comment>
    <comment ref="AI235" authorId="6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36" authorId="6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A237" authorId="6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H239" authorId="6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Q239" authorId="6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39" authorId="6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39" authorId="6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239" authorId="6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39" authorId="6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39" authorId="6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240" authorId="6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O240" authorId="6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P240" authorId="6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G241" authorId="6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09:30 HRM OK
Doc OK</t>
        </r>
      </text>
    </comment>
    <comment ref="X241" authorId="6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41" authorId="6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41" authorId="6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J242" authorId="6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12:00 HRM OK</t>
        </r>
      </text>
    </comment>
    <comment ref="N242" authorId="6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242" authorId="6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F246" authorId="6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G246" authorId="6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H246" authorId="6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I246" authorId="6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NOK</t>
        </r>
      </text>
    </comment>
    <comment ref="J246" authorId="6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M246" authorId="6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N246" authorId="6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O246" authorId="6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OK</t>
        </r>
      </text>
    </comment>
    <comment ref="P246" authorId="6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Q246" authorId="6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246" authorId="6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U246" authorId="6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RE&amp;c à 15:00  HRM OK</t>
        </r>
      </text>
    </comment>
    <comment ref="V246" authorId="6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W246" authorId="6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246" authorId="6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A246" authorId="6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B246" authorId="6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C246" authorId="6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D246" authorId="6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E246" authorId="6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246" authorId="6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I246" authorId="6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J246" authorId="6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 15:00 HRM OK</t>
        </r>
      </text>
    </comment>
  </commentList>
</comments>
</file>

<file path=xl/sharedStrings.xml><?xml version="1.0" encoding="utf-8"?>
<sst xmlns="http://schemas.openxmlformats.org/spreadsheetml/2006/main" count="65768" uniqueCount="379">
  <si>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</si>
  <si>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</si>
  <si>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</si>
  <si>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</si>
  <si>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</si>
  <si>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</si>
  <si>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</si>
  <si>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</si>
  <si>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</si>
  <si>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</si>
  <si>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</si>
  <si>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</si>
  <si>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</si>
  <si>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</si>
  <si>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</si>
  <si>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</si>
  <si>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</si>
  <si>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</si>
  <si>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</si>
  <si>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</si>
  <si>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</si>
  <si>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</si>
  <si>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</si>
  <si>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</si>
  <si>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</si>
  <si>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</si>
  <si>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</si>
  <si>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</si>
  <si>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</si>
  <si>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</si>
  <si>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</si>
  <si>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</si>
  <si>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</si>
  <si>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</si>
  <si>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</si>
  <si>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</si>
  <si>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</si>
  <si>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</si>
  <si>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</si>
  <si>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</si>
  <si>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</si>
  <si>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</si>
  <si>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</si>
  <si>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</si>
  <si>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</si>
  <si>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</si>
  <si>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</si>
  <si>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</si>
  <si>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</si>
  <si>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</si>
  <si>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</si>
  <si>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</si>
  <si>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</si>
  <si>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</si>
  <si>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</si>
  <si>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</si>
  <si>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</si>
  <si>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</si>
  <si>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</si>
  <si>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</si>
  <si>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</si>
  <si>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</si>
  <si>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</si>
  <si>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</si>
  <si>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</si>
  <si>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</si>
  <si>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</si>
  <si>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</si>
  <si>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</si>
  <si>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</si>
  <si>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</si>
  <si>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</si>
  <si>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</si>
  <si>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</si>
  <si>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</si>
  <si>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</si>
  <si>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</si>
  <si>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</si>
  <si>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</si>
  <si>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</si>
  <si>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</si>
  <si>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</si>
  <si>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</si>
  <si>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</si>
  <si>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</si>
  <si>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</si>
  <si>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</si>
  <si>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</si>
  <si>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</si>
  <si>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</si>
  <si>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</si>
  <si>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</si>
  <si>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</si>
  <si>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</si>
  <si>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</si>
  <si>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</si>
  <si>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</si>
  <si>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</si>
  <si>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</si>
  <si>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</si>
  <si>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</si>
  <si>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</si>
  <si>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</si>
  <si>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</si>
  <si>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</si>
  <si>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</si>
  <si>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</si>
  <si>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</si>
  <si>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</si>
  <si>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</si>
  <si>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</si>
  <si>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</si>
  <si>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</si>
  <si>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</si>
  <si>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</si>
  <si>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</si>
  <si>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</si>
  <si>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</si>
  <si>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</si>
  <si>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</si>
  <si>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</si>
  <si>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</si>
  <si>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</si>
  <si>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</si>
  <si>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</si>
  <si>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</si>
  <si>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</si>
  <si>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</si>
  <si>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</si>
  <si>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</si>
  <si>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</si>
  <si>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</si>
  <si>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</si>
  <si>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</si>
  <si>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</si>
  <si>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</si>
  <si>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</si>
  <si>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</si>
  <si>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</si>
  <si>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</si>
  <si>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</si>
  <si>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</si>
  <si>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</si>
  <si>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</si>
  <si>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</si>
  <si>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</si>
  <si>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</si>
  <si>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</si>
  <si>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</si>
  <si>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</si>
  <si>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</si>
  <si>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</si>
  <si>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</si>
  <si>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</si>
  <si>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</si>
  <si>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</si>
  <si>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</si>
  <si>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</si>
  <si>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</si>
  <si>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</si>
  <si>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</si>
  <si>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</si>
  <si>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</si>
  <si>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</si>
  <si>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</si>
  <si>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</si>
  <si>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</si>
  <si>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</si>
  <si>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</si>
  <si>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</si>
  <si>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</si>
  <si>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</si>
  <si>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</si>
  <si>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</si>
  <si>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</si>
  <si>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</si>
  <si>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</si>
  <si>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</si>
  <si>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</si>
  <si>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</si>
  <si>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</si>
  <si>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</si>
  <si>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</si>
  <si>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</si>
  <si>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</si>
  <si>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</si>
  <si>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</si>
  <si>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</si>
  <si>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</si>
  <si>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</si>
  <si>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</si>
  <si>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</si>
  <si>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</si>
  <si>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</si>
  <si>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</si>
  <si>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</si>
  <si>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</si>
  <si>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</si>
  <si>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</si>
  <si>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</si>
  <si>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</si>
  <si>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</si>
  <si>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</si>
  <si>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</si>
  <si>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</si>
  <si>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</si>
  <si>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</si>
  <si>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</si>
  <si>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</si>
  <si>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</si>
  <si>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</si>
  <si>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</si>
  <si>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</si>
  <si>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</si>
  <si>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</si>
  <si>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</si>
  <si>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</si>
  <si>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</si>
  <si>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</si>
  <si>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</si>
  <si>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</si>
  <si>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</si>
  <si>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</si>
  <si>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</si>
  <si>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</si>
  <si>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</si>
  <si>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</si>
  <si>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</si>
  <si>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</si>
  <si>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</si>
  <si>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</si>
  <si>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</si>
  <si>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</si>
  <si>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</si>
  <si>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</si>
  <si>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</si>
  <si>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</si>
  <si>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</si>
  <si>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</si>
  <si>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</si>
  <si>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</si>
  <si>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</si>
  <si>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</si>
  <si>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</si>
  <si>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</si>
  <si>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</si>
  <si>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</si>
  <si>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</si>
  <si>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</si>
  <si>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</si>
  <si>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</si>
  <si>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</si>
  <si>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</si>
  <si>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</si>
  <si>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</si>
  <si>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</si>
  <si>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</si>
  <si>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</si>
  <si>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</si>
  <si>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</si>
  <si>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</si>
  <si>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</si>
  <si>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</si>
  <si>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</si>
  <si>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</si>
  <si>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</si>
  <si>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</si>
  <si>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</si>
  <si>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</si>
  <si>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</si>
  <si>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</si>
  <si>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</si>
  <si>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</si>
  <si>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</si>
  <si>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</si>
  <si>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</si>
  <si>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</si>
  <si>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</si>
  <si>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</si>
  <si>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</si>
  <si>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</si>
  <si>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</si>
  <si>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</si>
  <si>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</si>
  <si>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</si>
  <si>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</si>
  <si>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</si>
  <si>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</si>
  <si>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</si>
  <si>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</si>
  <si>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</si>
  <si>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</si>
  <si>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</si>
  <si>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</si>
  <si>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</si>
  <si>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</si>
  <si>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</si>
  <si>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</si>
  <si>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</si>
  <si>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</si>
  <si>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</si>
  <si>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</si>
  <si>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</si>
  <si>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</si>
  <si>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</si>
  <si>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</si>
  <si>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</si>
  <si>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</si>
  <si>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</si>
  <si>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</si>
  <si>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</si>
  <si>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</si>
  <si>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</si>
  <si>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</si>
  <si>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</si>
  <si>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</si>
  <si>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</si>
  <si>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</si>
  <si>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</si>
  <si>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</si>
  <si>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</si>
  <si>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</si>
  <si>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</si>
  <si>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4373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</si>
  <si>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</si>
  <si>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</si>
  <si>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</si>
  <si>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</si>
  <si>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</si>
  <si>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</si>
  <si>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</si>
  <si>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</si>
  <si>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</si>
  <si>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</si>
  <si>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</si>
  <si>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</si>
  <si>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</si>
  <si>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</si>
  <si>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</si>
  <si>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</si>
  <si>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</si>
  <si>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</si>
  <si>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</si>
  <si>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</si>
  <si>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</si>
  <si>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</si>
  <si>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</si>
  <si>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</si>
  <si>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</si>
  <si>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</si>
  <si>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</si>
  <si>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</si>
  <si>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</si>
  <si>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</si>
  <si>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</si>
  <si>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</si>
  <si>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</si>
  <si>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</si>
  <si>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</si>
  <si>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</si>
  <si>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</si>
  <si>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</si>
  <si>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</si>
  <si>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</si>
  <si>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</si>
  <si>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</si>
  <si>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</si>
  <si>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</si>
  <si>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</si>
  <si>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</si>
  <si>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</si>
  <si>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</si>
  <si>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</si>
  <si>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</si>
  <si>
    <t>Principal</t>
  </si>
  <si>
    <t>Workshop E</t>
  </si>
  <si>
    <t>Workshop F</t>
  </si>
  <si>
    <t>Workshop G</t>
  </si>
  <si>
    <t>Workshop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</si>
</sst>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6" fillId="0" borderId="0" xfId="0" applyNumberFormat="1" applyFont="1" applyFill="1"/>
    <xf numFmtId="49" fontId="6" fillId="0" borderId="0" xfId="0" applyNumberFormat="1" applyFont="1"/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9" xfId="2" applyNumberFormat="1" applyFont="1" applyBorder="1" applyAlignment="1">
      <alignment horizontal="center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Alignment="1">
      <alignment horizontal="center" textRotation="90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10" fillId="0" borderId="0" xfId="0" applyNumberFormat="1" applyFont="1" applyAlignment="1">
      <alignment horizontal="center" textRotation="90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6" fillId="0" borderId="0" xfId="0" applyNumberFormat="1" applyFont="1" applyFill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5" fillId="11" borderId="27" xfId="0" applyNumberFormat="1" applyFont="1" applyFill="1" applyBorder="1" applyAlignment="1">
      <alignment horizontal="center" vertical="center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0" borderId="0" xfId="0" quotePrefix="1" applyNumberFormat="1" applyFont="1" applyAlignment="1">
      <alignment horizontal="center" textRotation="90"/>
    </xf>
    <xf numFmtId="49" fontId="6" fillId="0" borderId="3" xfId="0" quotePrefix="1" applyNumberFormat="1" applyFont="1" applyBorder="1" applyAlignment="1">
      <alignment horizontal="center" textRotation="90"/>
    </xf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_Sheet3" xfId="1"/>
  </cellStyles>
  <dxfs count="16879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1.xml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opLeftCell="A76" zoomScaleNormal="100" workbookViewId="0">
      <selection activeCell="A95" sqref="A95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127</v>
      </c>
      <c r="B2" s="222" t="s">
        <v>61</v>
      </c>
      <c r="C2" s="223" t="s">
        <v>62</v>
      </c>
    </row>
    <row r="3" spans="1:11" x14ac:dyDescent="0.25">
      <c r="A3" s="1127" t="s">
        <v>296</v>
      </c>
      <c r="B3" s="224" t="s">
        <v>139</v>
      </c>
      <c r="C3" s="261" t="s">
        <v>94</v>
      </c>
    </row>
    <row r="4" spans="1:11" x14ac:dyDescent="0.25">
      <c r="A4" s="264" t="s">
        <v>263</v>
      </c>
      <c r="B4" s="262" t="s">
        <v>140</v>
      </c>
      <c r="C4" s="263" t="s">
        <v>95</v>
      </c>
    </row>
    <row r="5" spans="1:11" x14ac:dyDescent="0.25">
      <c r="A5" s="264" t="s">
        <v>366</v>
      </c>
      <c r="B5" s="262" t="s">
        <v>141</v>
      </c>
      <c r="C5" s="263" t="s">
        <v>124</v>
      </c>
    </row>
    <row r="6" spans="1:11" x14ac:dyDescent="0.25">
      <c r="A6" s="264" t="s">
        <v>283</v>
      </c>
      <c r="B6" s="262" t="s">
        <v>142</v>
      </c>
      <c r="C6" s="263" t="s">
        <v>98</v>
      </c>
    </row>
    <row r="7" spans="1:11" x14ac:dyDescent="0.25">
      <c r="A7" s="225" t="s">
        <v>323</v>
      </c>
      <c r="B7" s="226" t="s">
        <v>143</v>
      </c>
      <c r="C7" s="227">
        <v>48700</v>
      </c>
      <c r="K7" s="228"/>
    </row>
    <row r="8" spans="1:11" x14ac:dyDescent="0.25">
      <c r="A8" s="1126" t="s">
        <v>369</v>
      </c>
      <c r="B8" s="226" t="s">
        <v>250</v>
      </c>
      <c r="C8" s="227">
        <v>44835</v>
      </c>
    </row>
    <row r="9" spans="1:11" x14ac:dyDescent="0.25">
      <c r="A9" s="1126" t="s">
        <v>336</v>
      </c>
      <c r="B9" s="226" t="s">
        <v>144</v>
      </c>
      <c r="C9" s="227">
        <v>51653</v>
      </c>
    </row>
    <row r="10" spans="1:11" x14ac:dyDescent="0.25">
      <c r="A10" s="1126" t="s">
        <v>264</v>
      </c>
      <c r="B10" s="226" t="s">
        <v>146</v>
      </c>
      <c r="C10" s="227">
        <v>45689</v>
      </c>
    </row>
    <row r="11" spans="1:11" x14ac:dyDescent="0.25">
      <c r="A11" s="1126" t="s">
        <v>367</v>
      </c>
      <c r="B11" s="226" t="s">
        <v>147</v>
      </c>
      <c r="C11" s="227"/>
    </row>
    <row r="12" spans="1:11" x14ac:dyDescent="0.25">
      <c r="A12" s="1126" t="s">
        <v>289</v>
      </c>
      <c r="B12" s="226" t="s">
        <v>148</v>
      </c>
      <c r="C12" s="227">
        <v>48274</v>
      </c>
    </row>
    <row r="13" spans="1:11" x14ac:dyDescent="0.25">
      <c r="A13" s="1126" t="s">
        <v>368</v>
      </c>
      <c r="B13" s="226" t="s">
        <v>149</v>
      </c>
      <c r="C13" s="227">
        <v>45566</v>
      </c>
    </row>
    <row r="14" spans="1:11" x14ac:dyDescent="0.25">
      <c r="A14" s="1126" t="s">
        <v>309</v>
      </c>
      <c r="B14" s="226" t="s">
        <v>150</v>
      </c>
      <c r="C14" s="227">
        <v>59907</v>
      </c>
    </row>
    <row r="15" spans="1:11" x14ac:dyDescent="0.25">
      <c r="A15" s="1126" t="s">
        <v>297</v>
      </c>
      <c r="B15" s="226" t="s">
        <v>151</v>
      </c>
      <c r="C15" s="227">
        <v>57254</v>
      </c>
    </row>
    <row r="16" spans="1:11" x14ac:dyDescent="0.25">
      <c r="A16" s="1126" t="s">
        <v>320</v>
      </c>
      <c r="B16" s="226" t="s">
        <v>151</v>
      </c>
      <c r="C16" s="227">
        <v>48030</v>
      </c>
    </row>
    <row r="17" spans="1:3" x14ac:dyDescent="0.25">
      <c r="A17" s="1126" t="s">
        <v>284</v>
      </c>
      <c r="B17" s="226" t="s">
        <v>152</v>
      </c>
      <c r="C17" s="227">
        <v>44774</v>
      </c>
    </row>
    <row r="18" spans="1:3" x14ac:dyDescent="0.25">
      <c r="A18" s="1126" t="s">
        <v>337</v>
      </c>
      <c r="B18" s="226" t="s">
        <v>153</v>
      </c>
      <c r="C18" s="227">
        <v>45717</v>
      </c>
    </row>
    <row r="19" spans="1:3" x14ac:dyDescent="0.25">
      <c r="A19" s="1126" t="s">
        <v>338</v>
      </c>
      <c r="B19" s="226" t="s">
        <v>154</v>
      </c>
      <c r="C19" s="227">
        <v>50952</v>
      </c>
    </row>
    <row r="20" spans="1:3" x14ac:dyDescent="0.25">
      <c r="A20" s="1126" t="s">
        <v>333</v>
      </c>
      <c r="B20" s="226" t="s">
        <v>155</v>
      </c>
      <c r="C20" s="227">
        <v>56258</v>
      </c>
    </row>
    <row r="21" spans="1:3" x14ac:dyDescent="0.25">
      <c r="A21" s="1126" t="s">
        <v>334</v>
      </c>
      <c r="B21" s="226" t="s">
        <v>156</v>
      </c>
      <c r="C21" s="227">
        <v>46753</v>
      </c>
    </row>
    <row r="22" spans="1:3" x14ac:dyDescent="0.25">
      <c r="A22" s="1126" t="s">
        <v>365</v>
      </c>
      <c r="B22" s="226" t="s">
        <v>157</v>
      </c>
      <c r="C22" s="227">
        <v>55335</v>
      </c>
    </row>
    <row r="23" spans="1:3" x14ac:dyDescent="0.25">
      <c r="A23" s="1126" t="s">
        <v>290</v>
      </c>
      <c r="B23" s="226" t="s">
        <v>158</v>
      </c>
      <c r="C23" s="227">
        <v>50161</v>
      </c>
    </row>
    <row r="24" spans="1:3" x14ac:dyDescent="0.25">
      <c r="A24" s="1126" t="s">
        <v>339</v>
      </c>
      <c r="B24" s="226" t="s">
        <v>159</v>
      </c>
      <c r="C24" s="227">
        <v>46023</v>
      </c>
    </row>
    <row r="25" spans="1:3" x14ac:dyDescent="0.25">
      <c r="A25" s="1126" t="s">
        <v>298</v>
      </c>
      <c r="B25" s="226" t="s">
        <v>160</v>
      </c>
      <c r="C25" s="227">
        <v>56919</v>
      </c>
    </row>
    <row r="26" spans="1:3" x14ac:dyDescent="0.25">
      <c r="A26" s="1126" t="s">
        <v>285</v>
      </c>
      <c r="B26" s="226" t="s">
        <v>161</v>
      </c>
      <c r="C26" s="227">
        <v>46296</v>
      </c>
    </row>
    <row r="27" spans="1:3" x14ac:dyDescent="0.25">
      <c r="A27" s="1126" t="s">
        <v>321</v>
      </c>
      <c r="B27" s="226" t="s">
        <v>162</v>
      </c>
      <c r="C27" s="227">
        <v>44561</v>
      </c>
    </row>
    <row r="28" spans="1:3" x14ac:dyDescent="0.25">
      <c r="A28" s="1126" t="s">
        <v>291</v>
      </c>
      <c r="B28" s="226" t="s">
        <v>163</v>
      </c>
      <c r="C28" s="227">
        <v>56340</v>
      </c>
    </row>
    <row r="29" spans="1:3" x14ac:dyDescent="0.25">
      <c r="A29" s="1126" t="s">
        <v>310</v>
      </c>
      <c r="B29" s="226" t="s">
        <v>164</v>
      </c>
      <c r="C29" s="227">
        <v>47484</v>
      </c>
    </row>
    <row r="30" spans="1:3" x14ac:dyDescent="0.25">
      <c r="A30" s="1126" t="s">
        <v>340</v>
      </c>
      <c r="B30" s="226" t="s">
        <v>165</v>
      </c>
      <c r="C30" s="227">
        <v>46296</v>
      </c>
    </row>
    <row r="31" spans="1:3" x14ac:dyDescent="0.25">
      <c r="A31" s="1126" t="s">
        <v>315</v>
      </c>
      <c r="B31" s="226" t="s">
        <v>166</v>
      </c>
      <c r="C31" s="227">
        <v>45658</v>
      </c>
    </row>
    <row r="32" spans="1:3" x14ac:dyDescent="0.25">
      <c r="A32" s="1126" t="s">
        <v>341</v>
      </c>
      <c r="B32" s="226" t="s">
        <v>167</v>
      </c>
      <c r="C32" s="227">
        <v>51987</v>
      </c>
    </row>
    <row r="33" spans="1:3" x14ac:dyDescent="0.25">
      <c r="A33" s="1126" t="s">
        <v>259</v>
      </c>
      <c r="B33" s="226" t="s">
        <v>169</v>
      </c>
      <c r="C33" s="227">
        <v>51105</v>
      </c>
    </row>
    <row r="34" spans="1:3" x14ac:dyDescent="0.25">
      <c r="A34" s="1126" t="s">
        <v>300</v>
      </c>
      <c r="B34" s="226" t="s">
        <v>170</v>
      </c>
      <c r="C34" s="227">
        <v>46478</v>
      </c>
    </row>
    <row r="35" spans="1:3" x14ac:dyDescent="0.25">
      <c r="A35" s="1126" t="s">
        <v>299</v>
      </c>
      <c r="B35" s="226" t="s">
        <v>251</v>
      </c>
      <c r="C35" s="227">
        <v>51318</v>
      </c>
    </row>
    <row r="36" spans="1:3" x14ac:dyDescent="0.25">
      <c r="A36" s="1126" t="s">
        <v>342</v>
      </c>
      <c r="B36" s="226" t="s">
        <v>171</v>
      </c>
      <c r="C36" s="227">
        <v>53236</v>
      </c>
    </row>
    <row r="37" spans="1:3" x14ac:dyDescent="0.25">
      <c r="A37" s="1126" t="s">
        <v>364</v>
      </c>
      <c r="B37" s="226" t="s">
        <v>252</v>
      </c>
      <c r="C37" s="227"/>
    </row>
    <row r="38" spans="1:3" x14ac:dyDescent="0.25">
      <c r="A38" s="1126" t="s">
        <v>265</v>
      </c>
      <c r="B38" s="226" t="s">
        <v>173</v>
      </c>
      <c r="C38" s="227">
        <v>45474</v>
      </c>
    </row>
    <row r="39" spans="1:3" x14ac:dyDescent="0.25">
      <c r="A39" s="1126" t="s">
        <v>343</v>
      </c>
      <c r="B39" s="226" t="s">
        <v>174</v>
      </c>
      <c r="C39" s="227">
        <v>45474</v>
      </c>
    </row>
    <row r="40" spans="1:3" x14ac:dyDescent="0.25">
      <c r="A40" s="1126" t="s">
        <v>324</v>
      </c>
      <c r="B40" s="226" t="s">
        <v>175</v>
      </c>
      <c r="C40" s="227">
        <v>46844</v>
      </c>
    </row>
    <row r="41" spans="1:3" x14ac:dyDescent="0.25">
      <c r="A41" s="1126" t="s">
        <v>266</v>
      </c>
      <c r="B41" s="226" t="s">
        <v>176</v>
      </c>
      <c r="C41" s="227">
        <v>46844</v>
      </c>
    </row>
    <row r="42" spans="1:3" x14ac:dyDescent="0.25">
      <c r="A42" s="1126" t="s">
        <v>325</v>
      </c>
      <c r="B42" s="226" t="s">
        <v>177</v>
      </c>
      <c r="C42" s="227">
        <v>45748</v>
      </c>
    </row>
    <row r="43" spans="1:3" x14ac:dyDescent="0.25">
      <c r="A43" s="1126" t="s">
        <v>370</v>
      </c>
      <c r="B43" s="226" t="s">
        <v>253</v>
      </c>
      <c r="C43" s="227">
        <v>45566</v>
      </c>
    </row>
    <row r="44" spans="1:3" x14ac:dyDescent="0.25">
      <c r="A44" s="1126" t="s">
        <v>326</v>
      </c>
      <c r="B44" s="226" t="s">
        <v>178</v>
      </c>
      <c r="C44" s="227">
        <v>53696</v>
      </c>
    </row>
    <row r="45" spans="1:3" x14ac:dyDescent="0.25">
      <c r="A45" s="1126" t="s">
        <v>344</v>
      </c>
      <c r="B45" s="226" t="s">
        <v>179</v>
      </c>
      <c r="C45" s="227">
        <v>45078</v>
      </c>
    </row>
    <row r="46" spans="1:3" x14ac:dyDescent="0.25">
      <c r="A46" s="1126" t="s">
        <v>267</v>
      </c>
      <c r="B46" s="226" t="s">
        <v>180</v>
      </c>
      <c r="C46" s="227">
        <v>47515</v>
      </c>
    </row>
    <row r="47" spans="1:3" x14ac:dyDescent="0.25">
      <c r="A47" s="1126" t="s">
        <v>335</v>
      </c>
      <c r="B47" s="226" t="s">
        <v>181</v>
      </c>
      <c r="C47" s="227">
        <v>48945</v>
      </c>
    </row>
    <row r="48" spans="1:3" x14ac:dyDescent="0.25">
      <c r="A48" s="1126" t="s">
        <v>292</v>
      </c>
      <c r="B48" s="226" t="s">
        <v>182</v>
      </c>
      <c r="C48" s="227">
        <v>45992</v>
      </c>
    </row>
    <row r="49" spans="1:3" x14ac:dyDescent="0.25">
      <c r="A49" s="1126" t="s">
        <v>316</v>
      </c>
      <c r="B49" s="226" t="s">
        <v>183</v>
      </c>
      <c r="C49" s="227"/>
    </row>
    <row r="50" spans="1:3" x14ac:dyDescent="0.25">
      <c r="A50" s="1126" t="s">
        <v>317</v>
      </c>
      <c r="B50" s="226" t="s">
        <v>184</v>
      </c>
      <c r="C50" s="227">
        <v>46935</v>
      </c>
    </row>
    <row r="51" spans="1:3" x14ac:dyDescent="0.25">
      <c r="A51" s="1126" t="s">
        <v>301</v>
      </c>
      <c r="B51" s="226" t="s">
        <v>185</v>
      </c>
      <c r="C51" s="227">
        <v>45474</v>
      </c>
    </row>
    <row r="52" spans="1:3" x14ac:dyDescent="0.25">
      <c r="A52" s="1126" t="s">
        <v>345</v>
      </c>
      <c r="B52" s="226" t="s">
        <v>186</v>
      </c>
      <c r="C52" s="227">
        <v>60906</v>
      </c>
    </row>
    <row r="53" spans="1:3" x14ac:dyDescent="0.25">
      <c r="A53" s="1126" t="s">
        <v>268</v>
      </c>
      <c r="B53" s="226" t="s">
        <v>254</v>
      </c>
      <c r="C53" s="227">
        <v>50314</v>
      </c>
    </row>
    <row r="54" spans="1:3" x14ac:dyDescent="0.25">
      <c r="A54" s="1126" t="s">
        <v>371</v>
      </c>
      <c r="B54" s="226" t="s">
        <v>255</v>
      </c>
      <c r="C54" s="227">
        <v>47392</v>
      </c>
    </row>
    <row r="55" spans="1:3" x14ac:dyDescent="0.25">
      <c r="A55" s="1126" t="s">
        <v>302</v>
      </c>
      <c r="B55" s="226" t="s">
        <v>187</v>
      </c>
      <c r="C55" s="227">
        <v>53571</v>
      </c>
    </row>
    <row r="56" spans="1:3" x14ac:dyDescent="0.25">
      <c r="A56" s="1126" t="s">
        <v>303</v>
      </c>
      <c r="B56" s="226" t="s">
        <v>188</v>
      </c>
      <c r="C56" s="227">
        <v>49310</v>
      </c>
    </row>
    <row r="57" spans="1:3" x14ac:dyDescent="0.25">
      <c r="A57" s="1126" t="s">
        <v>261</v>
      </c>
      <c r="B57" s="226" t="s">
        <v>189</v>
      </c>
      <c r="C57" s="227">
        <v>52607</v>
      </c>
    </row>
    <row r="58" spans="1:3" x14ac:dyDescent="0.25">
      <c r="A58" s="1126" t="s">
        <v>269</v>
      </c>
      <c r="B58" s="226" t="s">
        <v>191</v>
      </c>
      <c r="C58" s="227">
        <v>47125</v>
      </c>
    </row>
    <row r="59" spans="1:3" x14ac:dyDescent="0.25">
      <c r="A59" s="1126" t="s">
        <v>346</v>
      </c>
      <c r="B59" s="226" t="s">
        <v>192</v>
      </c>
      <c r="C59" s="227">
        <v>45839</v>
      </c>
    </row>
    <row r="60" spans="1:3" x14ac:dyDescent="0.25">
      <c r="A60" s="1126" t="s">
        <v>270</v>
      </c>
      <c r="B60" s="226" t="s">
        <v>193</v>
      </c>
      <c r="C60" s="227">
        <v>46569</v>
      </c>
    </row>
    <row r="61" spans="1:3" x14ac:dyDescent="0.25">
      <c r="A61" s="1126" t="s">
        <v>293</v>
      </c>
      <c r="B61" s="226" t="s">
        <v>194</v>
      </c>
      <c r="C61" s="227">
        <v>50222</v>
      </c>
    </row>
    <row r="62" spans="1:3" x14ac:dyDescent="0.25">
      <c r="A62" s="1126" t="s">
        <v>304</v>
      </c>
      <c r="B62" s="226" t="s">
        <v>195</v>
      </c>
      <c r="C62" s="227">
        <v>48823</v>
      </c>
    </row>
    <row r="63" spans="1:3" x14ac:dyDescent="0.25">
      <c r="A63" s="1126" t="s">
        <v>327</v>
      </c>
      <c r="B63" s="226" t="s">
        <v>196</v>
      </c>
      <c r="C63" s="227">
        <v>46174</v>
      </c>
    </row>
    <row r="64" spans="1:3" x14ac:dyDescent="0.25">
      <c r="A64" s="1126" t="s">
        <v>271</v>
      </c>
      <c r="B64" s="226" t="s">
        <v>197</v>
      </c>
      <c r="C64" s="227">
        <v>45383</v>
      </c>
    </row>
    <row r="65" spans="1:3" x14ac:dyDescent="0.25">
      <c r="A65" s="1126" t="s">
        <v>347</v>
      </c>
      <c r="B65" s="226" t="s">
        <v>198</v>
      </c>
      <c r="C65" s="227">
        <v>48396</v>
      </c>
    </row>
    <row r="66" spans="1:3" x14ac:dyDescent="0.25">
      <c r="A66" s="1126" t="s">
        <v>272</v>
      </c>
      <c r="B66" s="226" t="s">
        <v>199</v>
      </c>
      <c r="C66" s="227">
        <v>45566</v>
      </c>
    </row>
    <row r="67" spans="1:3" x14ac:dyDescent="0.25">
      <c r="A67" s="1126" t="s">
        <v>311</v>
      </c>
      <c r="B67" s="226" t="s">
        <v>200</v>
      </c>
      <c r="C67" s="227">
        <v>50222</v>
      </c>
    </row>
    <row r="68" spans="1:3" x14ac:dyDescent="0.25">
      <c r="A68" s="1126" t="s">
        <v>273</v>
      </c>
      <c r="B68" s="226" t="s">
        <v>201</v>
      </c>
      <c r="C68" s="227"/>
    </row>
    <row r="69" spans="1:3" x14ac:dyDescent="0.25">
      <c r="A69" s="1126" t="s">
        <v>274</v>
      </c>
      <c r="B69" s="226" t="s">
        <v>202</v>
      </c>
      <c r="C69" s="227">
        <v>46478</v>
      </c>
    </row>
    <row r="70" spans="1:3" x14ac:dyDescent="0.25">
      <c r="A70" s="1126" t="s">
        <v>305</v>
      </c>
      <c r="B70" s="226" t="s">
        <v>203</v>
      </c>
      <c r="C70" s="227">
        <v>45383</v>
      </c>
    </row>
    <row r="71" spans="1:3" x14ac:dyDescent="0.25">
      <c r="A71" s="1126" t="s">
        <v>372</v>
      </c>
      <c r="B71" s="226" t="s">
        <v>256</v>
      </c>
      <c r="C71" s="227">
        <v>49126</v>
      </c>
    </row>
    <row r="72" spans="1:3" x14ac:dyDescent="0.25">
      <c r="A72" s="1126" t="s">
        <v>322</v>
      </c>
      <c r="B72" s="226" t="s">
        <v>204</v>
      </c>
      <c r="C72" s="227">
        <v>47027</v>
      </c>
    </row>
    <row r="73" spans="1:3" x14ac:dyDescent="0.25">
      <c r="A73" s="1126" t="s">
        <v>275</v>
      </c>
      <c r="B73" s="226" t="s">
        <v>206</v>
      </c>
      <c r="C73" s="227">
        <v>44927</v>
      </c>
    </row>
    <row r="74" spans="1:3" x14ac:dyDescent="0.25">
      <c r="A74" s="1126" t="s">
        <v>348</v>
      </c>
      <c r="B74" s="226" t="s">
        <v>205</v>
      </c>
      <c r="C74" s="227">
        <v>52048</v>
      </c>
    </row>
    <row r="75" spans="1:3" x14ac:dyDescent="0.25">
      <c r="A75" s="1126" t="s">
        <v>306</v>
      </c>
      <c r="B75" s="226" t="s">
        <v>207</v>
      </c>
      <c r="C75" s="227">
        <v>57346</v>
      </c>
    </row>
    <row r="76" spans="1:3" x14ac:dyDescent="0.25">
      <c r="A76" s="1126" t="s">
        <v>349</v>
      </c>
      <c r="B76" s="226" t="s">
        <v>208</v>
      </c>
      <c r="C76" s="227">
        <v>55154</v>
      </c>
    </row>
    <row r="77" spans="1:3" x14ac:dyDescent="0.25">
      <c r="A77" s="1126" t="s">
        <v>276</v>
      </c>
      <c r="B77" s="226" t="s">
        <v>208</v>
      </c>
      <c r="C77" s="227">
        <v>46113</v>
      </c>
    </row>
    <row r="78" spans="1:3" x14ac:dyDescent="0.25">
      <c r="A78" s="1126" t="s">
        <v>350</v>
      </c>
      <c r="B78" s="226" t="s">
        <v>209</v>
      </c>
      <c r="C78" s="227">
        <v>46844</v>
      </c>
    </row>
    <row r="79" spans="1:3" x14ac:dyDescent="0.25">
      <c r="A79" s="1128" t="s">
        <v>286</v>
      </c>
      <c r="B79" s="280" t="s">
        <v>211</v>
      </c>
      <c r="C79" s="281">
        <v>47757</v>
      </c>
    </row>
    <row r="80" spans="1:3" x14ac:dyDescent="0.25">
      <c r="A80" s="1126" t="s">
        <v>262</v>
      </c>
      <c r="B80" s="226" t="s">
        <v>210</v>
      </c>
      <c r="C80" s="281">
        <v>49310</v>
      </c>
    </row>
    <row r="81" spans="1:3" x14ac:dyDescent="0.25">
      <c r="A81" s="1129" t="s">
        <v>351</v>
      </c>
      <c r="B81" s="282" t="s">
        <v>212</v>
      </c>
      <c r="C81" s="227">
        <v>55519</v>
      </c>
    </row>
    <row r="82" spans="1:3" x14ac:dyDescent="0.25">
      <c r="A82" s="1126" t="s">
        <v>307</v>
      </c>
      <c r="B82" s="226" t="s">
        <v>214</v>
      </c>
      <c r="C82" s="227">
        <v>46357</v>
      </c>
    </row>
    <row r="83" spans="1:3" x14ac:dyDescent="0.25">
      <c r="A83" s="1126" t="s">
        <v>287</v>
      </c>
      <c r="B83" s="226" t="s">
        <v>215</v>
      </c>
      <c r="C83" s="227">
        <v>46661</v>
      </c>
    </row>
    <row r="84" spans="1:3" x14ac:dyDescent="0.25">
      <c r="A84" s="1126" t="s">
        <v>277</v>
      </c>
      <c r="B84" s="226" t="s">
        <v>216</v>
      </c>
      <c r="C84" s="227">
        <v>49310</v>
      </c>
    </row>
    <row r="85" spans="1:3" x14ac:dyDescent="0.25">
      <c r="A85" s="1126" t="s">
        <v>352</v>
      </c>
      <c r="B85" s="226" t="s">
        <v>217</v>
      </c>
      <c r="C85" s="227">
        <v>51044</v>
      </c>
    </row>
    <row r="86" spans="1:3" x14ac:dyDescent="0.25">
      <c r="A86" s="1126" t="s">
        <v>294</v>
      </c>
      <c r="B86" s="226" t="s">
        <v>219</v>
      </c>
      <c r="C86" s="227">
        <v>56523</v>
      </c>
    </row>
    <row r="87" spans="1:3" x14ac:dyDescent="0.25">
      <c r="A87" s="1126" t="s">
        <v>328</v>
      </c>
      <c r="B87" s="226" t="s">
        <v>220</v>
      </c>
      <c r="C87" s="227">
        <v>46388</v>
      </c>
    </row>
    <row r="88" spans="1:3" x14ac:dyDescent="0.25">
      <c r="A88" s="1126" t="s">
        <v>363</v>
      </c>
      <c r="B88" s="226" t="s">
        <v>221</v>
      </c>
      <c r="C88" s="227"/>
    </row>
    <row r="89" spans="1:3" x14ac:dyDescent="0.25">
      <c r="A89" s="1126" t="s">
        <v>353</v>
      </c>
      <c r="B89" s="226" t="s">
        <v>222</v>
      </c>
      <c r="C89" s="227">
        <v>52231</v>
      </c>
    </row>
    <row r="90" spans="1:3" x14ac:dyDescent="0.25">
      <c r="A90" s="1126" t="s">
        <v>295</v>
      </c>
      <c r="B90" s="226" t="s">
        <v>223</v>
      </c>
      <c r="C90" s="227">
        <v>52963</v>
      </c>
    </row>
    <row r="91" spans="1:3" x14ac:dyDescent="0.25">
      <c r="A91" s="1126" t="s">
        <v>354</v>
      </c>
      <c r="B91" s="226" t="s">
        <v>224</v>
      </c>
      <c r="C91" s="227">
        <v>48580</v>
      </c>
    </row>
    <row r="92" spans="1:3" x14ac:dyDescent="0.25">
      <c r="A92" s="1126" t="s">
        <v>260</v>
      </c>
      <c r="B92" s="226" t="s">
        <v>225</v>
      </c>
      <c r="C92" s="227">
        <v>47727</v>
      </c>
    </row>
    <row r="93" spans="1:3" x14ac:dyDescent="0.25">
      <c r="A93" s="1126" t="s">
        <v>355</v>
      </c>
      <c r="B93" s="226" t="s">
        <v>226</v>
      </c>
      <c r="C93" s="227">
        <v>55975</v>
      </c>
    </row>
    <row r="94" spans="1:3" x14ac:dyDescent="0.25">
      <c r="A94" s="1126" t="s">
        <v>373</v>
      </c>
      <c r="B94" s="226" t="s">
        <v>257</v>
      </c>
      <c r="C94" s="227">
        <v>46296</v>
      </c>
    </row>
    <row r="95" spans="1:3" x14ac:dyDescent="0.25">
      <c r="A95" s="1128" t="s">
        <v>329</v>
      </c>
      <c r="B95" s="280" t="s">
        <v>227</v>
      </c>
      <c r="C95" s="281">
        <v>47484</v>
      </c>
    </row>
    <row r="96" spans="1:3" x14ac:dyDescent="0.25">
      <c r="A96" s="1126" t="s">
        <v>278</v>
      </c>
      <c r="B96" s="226" t="s">
        <v>228</v>
      </c>
      <c r="C96" s="227"/>
    </row>
    <row r="97" spans="1:3" x14ac:dyDescent="0.25">
      <c r="A97" s="1126" t="s">
        <v>356</v>
      </c>
      <c r="B97" s="226" t="s">
        <v>229</v>
      </c>
      <c r="C97" s="227">
        <v>49430</v>
      </c>
    </row>
    <row r="98" spans="1:3" x14ac:dyDescent="0.25">
      <c r="A98" s="1126" t="s">
        <v>357</v>
      </c>
      <c r="B98" s="226" t="s">
        <v>231</v>
      </c>
      <c r="C98" s="227">
        <v>45931</v>
      </c>
    </row>
    <row r="99" spans="1:3" x14ac:dyDescent="0.25">
      <c r="A99" s="1126" t="s">
        <v>279</v>
      </c>
      <c r="B99" s="226" t="s">
        <v>230</v>
      </c>
      <c r="C99" s="227"/>
    </row>
    <row r="100" spans="1:3" x14ac:dyDescent="0.25">
      <c r="A100" s="1126" t="s">
        <v>308</v>
      </c>
      <c r="B100" s="226" t="s">
        <v>232</v>
      </c>
      <c r="C100" s="227">
        <v>52201</v>
      </c>
    </row>
    <row r="101" spans="1:3" x14ac:dyDescent="0.25">
      <c r="A101" s="1126" t="s">
        <v>361</v>
      </c>
      <c r="B101" s="226" t="s">
        <v>233</v>
      </c>
      <c r="C101" s="281"/>
    </row>
    <row r="102" spans="1:3" x14ac:dyDescent="0.25">
      <c r="A102" s="1126" t="s">
        <v>358</v>
      </c>
      <c r="B102" s="226" t="s">
        <v>234</v>
      </c>
      <c r="C102" s="281">
        <v>52871</v>
      </c>
    </row>
    <row r="103" spans="1:3" x14ac:dyDescent="0.25">
      <c r="A103" s="1126" t="s">
        <v>362</v>
      </c>
      <c r="B103" s="226" t="s">
        <v>235</v>
      </c>
      <c r="C103" s="281"/>
    </row>
    <row r="104" spans="1:3" x14ac:dyDescent="0.25">
      <c r="A104" s="1126" t="s">
        <v>330</v>
      </c>
      <c r="B104" s="226" t="s">
        <v>237</v>
      </c>
      <c r="C104" s="227"/>
    </row>
    <row r="105" spans="1:3" x14ac:dyDescent="0.25">
      <c r="A105" s="1126" t="s">
        <v>280</v>
      </c>
      <c r="B105" s="226" t="s">
        <v>236</v>
      </c>
      <c r="C105" s="285">
        <v>47849</v>
      </c>
    </row>
    <row r="106" spans="1:3" x14ac:dyDescent="0.25">
      <c r="A106" s="1126" t="s">
        <v>281</v>
      </c>
      <c r="B106" s="226" t="s">
        <v>238</v>
      </c>
      <c r="C106" s="227">
        <v>46388</v>
      </c>
    </row>
    <row r="107" spans="1:3" x14ac:dyDescent="0.25">
      <c r="A107" s="1128" t="s">
        <v>318</v>
      </c>
      <c r="B107" s="280" t="s">
        <v>258</v>
      </c>
      <c r="C107" s="281">
        <v>49249</v>
      </c>
    </row>
    <row r="108" spans="1:3" x14ac:dyDescent="0.25">
      <c r="A108" s="1126" t="s">
        <v>282</v>
      </c>
      <c r="B108" s="226" t="s">
        <v>239</v>
      </c>
      <c r="C108" s="227"/>
    </row>
    <row r="109" spans="1:3" x14ac:dyDescent="0.25">
      <c r="A109" s="1129" t="s">
        <v>312</v>
      </c>
      <c r="B109" s="282" t="s">
        <v>240</v>
      </c>
      <c r="C109" s="285">
        <v>47858</v>
      </c>
    </row>
    <row r="110" spans="1:3" x14ac:dyDescent="0.25">
      <c r="A110" s="1126" t="s">
        <v>288</v>
      </c>
      <c r="B110" s="226" t="s">
        <v>241</v>
      </c>
      <c r="C110" s="227">
        <v>46204</v>
      </c>
    </row>
    <row r="111" spans="1:3" x14ac:dyDescent="0.25">
      <c r="A111" s="1126" t="s">
        <v>359</v>
      </c>
      <c r="B111" s="226" t="s">
        <v>242</v>
      </c>
      <c r="C111" s="227">
        <v>46296</v>
      </c>
    </row>
    <row r="112" spans="1:3" x14ac:dyDescent="0.25">
      <c r="A112" s="1126" t="s">
        <v>313</v>
      </c>
      <c r="B112" s="226" t="s">
        <v>243</v>
      </c>
      <c r="C112" s="227">
        <v>54820</v>
      </c>
    </row>
    <row r="113" spans="1:3" x14ac:dyDescent="0.25">
      <c r="A113" s="1126" t="s">
        <v>331</v>
      </c>
      <c r="B113" s="226" t="s">
        <v>244</v>
      </c>
      <c r="C113" s="227">
        <v>54792</v>
      </c>
    </row>
    <row r="114" spans="1:3" x14ac:dyDescent="0.25">
      <c r="A114" s="1126" t="s">
        <v>314</v>
      </c>
      <c r="B114" s="226" t="s">
        <v>245</v>
      </c>
      <c r="C114" s="227">
        <v>46296</v>
      </c>
    </row>
    <row r="115" spans="1:3" x14ac:dyDescent="0.25">
      <c r="A115" s="1126" t="s">
        <v>360</v>
      </c>
      <c r="B115" s="226" t="s">
        <v>246</v>
      </c>
      <c r="C115" s="227">
        <v>54789</v>
      </c>
    </row>
    <row r="116" spans="1:3" x14ac:dyDescent="0.25">
      <c r="A116" s="1126" t="s">
        <v>319</v>
      </c>
      <c r="B116" s="226" t="s">
        <v>247</v>
      </c>
      <c r="C116" s="230">
        <v>49369</v>
      </c>
    </row>
    <row r="117" spans="1:3" x14ac:dyDescent="0.25">
      <c r="A117" s="1126" t="s">
        <v>319</v>
      </c>
      <c r="B117" s="226" t="s">
        <v>248</v>
      </c>
      <c r="C117" s="230">
        <v>57405</v>
      </c>
    </row>
    <row r="118" spans="1:3" x14ac:dyDescent="0.25">
      <c r="A118" s="1126" t="s">
        <v>332</v>
      </c>
      <c r="B118" s="226" t="s">
        <v>249</v>
      </c>
      <c r="C118" s="227">
        <v>45474</v>
      </c>
    </row>
    <row r="119" spans="1:3" x14ac:dyDescent="0.25">
      <c r="A119" s="1126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8" priority="22" operator="lessThan">
      <formula>#REF!</formula>
    </cfRule>
  </conditionalFormatting>
  <conditionalFormatting sqref="C10:C11 C55">
    <cfRule type="cellIs" dxfId="16877" priority="20" operator="lessThan">
      <formula>#REF!</formula>
    </cfRule>
  </conditionalFormatting>
  <conditionalFormatting sqref="C34:C35 C42">
    <cfRule type="cellIs" dxfId="16876" priority="19" operator="lessThan">
      <formula>#REF!</formula>
    </cfRule>
  </conditionalFormatting>
  <conditionalFormatting sqref="C65">
    <cfRule type="cellIs" dxfId="16875" priority="14" operator="lessThan">
      <formula>#REF!</formula>
    </cfRule>
  </conditionalFormatting>
  <conditionalFormatting sqref="C86:C88">
    <cfRule type="cellIs" dxfId="16874" priority="13" operator="lessThan">
      <formula>#REF!</formula>
    </cfRule>
  </conditionalFormatting>
  <conditionalFormatting sqref="C91">
    <cfRule type="cellIs" dxfId="16873" priority="12" operator="lessThan">
      <formula>#REF!</formula>
    </cfRule>
  </conditionalFormatting>
  <conditionalFormatting sqref="C100:C103">
    <cfRule type="cellIs" dxfId="16872" priority="11" operator="lessThan">
      <formula>#REF!</formula>
    </cfRule>
  </conditionalFormatting>
  <conditionalFormatting sqref="C106">
    <cfRule type="cellIs" dxfId="16871" priority="10" operator="lessThan">
      <formula>#REF!</formula>
    </cfRule>
  </conditionalFormatting>
  <conditionalFormatting sqref="C56">
    <cfRule type="cellIs" dxfId="16870" priority="8" operator="lessThan">
      <formula>#REF!</formula>
    </cfRule>
  </conditionalFormatting>
  <conditionalFormatting sqref="C13">
    <cfRule type="cellIs" dxfId="16869" priority="6" operator="lessThan">
      <formula>#REF!</formula>
    </cfRule>
  </conditionalFormatting>
  <conditionalFormatting sqref="C80">
    <cfRule type="cellIs" dxfId="16868" priority="4" operator="lessThan">
      <formula>#REF!</formula>
    </cfRule>
  </conditionalFormatting>
  <conditionalFormatting sqref="C104">
    <cfRule type="cellIs" dxfId="16867" priority="3" operator="lessThan">
      <formula>#REF!</formula>
    </cfRule>
  </conditionalFormatting>
  <conditionalFormatting sqref="C108">
    <cfRule type="cellIs" dxfId="16866" priority="2" operator="lessThan">
      <formula>#REF!</formula>
    </cfRule>
  </conditionalFormatting>
  <conditionalFormatting sqref="C96">
    <cfRule type="cellIs" dxfId="16865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239" activePane="bottomLeft" state="frozen"/>
      <selection pane="bottomLeft" activeCell="C243" sqref="C243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78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101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101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5" t="s">
        <v>262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374</v>
      </c>
      <c r="B31" s="179" t="s">
        <v>129</v>
      </c>
      <c r="C31" s="191" t="s">
        <v>263</v>
      </c>
      <c r="D31" s="178" t="s">
        <v>140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374</v>
      </c>
      <c r="B32" s="179" t="s">
        <v>129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109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129</v>
      </c>
      <c r="C45" s="196">
        <v>4222</v>
      </c>
      <c r="D45" s="197" t="s">
        <v>191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129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07">
        <v>9741</v>
      </c>
      <c r="D53" s="178" t="s">
        <v>201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132" t="s">
        <v>283</v>
      </c>
      <c r="D75" s="178" t="s">
        <v>142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284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374</v>
      </c>
      <c r="B78" s="179" t="s">
        <v>130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807" t="s">
        <v>289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7">
        <v>8487</v>
      </c>
      <c r="D93" s="178" t="s">
        <v>163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6" t="s">
        <v>292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3</v>
      </c>
      <c r="D96" s="195" t="s">
        <v>105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293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374</v>
      </c>
      <c r="B102" s="179" t="s">
        <v>131</v>
      </c>
      <c r="C102" s="202" t="s">
        <v>80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9721</v>
      </c>
      <c r="D107" s="178" t="s">
        <v>151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>
        <v>5294</v>
      </c>
      <c r="D109" s="178" t="s">
        <v>160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>
        <v>8914</v>
      </c>
      <c r="D111" s="178" t="s">
        <v>168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300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301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7" t="s">
        <v>302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7" t="s">
        <v>303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304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374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6" t="s">
        <v>305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806">
        <v>3578</v>
      </c>
      <c r="D125" s="178" t="s">
        <v>207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806" t="s">
        <v>307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374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132</v>
      </c>
      <c r="C129" s="807" t="s">
        <v>308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374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374</v>
      </c>
      <c r="B131" s="179" t="s">
        <v>133</v>
      </c>
      <c r="C131" s="1174" t="s">
        <v>133</v>
      </c>
      <c r="D131" s="1175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374</v>
      </c>
      <c r="B132" s="179" t="s">
        <v>133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374</v>
      </c>
      <c r="B133" s="179" t="s">
        <v>133</v>
      </c>
      <c r="C133" s="807">
        <v>2919</v>
      </c>
      <c r="D133" s="178" t="s">
        <v>150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806" t="s">
        <v>310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374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196">
        <v>4659</v>
      </c>
      <c r="D139" s="252" t="s">
        <v>240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374</v>
      </c>
      <c r="B140" s="179" t="s">
        <v>133</v>
      </c>
      <c r="C140" s="164" t="s">
        <v>6</v>
      </c>
      <c r="D140" s="276" t="s">
        <v>103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243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133</v>
      </c>
      <c r="C145" s="283">
        <v>8106</v>
      </c>
      <c r="D145" s="178" t="s">
        <v>248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374</v>
      </c>
      <c r="B146" s="179" t="s">
        <v>133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374</v>
      </c>
      <c r="B147" s="179" t="s">
        <v>134</v>
      </c>
      <c r="C147" s="1174" t="s">
        <v>134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374</v>
      </c>
      <c r="B148" s="179" t="s">
        <v>134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374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135</v>
      </c>
      <c r="C161" s="1174" t="s">
        <v>135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135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135</v>
      </c>
      <c r="C163" s="807" t="s">
        <v>320</v>
      </c>
      <c r="D163" s="155" t="str">
        <f>VLOOKUP(C163,ListeAppel,2,FALSE)</f>
        <v xml:space="preserve">Nom 013 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374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374</v>
      </c>
      <c r="B167" s="179" t="s">
        <v>135</v>
      </c>
      <c r="C167" s="807" t="s">
        <v>322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374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374</v>
      </c>
      <c r="B169" s="179" t="s">
        <v>136</v>
      </c>
      <c r="C169" s="1174" t="s">
        <v>136</v>
      </c>
      <c r="D169" s="1175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374</v>
      </c>
      <c r="B170" s="179" t="s">
        <v>136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374</v>
      </c>
      <c r="B171" s="179" t="s">
        <v>136</v>
      </c>
      <c r="C171" s="806">
        <v>4373</v>
      </c>
      <c r="D171" s="178" t="e">
        <f>VLOOKUP(C171,ListeAppel,2,FALSE)</f>
        <v>#N/A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374</v>
      </c>
      <c r="B172" s="179" t="s">
        <v>136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136</v>
      </c>
      <c r="C173" s="806">
        <v>6252</v>
      </c>
      <c r="D173" s="178" t="s">
        <v>175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136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 t="s">
        <v>325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>
        <v>1738</v>
      </c>
      <c r="D177" s="178" t="s">
        <v>178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374</v>
      </c>
      <c r="B178" s="381" t="s">
        <v>136</v>
      </c>
      <c r="C178" s="192" t="s">
        <v>3</v>
      </c>
      <c r="D178" s="276" t="s">
        <v>97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1105</v>
      </c>
      <c r="D179" s="178" t="s">
        <v>190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327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374</v>
      </c>
      <c r="B182" s="179" t="s">
        <v>136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6" t="s">
        <v>328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329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138</v>
      </c>
      <c r="C189" s="807" t="s">
        <v>330</v>
      </c>
      <c r="D189" s="178" t="s">
        <v>237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107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374</v>
      </c>
      <c r="B190" s="179" t="s">
        <v>138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136</v>
      </c>
      <c r="C191" s="277">
        <v>8070</v>
      </c>
      <c r="D191" s="178" t="s">
        <v>244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136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374</v>
      </c>
      <c r="B193" s="179" t="s">
        <v>136</v>
      </c>
      <c r="C193" s="806" t="s">
        <v>332</v>
      </c>
      <c r="D193" s="178" t="str">
        <f>VLOOKUP(C193,REF!A59:C177,2,FALSE)</f>
        <v>Nom 112</v>
      </c>
      <c r="E193" s="156" t="s">
        <v>70</v>
      </c>
      <c r="F193" s="302"/>
      <c r="G193" s="31" t="s">
        <v>106</v>
      </c>
      <c r="H193" s="31" t="s">
        <v>11</v>
      </c>
      <c r="I193" s="55" t="s">
        <v>106</v>
      </c>
      <c r="J193" s="55" t="s">
        <v>11</v>
      </c>
      <c r="K193" s="332"/>
      <c r="L193" s="332"/>
      <c r="M193" s="357" t="s">
        <v>7</v>
      </c>
      <c r="N193" s="31" t="s">
        <v>106</v>
      </c>
      <c r="O193" s="353" t="s">
        <v>7</v>
      </c>
      <c r="P193" s="31" t="s">
        <v>106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106</v>
      </c>
      <c r="V193" s="31" t="s">
        <v>11</v>
      </c>
      <c r="W193" s="31" t="s">
        <v>106</v>
      </c>
      <c r="X193" s="55" t="s">
        <v>11</v>
      </c>
      <c r="Y193" s="332"/>
      <c r="Z193" s="305"/>
      <c r="AA193" s="31" t="s">
        <v>11</v>
      </c>
      <c r="AB193" s="31" t="s">
        <v>106</v>
      </c>
      <c r="AC193" s="353" t="s">
        <v>7</v>
      </c>
      <c r="AD193" s="31" t="s">
        <v>108</v>
      </c>
      <c r="AE193" s="353" t="s">
        <v>7</v>
      </c>
      <c r="AF193" s="305"/>
      <c r="AG193" s="305"/>
      <c r="AH193" s="31" t="s">
        <v>11</v>
      </c>
      <c r="AI193" s="31" t="s">
        <v>108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374</v>
      </c>
      <c r="B194" s="179" t="s">
        <v>136</v>
      </c>
      <c r="C194" s="164" t="s">
        <v>6</v>
      </c>
      <c r="D194" s="194"/>
      <c r="E194" s="166" t="s">
        <v>4</v>
      </c>
      <c r="F194" s="303"/>
      <c r="G194" s="37" t="s">
        <v>106</v>
      </c>
      <c r="H194" s="37" t="s">
        <v>11</v>
      </c>
      <c r="I194" s="37" t="s">
        <v>106</v>
      </c>
      <c r="J194" s="37" t="s">
        <v>11</v>
      </c>
      <c r="K194" s="306"/>
      <c r="L194" s="306"/>
      <c r="M194" s="354" t="s">
        <v>7</v>
      </c>
      <c r="N194" s="37" t="s">
        <v>106</v>
      </c>
      <c r="O194" s="354" t="s">
        <v>7</v>
      </c>
      <c r="P194" s="37" t="s">
        <v>106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106</v>
      </c>
      <c r="V194" s="37" t="s">
        <v>11</v>
      </c>
      <c r="W194" s="37" t="s">
        <v>106</v>
      </c>
      <c r="X194" s="37" t="s">
        <v>11</v>
      </c>
      <c r="Y194" s="306"/>
      <c r="Z194" s="306"/>
      <c r="AA194" s="37" t="s">
        <v>11</v>
      </c>
      <c r="AB194" s="37" t="s">
        <v>106</v>
      </c>
      <c r="AC194" s="354" t="s">
        <v>7</v>
      </c>
      <c r="AD194" s="37" t="s">
        <v>108</v>
      </c>
      <c r="AE194" s="354" t="s">
        <v>7</v>
      </c>
      <c r="AF194" s="306"/>
      <c r="AG194" s="306"/>
      <c r="AH194" s="37" t="s">
        <v>11</v>
      </c>
      <c r="AI194" s="37" t="s">
        <v>108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374</v>
      </c>
      <c r="B195" s="179" t="s">
        <v>137</v>
      </c>
      <c r="C195" s="1174" t="s">
        <v>137</v>
      </c>
      <c r="D195" s="1175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374</v>
      </c>
      <c r="B196" s="179" t="s">
        <v>137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374</v>
      </c>
      <c r="B197" s="179" t="s">
        <v>137</v>
      </c>
      <c r="C197" s="807">
        <v>7035</v>
      </c>
      <c r="D197" s="178" t="s">
        <v>155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107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107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07">
        <v>2703</v>
      </c>
      <c r="D199" s="155" t="s">
        <v>156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107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107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374</v>
      </c>
      <c r="B201" s="179" t="s">
        <v>137</v>
      </c>
      <c r="C201" s="807" t="s">
        <v>335</v>
      </c>
      <c r="D201" s="178" t="s">
        <v>181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107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374</v>
      </c>
      <c r="B202" s="179" t="s">
        <v>137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107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374</v>
      </c>
      <c r="B203" s="179" t="s">
        <v>138</v>
      </c>
      <c r="C203" s="1174" t="s">
        <v>138</v>
      </c>
      <c r="D203" s="1175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374</v>
      </c>
      <c r="B204" s="179" t="s">
        <v>138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374</v>
      </c>
      <c r="B205" s="179" t="s">
        <v>138</v>
      </c>
      <c r="C205" s="807" t="s">
        <v>336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374</v>
      </c>
      <c r="B206" s="179" t="s">
        <v>138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337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196">
        <v>4998</v>
      </c>
      <c r="D209" s="252" t="s">
        <v>154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374</v>
      </c>
      <c r="B210" s="179" t="s">
        <v>138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6" t="s">
        <v>339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374</v>
      </c>
      <c r="B212" s="179" t="s">
        <v>138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806" t="s">
        <v>340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374</v>
      </c>
      <c r="B214" s="179" t="s">
        <v>138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341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374</v>
      </c>
      <c r="B216" s="179" t="s">
        <v>138</v>
      </c>
      <c r="C216" s="271" t="s">
        <v>80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6">
        <v>8965</v>
      </c>
      <c r="D217" s="208" t="s">
        <v>171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343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374</v>
      </c>
      <c r="B220" s="179" t="s">
        <v>138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9" t="s">
        <v>344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91" t="s">
        <v>346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374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347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348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374</v>
      </c>
      <c r="B230" s="179" t="s">
        <v>138</v>
      </c>
      <c r="C230" s="202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807" t="s">
        <v>349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374</v>
      </c>
      <c r="B232" s="179" t="s">
        <v>138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807" t="s">
        <v>350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374</v>
      </c>
      <c r="B234" s="179" t="s">
        <v>138</v>
      </c>
      <c r="C234" s="271" t="s">
        <v>80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130" t="s">
        <v>351</v>
      </c>
      <c r="D235" s="178" t="s">
        <v>213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374</v>
      </c>
      <c r="B236" s="179" t="s">
        <v>138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374</v>
      </c>
      <c r="B238" s="179" t="s">
        <v>131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6" t="s">
        <v>354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374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374</v>
      </c>
      <c r="B244" s="179" t="s">
        <v>138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374</v>
      </c>
      <c r="B246" s="179" t="s">
        <v>138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7" t="s">
        <v>357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806" t="s">
        <v>358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374</v>
      </c>
      <c r="B250" s="179" t="s">
        <v>138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C203:D203"/>
    <mergeCell ref="AT19:AT20"/>
    <mergeCell ref="C103:D103"/>
    <mergeCell ref="C131:D131"/>
    <mergeCell ref="C161:D161"/>
    <mergeCell ref="C169:D169"/>
    <mergeCell ref="C147:D147"/>
    <mergeCell ref="C195:D195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AW1:AW8"/>
  </mergeCells>
  <conditionalFormatting sqref="C27:C28 C181:C182">
    <cfRule type="cellIs" dxfId="16864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3" priority="6442" operator="equal">
      <formula>"Me"</formula>
    </cfRule>
  </conditionalFormatting>
  <conditionalFormatting sqref="F21:O26 P23:T24 AE21:AJ26">
    <cfRule type="cellIs" dxfId="16862" priority="6436" operator="equal">
      <formula>"Me"</formula>
    </cfRule>
  </conditionalFormatting>
  <conditionalFormatting sqref="D51">
    <cfRule type="cellIs" dxfId="16861" priority="6431" operator="equal">
      <formula>"C"</formula>
    </cfRule>
  </conditionalFormatting>
  <conditionalFormatting sqref="D51">
    <cfRule type="cellIs" dxfId="16860" priority="6429" operator="equal">
      <formula>"B"</formula>
    </cfRule>
    <cfRule type="cellIs" dxfId="16859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8" priority="6425" operator="equal">
      <formula>"TD"</formula>
    </cfRule>
  </conditionalFormatting>
  <conditionalFormatting sqref="S21:X22 U23:X24 S25:X26">
    <cfRule type="cellIs" dxfId="16857" priority="6328" operator="equal">
      <formula>"Me"</formula>
    </cfRule>
  </conditionalFormatting>
  <conditionalFormatting sqref="S21:X22 U23:X24 S25:X26">
    <cfRule type="cellIs" dxfId="16856" priority="6327" operator="equal">
      <formula>"TD"</formula>
    </cfRule>
  </conditionalFormatting>
  <conditionalFormatting sqref="AD56 AD62:AD66 AD34 AD60 AD58">
    <cfRule type="cellIs" dxfId="16855" priority="6362" operator="equal">
      <formula>"Me"</formula>
    </cfRule>
  </conditionalFormatting>
  <conditionalFormatting sqref="AD56 AD62:AD66 AD34 AD60 AD58">
    <cfRule type="cellIs" dxfId="16854" priority="6361" operator="equal">
      <formula>"TD"</formula>
    </cfRule>
  </conditionalFormatting>
  <conditionalFormatting sqref="AD55 AD61 AD33 AD59 AD57">
    <cfRule type="cellIs" dxfId="16853" priority="6355" operator="equal">
      <formula>"Me"</formula>
    </cfRule>
  </conditionalFormatting>
  <conditionalFormatting sqref="AD55 AD61 AD33 AD59 AD57">
    <cfRule type="cellIs" dxfId="16852" priority="6354" operator="equal">
      <formula>"TD"</formula>
    </cfRule>
  </conditionalFormatting>
  <conditionalFormatting sqref="Y21:Y26 AA21:AC26">
    <cfRule type="cellIs" dxfId="16851" priority="6348" operator="equal">
      <formula>"Me"</formula>
    </cfRule>
  </conditionalFormatting>
  <conditionalFormatting sqref="Y21:Y26 AA21:AC26">
    <cfRule type="cellIs" dxfId="16850" priority="6347" operator="equal">
      <formula>"TD"</formula>
    </cfRule>
  </conditionalFormatting>
  <conditionalFormatting sqref="Z21:Z26">
    <cfRule type="cellIs" dxfId="16849" priority="6341" operator="equal">
      <formula>"Me"</formula>
    </cfRule>
  </conditionalFormatting>
  <conditionalFormatting sqref="Z21:Z26">
    <cfRule type="cellIs" dxfId="16848" priority="6340" operator="equal">
      <formula>"TD"</formula>
    </cfRule>
  </conditionalFormatting>
  <conditionalFormatting sqref="Z21">
    <cfRule type="cellIs" dxfId="16847" priority="6339" operator="equal">
      <formula>"Me"</formula>
    </cfRule>
  </conditionalFormatting>
  <conditionalFormatting sqref="R21 P22:R22 P25:R26">
    <cfRule type="cellIs" dxfId="16846" priority="6321" operator="equal">
      <formula>"Me"</formula>
    </cfRule>
  </conditionalFormatting>
  <conditionalFormatting sqref="AD22:AD26 AE22">
    <cfRule type="cellIs" dxfId="16845" priority="6318" operator="equal">
      <formula>"Me"</formula>
    </cfRule>
  </conditionalFormatting>
  <conditionalFormatting sqref="AD22:AD26 AE22">
    <cfRule type="cellIs" dxfId="16844" priority="6317" operator="equal">
      <formula>"TD"</formula>
    </cfRule>
  </conditionalFormatting>
  <conditionalFormatting sqref="AD21:AE21">
    <cfRule type="cellIs" dxfId="16843" priority="6311" operator="equal">
      <formula>"Me"</formula>
    </cfRule>
  </conditionalFormatting>
  <conditionalFormatting sqref="AD21:AE21">
    <cfRule type="cellIs" dxfId="16842" priority="6310" operator="equal">
      <formula>"TD"</formula>
    </cfRule>
  </conditionalFormatting>
  <conditionalFormatting sqref="P21">
    <cfRule type="cellIs" dxfId="16841" priority="6304" operator="equal">
      <formula>"Me"</formula>
    </cfRule>
  </conditionalFormatting>
  <conditionalFormatting sqref="P21">
    <cfRule type="cellIs" dxfId="16840" priority="6303" operator="equal">
      <formula>"Me"</formula>
    </cfRule>
  </conditionalFormatting>
  <conditionalFormatting sqref="P21">
    <cfRule type="cellIs" dxfId="16839" priority="6302" operator="equal">
      <formula>"TD"</formula>
    </cfRule>
  </conditionalFormatting>
  <conditionalFormatting sqref="Q21">
    <cfRule type="cellIs" dxfId="16838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7" priority="6293" operator="equal">
      <formula>"PR"</formula>
    </cfRule>
  </conditionalFormatting>
  <conditionalFormatting sqref="U21">
    <cfRule type="cellIs" dxfId="16836" priority="6264" operator="equal">
      <formula>"Me"</formula>
    </cfRule>
  </conditionalFormatting>
  <conditionalFormatting sqref="U21">
    <cfRule type="cellIs" dxfId="16835" priority="6263" operator="equal">
      <formula>"TD"</formula>
    </cfRule>
  </conditionalFormatting>
  <conditionalFormatting sqref="AG55 AG33 AG59 AG57 AG61:AH61">
    <cfRule type="cellIs" dxfId="16834" priority="6215" operator="equal">
      <formula>"Me"</formula>
    </cfRule>
  </conditionalFormatting>
  <conditionalFormatting sqref="AG55 AG33 AG59 AG57 AG61:AH61">
    <cfRule type="cellIs" dxfId="16833" priority="6214" operator="equal">
      <formula>"TD"</formula>
    </cfRule>
  </conditionalFormatting>
  <conditionalFormatting sqref="AI51:AI52">
    <cfRule type="cellIs" dxfId="16832" priority="6165" operator="equal">
      <formula>"Me"</formula>
    </cfRule>
  </conditionalFormatting>
  <conditionalFormatting sqref="AI51:AI52">
    <cfRule type="cellIs" dxfId="16831" priority="6164" operator="equal">
      <formula>"TD"</formula>
    </cfRule>
  </conditionalFormatting>
  <conditionalFormatting sqref="AG56 AG34:AG36 AG60 AG58 AG62:AH66">
    <cfRule type="cellIs" dxfId="16830" priority="6158" operator="equal">
      <formula>"Me"</formula>
    </cfRule>
  </conditionalFormatting>
  <conditionalFormatting sqref="AG56 AG34:AG36 AG60 AG58 AG62:AH66">
    <cfRule type="cellIs" dxfId="16829" priority="6157" operator="equal">
      <formula>"TD"</formula>
    </cfRule>
  </conditionalFormatting>
  <conditionalFormatting sqref="AG56 AG34:AG36 AG60 AG58 AG62:AH66">
    <cfRule type="cellIs" dxfId="16828" priority="6151" operator="equal">
      <formula>"Me"</formula>
    </cfRule>
  </conditionalFormatting>
  <conditionalFormatting sqref="AG56 AG34:AG36 AG60 AG58 AG62:AH66">
    <cfRule type="cellIs" dxfId="16827" priority="6150" operator="equal">
      <formula>"TD"</formula>
    </cfRule>
  </conditionalFormatting>
  <conditionalFormatting sqref="AG56 AG34:AG36 AG60 AG58 AG62:AH66">
    <cfRule type="cellIs" dxfId="16826" priority="6144" operator="equal">
      <formula>"Me"</formula>
    </cfRule>
  </conditionalFormatting>
  <conditionalFormatting sqref="AG56 AG34:AG36 AG60 AG58 AG62:AH66">
    <cfRule type="cellIs" dxfId="16825" priority="6143" operator="equal">
      <formula>"TD"</formula>
    </cfRule>
  </conditionalFormatting>
  <conditionalFormatting sqref="AG56 AG34:AG36 AG60 AG58 AG62:AH66">
    <cfRule type="cellIs" dxfId="16824" priority="6137" operator="equal">
      <formula>"Me"</formula>
    </cfRule>
  </conditionalFormatting>
  <conditionalFormatting sqref="AG56 AG34:AG36 AG60 AG58 AG62:AH66">
    <cfRule type="cellIs" dxfId="16823" priority="6136" operator="equal">
      <formula>"TD"</formula>
    </cfRule>
  </conditionalFormatting>
  <conditionalFormatting sqref="AG56 AG34:AG36 AG60 AG58 AG62:AH66">
    <cfRule type="cellIs" dxfId="16822" priority="6130" operator="equal">
      <formula>"Me"</formula>
    </cfRule>
  </conditionalFormatting>
  <conditionalFormatting sqref="AG56 AG34:AG36 AG60 AG58 AG62:AH66">
    <cfRule type="cellIs" dxfId="16821" priority="6129" operator="equal">
      <formula>"TD"</formula>
    </cfRule>
  </conditionalFormatting>
  <conditionalFormatting sqref="F37">
    <cfRule type="cellIs" dxfId="16820" priority="6115" operator="equal">
      <formula>"Me"</formula>
    </cfRule>
  </conditionalFormatting>
  <conditionalFormatting sqref="F37">
    <cfRule type="cellIs" dxfId="16819" priority="6114" operator="equal">
      <formula>"TD"</formula>
    </cfRule>
  </conditionalFormatting>
  <conditionalFormatting sqref="F37">
    <cfRule type="cellIs" dxfId="16818" priority="6108" operator="equal">
      <formula>"PR"</formula>
    </cfRule>
  </conditionalFormatting>
  <conditionalFormatting sqref="AF49:AF50">
    <cfRule type="cellIs" dxfId="16817" priority="6077" operator="equal">
      <formula>"Me"</formula>
    </cfRule>
  </conditionalFormatting>
  <conditionalFormatting sqref="AF49:AF50">
    <cfRule type="cellIs" dxfId="16816" priority="6076" operator="equal">
      <formula>"TD"</formula>
    </cfRule>
  </conditionalFormatting>
  <conditionalFormatting sqref="G49:H49 F50:H50 K49:K50 N49:P50 S49:S50 X49:X50 AC49:AF50 AI49:AJ50">
    <cfRule type="cellIs" dxfId="16815" priority="6070" operator="equal">
      <formula>"PR"</formula>
    </cfRule>
  </conditionalFormatting>
  <conditionalFormatting sqref="F49">
    <cfRule type="cellIs" dxfId="16814" priority="6069" operator="equal">
      <formula>"Me"</formula>
    </cfRule>
  </conditionalFormatting>
  <conditionalFormatting sqref="F49">
    <cfRule type="cellIs" dxfId="16813" priority="6068" operator="equal">
      <formula>"TD"</formula>
    </cfRule>
  </conditionalFormatting>
  <conditionalFormatting sqref="F49">
    <cfRule type="cellIs" dxfId="16812" priority="6062" operator="equal">
      <formula>"PR"</formula>
    </cfRule>
  </conditionalFormatting>
  <conditionalFormatting sqref="AI49:AJ50 F50:H50 K50 N50:P50 S50 X50 AC50:AF50">
    <cfRule type="cellIs" dxfId="16811" priority="6096" operator="equal">
      <formula>"Me"</formula>
    </cfRule>
  </conditionalFormatting>
  <conditionalFormatting sqref="AI49:AJ50 F50:H50 K50 N50:P50 S50 X50 AC50:AF50">
    <cfRule type="cellIs" dxfId="16810" priority="6095" operator="equal">
      <formula>"TD"</formula>
    </cfRule>
  </conditionalFormatting>
  <conditionalFormatting sqref="G49:H49 K49 N49:P49 S49 X49 AC49:AF49 AF50">
    <cfRule type="cellIs" dxfId="16809" priority="6084" operator="equal">
      <formula>"Me"</formula>
    </cfRule>
  </conditionalFormatting>
  <conditionalFormatting sqref="G49:H49 K49 N49:P49 S49 X49 AC49:AF49 AF50">
    <cfRule type="cellIs" dxfId="16808" priority="6083" operator="equal">
      <formula>"TD"</formula>
    </cfRule>
  </conditionalFormatting>
  <conditionalFormatting sqref="C27:C28 C181:C182">
    <cfRule type="cellIs" dxfId="16807" priority="6035" operator="equal">
      <formula>"B"</formula>
    </cfRule>
  </conditionalFormatting>
  <conditionalFormatting sqref="C27:C28 C181:C182">
    <cfRule type="cellIs" dxfId="16806" priority="6034" operator="equal">
      <formula>"A"</formula>
    </cfRule>
  </conditionalFormatting>
  <conditionalFormatting sqref="F70:O70 U67:V70 AA67:AJ70 I67:O68 F67:F69 H69:O69">
    <cfRule type="cellIs" dxfId="16805" priority="5844" operator="equal">
      <formula>"Me"</formula>
    </cfRule>
  </conditionalFormatting>
  <conditionalFormatting sqref="F70:O70 U67:V70 AA67:AJ70 I67:O68 F67:F69 H69:O69">
    <cfRule type="cellIs" dxfId="16804" priority="5843" operator="equal">
      <formula>"TD"</formula>
    </cfRule>
  </conditionalFormatting>
  <conditionalFormatting sqref="F70:O70 U67:V70 AA67:AJ70 I67:O68 F67:F69 H69:O69">
    <cfRule type="cellIs" dxfId="16803" priority="5837" operator="equal">
      <formula>"PR"</formula>
    </cfRule>
  </conditionalFormatting>
  <conditionalFormatting sqref="F85:AI85 F86:AG86 AI86:AJ86">
    <cfRule type="cellIs" dxfId="16802" priority="5568" operator="equal">
      <formula>"Me"</formula>
    </cfRule>
  </conditionalFormatting>
  <conditionalFormatting sqref="F85:AI85 F86:AG86 AI86:AJ86">
    <cfRule type="cellIs" dxfId="16801" priority="5567" operator="equal">
      <formula>"TD"</formula>
    </cfRule>
  </conditionalFormatting>
  <conditionalFormatting sqref="F85:AI85 F86:AG86 AI86:AJ86">
    <cfRule type="cellIs" dxfId="16800" priority="5561" operator="equal">
      <formula>"PR"</formula>
    </cfRule>
  </conditionalFormatting>
  <conditionalFormatting sqref="Z85:AD86">
    <cfRule type="cellIs" dxfId="16799" priority="5560" operator="equal">
      <formula>"Me"</formula>
    </cfRule>
  </conditionalFormatting>
  <conditionalFormatting sqref="Z85:AD86">
    <cfRule type="cellIs" dxfId="16798" priority="5559" operator="equal">
      <formula>"TD"</formula>
    </cfRule>
  </conditionalFormatting>
  <conditionalFormatting sqref="F89:F90 N89:N90 Q89:Q90 U89:U90 Z89:AB90 AD89:AH90 AJ89:AJ90">
    <cfRule type="cellIs" dxfId="16797" priority="5464" operator="equal">
      <formula>"Me"</formula>
    </cfRule>
  </conditionalFormatting>
  <conditionalFormatting sqref="F89:F90 N89:N90 Q89:Q90 U89:U90 Z89:AB90 AD89:AH90 AJ89:AJ90">
    <cfRule type="cellIs" dxfId="16796" priority="5463" operator="equal">
      <formula>"TD"</formula>
    </cfRule>
  </conditionalFormatting>
  <conditionalFormatting sqref="F89:F90 N89:N90 Q89:Q90 U89:U90 Z89:AB90 AD89:AH90 AJ89:AJ90">
    <cfRule type="cellIs" dxfId="16795" priority="5457" operator="equal">
      <formula>"PR"</formula>
    </cfRule>
  </conditionalFormatting>
  <conditionalFormatting sqref="Z89:AB90 AD89:AD90">
    <cfRule type="cellIs" dxfId="16794" priority="5456" operator="equal">
      <formula>"Me"</formula>
    </cfRule>
  </conditionalFormatting>
  <conditionalFormatting sqref="Z89:AB90 AD89:AD90">
    <cfRule type="cellIs" dxfId="16793" priority="5455" operator="equal">
      <formula>"TD"</formula>
    </cfRule>
  </conditionalFormatting>
  <conditionalFormatting sqref="F151:L152 N151:S151 O152:S152 U151:AJ152">
    <cfRule type="cellIs" dxfId="16792" priority="5371" operator="equal">
      <formula>"Me"</formula>
    </cfRule>
  </conditionalFormatting>
  <conditionalFormatting sqref="F151:L152 N151:S151 O152:S152 U151:AJ152">
    <cfRule type="cellIs" dxfId="16791" priority="5370" operator="equal">
      <formula>"TD"</formula>
    </cfRule>
  </conditionalFormatting>
  <conditionalFormatting sqref="F151:L152 N151:S151 O152:S152 U151:AJ152">
    <cfRule type="cellIs" dxfId="16790" priority="5364" operator="equal">
      <formula>"PR"</formula>
    </cfRule>
  </conditionalFormatting>
  <conditionalFormatting sqref="Z151:AD152">
    <cfRule type="cellIs" dxfId="16789" priority="5363" operator="equal">
      <formula>"Me"</formula>
    </cfRule>
  </conditionalFormatting>
  <conditionalFormatting sqref="Z151:AD152">
    <cfRule type="cellIs" dxfId="16788" priority="5362" operator="equal">
      <formula>"TD"</formula>
    </cfRule>
  </conditionalFormatting>
  <conditionalFormatting sqref="F171:I172 N171:O172 U171:V172 AB171:AJ172">
    <cfRule type="cellIs" dxfId="16787" priority="5310" operator="equal">
      <formula>"Me"</formula>
    </cfRule>
  </conditionalFormatting>
  <conditionalFormatting sqref="F171:I172 N171:O172 U171:V172 AB171:AJ172">
    <cfRule type="cellIs" dxfId="16786" priority="5309" operator="equal">
      <formula>"TD"</formula>
    </cfRule>
  </conditionalFormatting>
  <conditionalFormatting sqref="F171:I172 N171:O172 U171:V172 AB171:AJ172">
    <cfRule type="cellIs" dxfId="16785" priority="5303" operator="equal">
      <formula>"PR"</formula>
    </cfRule>
  </conditionalFormatting>
  <conditionalFormatting sqref="AB171:AD172">
    <cfRule type="cellIs" dxfId="16784" priority="5302" operator="equal">
      <formula>"Me"</formula>
    </cfRule>
  </conditionalFormatting>
  <conditionalFormatting sqref="AB171:AD172">
    <cfRule type="cellIs" dxfId="16783" priority="5301" operator="equal">
      <formula>"TD"</formula>
    </cfRule>
  </conditionalFormatting>
  <conditionalFormatting sqref="N193:N194 AC193:AC194 P193:P194 F193:H194 U193:V194 AE193:AH194 AJ193:AJ194">
    <cfRule type="cellIs" dxfId="16782" priority="5185" operator="equal">
      <formula>"Me"</formula>
    </cfRule>
  </conditionalFormatting>
  <conditionalFormatting sqref="N193:N194 AC193:AC194 P193:P194 F193:H194 U193:V194 AE193:AH194 AJ193:AJ194">
    <cfRule type="cellIs" dxfId="16781" priority="5184" operator="equal">
      <formula>"TD"</formula>
    </cfRule>
  </conditionalFormatting>
  <conditionalFormatting sqref="N193:N194 AC193:AC194 P193:P194 F193:H194 U193:V194 AE193:AH194 AJ193:AJ194">
    <cfRule type="cellIs" dxfId="16780" priority="5173" operator="equal">
      <formula>"PR"</formula>
    </cfRule>
  </conditionalFormatting>
  <conditionalFormatting sqref="N27:N28 AB27:AB28 G27:J27 F28:J28 AD27:AI28">
    <cfRule type="cellIs" dxfId="16779" priority="4780" operator="equal">
      <formula>"Me"</formula>
    </cfRule>
  </conditionalFormatting>
  <conditionalFormatting sqref="N27:N28 AB27:AB28 G27:J27 F28:J28 AD27:AI28">
    <cfRule type="cellIs" dxfId="16778" priority="4779" operator="equal">
      <formula>"TD"</formula>
    </cfRule>
  </conditionalFormatting>
  <conditionalFormatting sqref="N27:N28 AB27:AB28 G27:J27 F28:J28 AD27:AI28">
    <cfRule type="cellIs" dxfId="16777" priority="4773" operator="equal">
      <formula>"PR"</formula>
    </cfRule>
  </conditionalFormatting>
  <conditionalFormatting sqref="C22:C24">
    <cfRule type="cellIs" dxfId="16776" priority="4755" operator="equal">
      <formula>"C"</formula>
    </cfRule>
  </conditionalFormatting>
  <conditionalFormatting sqref="C22:C24">
    <cfRule type="cellIs" dxfId="16775" priority="4754" operator="equal">
      <formula>"B"</formula>
    </cfRule>
  </conditionalFormatting>
  <conditionalFormatting sqref="C22:C24">
    <cfRule type="cellIs" dxfId="16774" priority="4753" operator="equal">
      <formula>"A"</formula>
    </cfRule>
  </conditionalFormatting>
  <conditionalFormatting sqref="C21">
    <cfRule type="cellIs" dxfId="16773" priority="4751" operator="equal">
      <formula>"C"</formula>
    </cfRule>
  </conditionalFormatting>
  <conditionalFormatting sqref="C21">
    <cfRule type="cellIs" dxfId="16772" priority="4750" operator="equal">
      <formula>"B"</formula>
    </cfRule>
  </conditionalFormatting>
  <conditionalFormatting sqref="C21">
    <cfRule type="cellIs" dxfId="16771" priority="4749" operator="equal">
      <formula>"A"</formula>
    </cfRule>
  </conditionalFormatting>
  <conditionalFormatting sqref="C37:C38 C41:C44">
    <cfRule type="cellIs" dxfId="16770" priority="4741" operator="equal">
      <formula>"C"</formula>
    </cfRule>
  </conditionalFormatting>
  <conditionalFormatting sqref="C37:C38 C41:C44">
    <cfRule type="cellIs" dxfId="16769" priority="4740" operator="equal">
      <formula>"B"</formula>
    </cfRule>
  </conditionalFormatting>
  <conditionalFormatting sqref="C37:C38 C41:C44">
    <cfRule type="cellIs" dxfId="16768" priority="4739" operator="equal">
      <formula>"A"</formula>
    </cfRule>
  </conditionalFormatting>
  <conditionalFormatting sqref="C39:C40">
    <cfRule type="cellIs" dxfId="16767" priority="4737" operator="equal">
      <formula>"C"</formula>
    </cfRule>
  </conditionalFormatting>
  <conditionalFormatting sqref="C39:C40">
    <cfRule type="cellIs" dxfId="16766" priority="4736" operator="equal">
      <formula>"B"</formula>
    </cfRule>
  </conditionalFormatting>
  <conditionalFormatting sqref="C39:C40">
    <cfRule type="cellIs" dxfId="16765" priority="4735" operator="equal">
      <formula>"A"</formula>
    </cfRule>
  </conditionalFormatting>
  <conditionalFormatting sqref="C33:C34">
    <cfRule type="cellIs" dxfId="16764" priority="4733" operator="equal">
      <formula>"C"</formula>
    </cfRule>
  </conditionalFormatting>
  <conditionalFormatting sqref="C33:C34">
    <cfRule type="cellIs" dxfId="16763" priority="4732" operator="equal">
      <formula>"B"</formula>
    </cfRule>
  </conditionalFormatting>
  <conditionalFormatting sqref="C33:C34">
    <cfRule type="cellIs" dxfId="16762" priority="4731" operator="equal">
      <formula>"A"</formula>
    </cfRule>
  </conditionalFormatting>
  <conditionalFormatting sqref="C59:C60">
    <cfRule type="cellIs" dxfId="16761" priority="4729" operator="equal">
      <formula>"C"</formula>
    </cfRule>
  </conditionalFormatting>
  <conditionalFormatting sqref="C59:C60">
    <cfRule type="cellIs" dxfId="16760" priority="4728" operator="equal">
      <formula>"B"</formula>
    </cfRule>
  </conditionalFormatting>
  <conditionalFormatting sqref="C59:C60">
    <cfRule type="cellIs" dxfId="16759" priority="4727" operator="equal">
      <formula>"A"</formula>
    </cfRule>
  </conditionalFormatting>
  <conditionalFormatting sqref="C50">
    <cfRule type="cellIs" dxfId="16758" priority="4721" operator="equal">
      <formula>"C"</formula>
    </cfRule>
  </conditionalFormatting>
  <conditionalFormatting sqref="C50">
    <cfRule type="cellIs" dxfId="16757" priority="4720" operator="equal">
      <formula>"B"</formula>
    </cfRule>
  </conditionalFormatting>
  <conditionalFormatting sqref="C50">
    <cfRule type="cellIs" dxfId="16756" priority="4719" operator="equal">
      <formula>"A"</formula>
    </cfRule>
  </conditionalFormatting>
  <conditionalFormatting sqref="C49">
    <cfRule type="cellIs" dxfId="16755" priority="4717" operator="equal">
      <formula>"C"</formula>
    </cfRule>
  </conditionalFormatting>
  <conditionalFormatting sqref="C49">
    <cfRule type="cellIs" dxfId="16754" priority="4716" operator="equal">
      <formula>"B"</formula>
    </cfRule>
  </conditionalFormatting>
  <conditionalFormatting sqref="C49">
    <cfRule type="cellIs" dxfId="16753" priority="4715" operator="equal">
      <formula>"A"</formula>
    </cfRule>
  </conditionalFormatting>
  <conditionalFormatting sqref="C53:C56">
    <cfRule type="cellIs" dxfId="16752" priority="4713" operator="equal">
      <formula>"C"</formula>
    </cfRule>
  </conditionalFormatting>
  <conditionalFormatting sqref="C53:C56">
    <cfRule type="cellIs" dxfId="16751" priority="4712" operator="equal">
      <formula>"B"</formula>
    </cfRule>
  </conditionalFormatting>
  <conditionalFormatting sqref="C53:C56">
    <cfRule type="cellIs" dxfId="16750" priority="4711" operator="equal">
      <formula>"A"</formula>
    </cfRule>
  </conditionalFormatting>
  <conditionalFormatting sqref="C52">
    <cfRule type="cellIs" dxfId="16749" priority="4709" operator="equal">
      <formula>"C"</formula>
    </cfRule>
  </conditionalFormatting>
  <conditionalFormatting sqref="C52">
    <cfRule type="cellIs" dxfId="16748" priority="4708" operator="equal">
      <formula>"B"</formula>
    </cfRule>
  </conditionalFormatting>
  <conditionalFormatting sqref="C52">
    <cfRule type="cellIs" dxfId="16747" priority="4707" operator="equal">
      <formula>"A"</formula>
    </cfRule>
  </conditionalFormatting>
  <conditionalFormatting sqref="C51">
    <cfRule type="cellIs" dxfId="16746" priority="4705" operator="equal">
      <formula>"C"</formula>
    </cfRule>
  </conditionalFormatting>
  <conditionalFormatting sqref="C51">
    <cfRule type="cellIs" dxfId="16745" priority="4704" operator="equal">
      <formula>"B"</formula>
    </cfRule>
  </conditionalFormatting>
  <conditionalFormatting sqref="C51">
    <cfRule type="cellIs" dxfId="16744" priority="4703" operator="equal">
      <formula>"A"</formula>
    </cfRule>
  </conditionalFormatting>
  <conditionalFormatting sqref="C57:C58">
    <cfRule type="cellIs" dxfId="16743" priority="4701" operator="equal">
      <formula>"C"</formula>
    </cfRule>
  </conditionalFormatting>
  <conditionalFormatting sqref="C57:C58">
    <cfRule type="cellIs" dxfId="16742" priority="4700" operator="equal">
      <formula>"B"</formula>
    </cfRule>
  </conditionalFormatting>
  <conditionalFormatting sqref="C57:C58">
    <cfRule type="cellIs" dxfId="16741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9" priority="4663" operator="equal">
      <formula>"TD"</formula>
    </cfRule>
  </conditionalFormatting>
  <conditionalFormatting sqref="Z79:Z84 AB79:AD84">
    <cfRule type="cellIs" dxfId="16738" priority="4656" operator="equal">
      <formula>"Me"</formula>
    </cfRule>
  </conditionalFormatting>
  <conditionalFormatting sqref="Z79:Z84 AB79:AD84">
    <cfRule type="cellIs" dxfId="16737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6" priority="4657" operator="equal">
      <formula>"PR"</formula>
    </cfRule>
  </conditionalFormatting>
  <conditionalFormatting sqref="C80">
    <cfRule type="cellIs" dxfId="16735" priority="4628" operator="equal">
      <formula>"C"</formula>
    </cfRule>
  </conditionalFormatting>
  <conditionalFormatting sqref="C80">
    <cfRule type="cellIs" dxfId="16734" priority="4627" operator="equal">
      <formula>"B"</formula>
    </cfRule>
  </conditionalFormatting>
  <conditionalFormatting sqref="C80">
    <cfRule type="cellIs" dxfId="16733" priority="4626" operator="equal">
      <formula>"A"</formula>
    </cfRule>
  </conditionalFormatting>
  <conditionalFormatting sqref="C86">
    <cfRule type="cellIs" dxfId="16732" priority="4600" operator="equal">
      <formula>"C"</formula>
    </cfRule>
  </conditionalFormatting>
  <conditionalFormatting sqref="C86">
    <cfRule type="cellIs" dxfId="16731" priority="4599" operator="equal">
      <formula>"B"</formula>
    </cfRule>
  </conditionalFormatting>
  <conditionalFormatting sqref="C86">
    <cfRule type="cellIs" dxfId="16730" priority="4598" operator="equal">
      <formula>"A"</formula>
    </cfRule>
  </conditionalFormatting>
  <conditionalFormatting sqref="C91:C92 C97:C98">
    <cfRule type="cellIs" dxfId="16729" priority="4574" operator="equal">
      <formula>"C"</formula>
    </cfRule>
  </conditionalFormatting>
  <conditionalFormatting sqref="C91:C92 C97:C98">
    <cfRule type="cellIs" dxfId="16728" priority="4573" operator="equal">
      <formula>"B"</formula>
    </cfRule>
  </conditionalFormatting>
  <conditionalFormatting sqref="C91:C92 C97:C98">
    <cfRule type="cellIs" dxfId="16727" priority="4572" operator="equal">
      <formula>"A"</formula>
    </cfRule>
  </conditionalFormatting>
  <conditionalFormatting sqref="C101:C102">
    <cfRule type="cellIs" dxfId="16726" priority="4570" operator="equal">
      <formula>"C"</formula>
    </cfRule>
  </conditionalFormatting>
  <conditionalFormatting sqref="C101:C102">
    <cfRule type="cellIs" dxfId="16725" priority="4569" operator="equal">
      <formula>"B"</formula>
    </cfRule>
  </conditionalFormatting>
  <conditionalFormatting sqref="C101:C102">
    <cfRule type="cellIs" dxfId="16724" priority="4568" operator="equal">
      <formula>"A"</formula>
    </cfRule>
  </conditionalFormatting>
  <conditionalFormatting sqref="C96">
    <cfRule type="cellIs" dxfId="16723" priority="4566" operator="equal">
      <formula>"C"</formula>
    </cfRule>
  </conditionalFormatting>
  <conditionalFormatting sqref="C96">
    <cfRule type="cellIs" dxfId="16722" priority="4565" operator="equal">
      <formula>"B"</formula>
    </cfRule>
  </conditionalFormatting>
  <conditionalFormatting sqref="C96">
    <cfRule type="cellIs" dxfId="16721" priority="4564" operator="equal">
      <formula>"A"</formula>
    </cfRule>
  </conditionalFormatting>
  <conditionalFormatting sqref="C90">
    <cfRule type="cellIs" dxfId="16720" priority="4562" operator="equal">
      <formula>"C"</formula>
    </cfRule>
  </conditionalFormatting>
  <conditionalFormatting sqref="C90">
    <cfRule type="cellIs" dxfId="16719" priority="4561" operator="equal">
      <formula>"B"</formula>
    </cfRule>
  </conditionalFormatting>
  <conditionalFormatting sqref="C90">
    <cfRule type="cellIs" dxfId="16718" priority="4560" operator="equal">
      <formula>"A"</formula>
    </cfRule>
  </conditionalFormatting>
  <conditionalFormatting sqref="C89">
    <cfRule type="cellIs" dxfId="16717" priority="4558" operator="equal">
      <formula>"C"</formula>
    </cfRule>
  </conditionalFormatting>
  <conditionalFormatting sqref="C89">
    <cfRule type="cellIs" dxfId="16716" priority="4557" operator="equal">
      <formula>"B"</formula>
    </cfRule>
  </conditionalFormatting>
  <conditionalFormatting sqref="C89">
    <cfRule type="cellIs" dxfId="16715" priority="4556" operator="equal">
      <formula>"A"</formula>
    </cfRule>
  </conditionalFormatting>
  <conditionalFormatting sqref="F103:AJ103">
    <cfRule type="cellIs" dxfId="16714" priority="4550" operator="equal">
      <formula>"Me"</formula>
    </cfRule>
  </conditionalFormatting>
  <conditionalFormatting sqref="F103:O103 S103:AJ103">
    <cfRule type="cellIs" dxfId="16713" priority="4549" operator="equal">
      <formula>"TD"</formula>
    </cfRule>
  </conditionalFormatting>
  <conditionalFormatting sqref="F103:AJ103">
    <cfRule type="cellIs" dxfId="16712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09" priority="4508" operator="equal">
      <formula>"PR"</formula>
    </cfRule>
  </conditionalFormatting>
  <conditionalFormatting sqref="C113:C116">
    <cfRule type="cellIs" dxfId="16708" priority="4493" operator="equal">
      <formula>"C"</formula>
    </cfRule>
  </conditionalFormatting>
  <conditionalFormatting sqref="C113:C116">
    <cfRule type="cellIs" dxfId="16707" priority="4492" operator="equal">
      <formula>"B"</formula>
    </cfRule>
  </conditionalFormatting>
  <conditionalFormatting sqref="C113:C116">
    <cfRule type="cellIs" dxfId="16706" priority="4491" operator="equal">
      <formula>"A"</formula>
    </cfRule>
  </conditionalFormatting>
  <conditionalFormatting sqref="C44 C118">
    <cfRule type="cellIs" dxfId="16705" priority="4485" operator="equal">
      <formula>"C"</formula>
    </cfRule>
  </conditionalFormatting>
  <conditionalFormatting sqref="C44 C118">
    <cfRule type="cellIs" dxfId="16704" priority="4484" operator="equal">
      <formula>"B"</formula>
    </cfRule>
  </conditionalFormatting>
  <conditionalFormatting sqref="C44 C118">
    <cfRule type="cellIs" dxfId="16703" priority="4483" operator="equal">
      <formula>"A"</formula>
    </cfRule>
  </conditionalFormatting>
  <conditionalFormatting sqref="C43 C123:C124 C117 C175:C176">
    <cfRule type="cellIs" dxfId="16702" priority="4479" operator="equal">
      <formula>"c"</formula>
    </cfRule>
    <cfRule type="cellIs" dxfId="16701" priority="4480" operator="equal">
      <formula>"b"</formula>
    </cfRule>
    <cfRule type="cellIs" dxfId="16700" priority="4481" operator="equal">
      <formula>"a"</formula>
    </cfRule>
  </conditionalFormatting>
  <conditionalFormatting sqref="C119:C122">
    <cfRule type="cellIs" dxfId="16699" priority="4476" operator="equal">
      <formula>"c"</formula>
    </cfRule>
    <cfRule type="cellIs" dxfId="16698" priority="4477" operator="equal">
      <formula>"b"</formula>
    </cfRule>
    <cfRule type="cellIs" dxfId="16697" priority="4478" operator="equal">
      <formula>"a"</formula>
    </cfRule>
  </conditionalFormatting>
  <conditionalFormatting sqref="C127:C128">
    <cfRule type="cellIs" dxfId="16696" priority="4467" operator="equal">
      <formula>"c"</formula>
    </cfRule>
    <cfRule type="cellIs" dxfId="16695" priority="4468" operator="equal">
      <formula>"b"</formula>
    </cfRule>
    <cfRule type="cellIs" dxfId="16694" priority="4469" operator="equal">
      <formula>"a"</formula>
    </cfRule>
  </conditionalFormatting>
  <conditionalFormatting sqref="C128">
    <cfRule type="cellIs" dxfId="16693" priority="4464" operator="equal">
      <formula>"c"</formula>
    </cfRule>
    <cfRule type="cellIs" dxfId="16692" priority="4465" operator="equal">
      <formula>"b"</formula>
    </cfRule>
    <cfRule type="cellIs" dxfId="16691" priority="4466" operator="equal">
      <formula>"a"</formula>
    </cfRule>
  </conditionalFormatting>
  <conditionalFormatting sqref="C127">
    <cfRule type="cellIs" dxfId="16690" priority="4461" operator="equal">
      <formula>"c"</formula>
    </cfRule>
    <cfRule type="cellIs" dxfId="16689" priority="4462" operator="equal">
      <formula>"b"</formula>
    </cfRule>
    <cfRule type="cellIs" dxfId="16688" priority="4463" operator="equal">
      <formula>"a"</formula>
    </cfRule>
  </conditionalFormatting>
  <conditionalFormatting sqref="C129:C130">
    <cfRule type="cellIs" dxfId="16687" priority="4450" operator="equal">
      <formula>"c"</formula>
    </cfRule>
    <cfRule type="cellIs" dxfId="16686" priority="4451" operator="equal">
      <formula>"b"</formula>
    </cfRule>
    <cfRule type="cellIs" dxfId="16685" priority="4452" operator="equal">
      <formula>"a"</formula>
    </cfRule>
  </conditionalFormatting>
  <conditionalFormatting sqref="F131:O131 S131:AJ131">
    <cfRule type="cellIs" dxfId="16684" priority="4445" operator="equal">
      <formula>"TD"</formula>
    </cfRule>
  </conditionalFormatting>
  <conditionalFormatting sqref="F135:F136 M135:O136 T135:V136 AA135:AJ136 H135:H136 W136">
    <cfRule type="cellIs" dxfId="16683" priority="4371" operator="equal">
      <formula>"Me"</formula>
    </cfRule>
  </conditionalFormatting>
  <conditionalFormatting sqref="F135:F136 M135:O136 T135:V136 AA135:AJ136 H135:H136 W136">
    <cfRule type="cellIs" dxfId="16682" priority="4370" operator="equal">
      <formula>"TD"</formula>
    </cfRule>
  </conditionalFormatting>
  <conditionalFormatting sqref="F135:F136 M135:O136 T135:V136 AA135:AJ136 H135:H136 W136">
    <cfRule type="cellIs" dxfId="16681" priority="4359" operator="equal">
      <formula>"PR"</formula>
    </cfRule>
  </conditionalFormatting>
  <conditionalFormatting sqref="U137:V138 F143:F144 F139:J142 F137:O138 K139:O144 V139:V140 U141:V144 Z137:AJ144">
    <cfRule type="cellIs" dxfId="16680" priority="4338" operator="equal">
      <formula>"Me"</formula>
    </cfRule>
  </conditionalFormatting>
  <conditionalFormatting sqref="U137:V138 F143:F144 F139:J142 F137:O138 K139:O144 V139:V140 U141:V144 Z137:AJ144">
    <cfRule type="cellIs" dxfId="16679" priority="4337" operator="equal">
      <formula>"TD"</formula>
    </cfRule>
  </conditionalFormatting>
  <conditionalFormatting sqref="U137:V138 F143:F144 F139:J142 F137:O138 K139:O144 V139:V140 U141:V144 Z137:AJ144">
    <cfRule type="cellIs" dxfId="16678" priority="4326" operator="equal">
      <formula>"PR"</formula>
    </cfRule>
  </conditionalFormatting>
  <conditionalFormatting sqref="C168 C166 C160 C158 C156 C152">
    <cfRule type="cellIs" dxfId="16677" priority="4134" operator="equal">
      <formula>"c"</formula>
    </cfRule>
    <cfRule type="cellIs" dxfId="16676" priority="4135" operator="equal">
      <formula>"b"</formula>
    </cfRule>
    <cfRule type="cellIs" dxfId="16675" priority="4136" operator="equal">
      <formula>"a"</formula>
    </cfRule>
  </conditionalFormatting>
  <conditionalFormatting sqref="F145:H146 N145:O146 U145:U146 Z145:AJ146">
    <cfRule type="cellIs" dxfId="16674" priority="4272" operator="equal">
      <formula>"Me"</formula>
    </cfRule>
  </conditionalFormatting>
  <conditionalFormatting sqref="F145:H146 N145:O146 U145:U146 Z145:AJ146">
    <cfRule type="cellIs" dxfId="16673" priority="4271" operator="equal">
      <formula>"TD"</formula>
    </cfRule>
  </conditionalFormatting>
  <conditionalFormatting sqref="F145:H146 N145:O146 U145:U146 Z145:AJ146">
    <cfRule type="cellIs" dxfId="16672" priority="4260" operator="equal">
      <formula>"PR"</formula>
    </cfRule>
  </conditionalFormatting>
  <conditionalFormatting sqref="C135:C137">
    <cfRule type="cellIs" dxfId="16671" priority="4237" operator="equal">
      <formula>"c"</formula>
    </cfRule>
    <cfRule type="cellIs" dxfId="16670" priority="4238" operator="equal">
      <formula>"b"</formula>
    </cfRule>
    <cfRule type="cellIs" dxfId="16669" priority="4239" operator="equal">
      <formula>"a"</formula>
    </cfRule>
  </conditionalFormatting>
  <conditionalFormatting sqref="C138">
    <cfRule type="cellIs" dxfId="16668" priority="4225" operator="equal">
      <formula>"c"</formula>
    </cfRule>
    <cfRule type="cellIs" dxfId="16667" priority="4226" operator="equal">
      <formula>"b"</formula>
    </cfRule>
    <cfRule type="cellIs" dxfId="16666" priority="4227" operator="equal">
      <formula>"a"</formula>
    </cfRule>
  </conditionalFormatting>
  <conditionalFormatting sqref="C155 C157 C159 C151">
    <cfRule type="cellIs" dxfId="16665" priority="4218" operator="equal">
      <formula>"c"</formula>
    </cfRule>
    <cfRule type="cellIs" dxfId="16664" priority="4219" operator="equal">
      <formula>"b"</formula>
    </cfRule>
    <cfRule type="cellIs" dxfId="16663" priority="4220" operator="equal">
      <formula>"a"</formula>
    </cfRule>
  </conditionalFormatting>
  <conditionalFormatting sqref="F161:AJ161">
    <cfRule type="cellIs" dxfId="16662" priority="4210" operator="equal">
      <formula>"Me"</formula>
    </cfRule>
  </conditionalFormatting>
  <conditionalFormatting sqref="F161:O161 S161:AJ161">
    <cfRule type="cellIs" dxfId="16661" priority="4209" operator="equal">
      <formula>"TD"</formula>
    </cfRule>
  </conditionalFormatting>
  <conditionalFormatting sqref="F161:AJ161">
    <cfRule type="cellIs" dxfId="16660" priority="4196" operator="equal">
      <formula>"PR"</formula>
    </cfRule>
  </conditionalFormatting>
  <conditionalFormatting sqref="F167:Q168 F165:F166 S168:AJ168 K165:P166 S167 U167:AJ167">
    <cfRule type="cellIs" dxfId="16659" priority="4181" operator="equal">
      <formula>"Me"</formula>
    </cfRule>
  </conditionalFormatting>
  <conditionalFormatting sqref="F167:Q168 F165:F166 S168:AJ168 K165:P166 S167 U167:AJ167">
    <cfRule type="cellIs" dxfId="16658" priority="4180" operator="equal">
      <formula>"TD"</formula>
    </cfRule>
  </conditionalFormatting>
  <conditionalFormatting sqref="F167:Q168 F165:F166 S168:AJ168 K165:P166 S167 U167:AJ167">
    <cfRule type="cellIs" dxfId="16657" priority="4169" operator="equal">
      <formula>"PR"</formula>
    </cfRule>
  </conditionalFormatting>
  <conditionalFormatting sqref="C163 C165 C167">
    <cfRule type="cellIs" dxfId="16656" priority="4152" operator="equal">
      <formula>"c"</formula>
    </cfRule>
    <cfRule type="cellIs" dxfId="16655" priority="4153" operator="equal">
      <formula>"b"</formula>
    </cfRule>
    <cfRule type="cellIs" dxfId="16654" priority="4154" operator="equal">
      <formula>"a"</formula>
    </cfRule>
  </conditionalFormatting>
  <conditionalFormatting sqref="C164">
    <cfRule type="cellIs" dxfId="16653" priority="4143" operator="equal">
      <formula>"c"</formula>
    </cfRule>
    <cfRule type="cellIs" dxfId="16652" priority="4144" operator="equal">
      <formula>"b"</formula>
    </cfRule>
    <cfRule type="cellIs" dxfId="16651" priority="4145" operator="equal">
      <formula>"a"</formula>
    </cfRule>
  </conditionalFormatting>
  <conditionalFormatting sqref="C171:C172 C185:C186">
    <cfRule type="cellIs" dxfId="16650" priority="4123" operator="equal">
      <formula>"c"</formula>
    </cfRule>
    <cfRule type="cellIs" dxfId="16649" priority="4124" operator="equal">
      <formula>"b"</formula>
    </cfRule>
    <cfRule type="cellIs" dxfId="16648" priority="4125" operator="equal">
      <formula>"a"</formula>
    </cfRule>
  </conditionalFormatting>
  <conditionalFormatting sqref="C193:C194">
    <cfRule type="cellIs" dxfId="16647" priority="4122" operator="equal">
      <formula>"C"</formula>
    </cfRule>
  </conditionalFormatting>
  <conditionalFormatting sqref="C193:C194">
    <cfRule type="cellIs" dxfId="16646" priority="4121" operator="equal">
      <formula>"B"</formula>
    </cfRule>
  </conditionalFormatting>
  <conditionalFormatting sqref="C193:C194">
    <cfRule type="cellIs" dxfId="16645" priority="4120" operator="equal">
      <formula>"A"</formula>
    </cfRule>
  </conditionalFormatting>
  <conditionalFormatting sqref="C187:C188">
    <cfRule type="cellIs" dxfId="16644" priority="4110" operator="equal">
      <formula>"C"</formula>
    </cfRule>
  </conditionalFormatting>
  <conditionalFormatting sqref="C187:C188">
    <cfRule type="cellIs" dxfId="16643" priority="4109" operator="equal">
      <formula>"B"</formula>
    </cfRule>
  </conditionalFormatting>
  <conditionalFormatting sqref="C187:C188">
    <cfRule type="cellIs" dxfId="16642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39" priority="4059" operator="equal">
      <formula>"PR"</formula>
    </cfRule>
  </conditionalFormatting>
  <conditionalFormatting sqref="F203:O203">
    <cfRule type="cellIs" dxfId="16638" priority="4019" operator="equal">
      <formula>"TD"</formula>
    </cfRule>
  </conditionalFormatting>
  <conditionalFormatting sqref="F169:AJ169">
    <cfRule type="cellIs" dxfId="16637" priority="3721" operator="equal">
      <formula>"Me"</formula>
    </cfRule>
  </conditionalFormatting>
  <conditionalFormatting sqref="F169:O169 S169:AJ169">
    <cfRule type="cellIs" dxfId="16636" priority="3720" operator="equal">
      <formula>"TD"</formula>
    </cfRule>
  </conditionalFormatting>
  <conditionalFormatting sqref="F169:AJ169">
    <cfRule type="cellIs" dxfId="16635" priority="3707" operator="equal">
      <formula>"PR"</formula>
    </cfRule>
  </conditionalFormatting>
  <conditionalFormatting sqref="F147:AJ147">
    <cfRule type="cellIs" dxfId="16634" priority="3698" operator="equal">
      <formula>"Me"</formula>
    </cfRule>
  </conditionalFormatting>
  <conditionalFormatting sqref="F147:O147 S147:AJ147">
    <cfRule type="cellIs" dxfId="16633" priority="3697" operator="equal">
      <formula>"TD"</formula>
    </cfRule>
  </conditionalFormatting>
  <conditionalFormatting sqref="F147:AJ147">
    <cfRule type="cellIs" dxfId="16632" priority="3684" operator="equal">
      <formula>"PR"</formula>
    </cfRule>
  </conditionalFormatting>
  <conditionalFormatting sqref="K27:K28">
    <cfRule type="cellIs" dxfId="16631" priority="3658" operator="equal">
      <formula>"Me"</formula>
    </cfRule>
  </conditionalFormatting>
  <conditionalFormatting sqref="K27:K28">
    <cfRule type="cellIs" dxfId="16630" priority="3657" operator="equal">
      <formula>"TD"</formula>
    </cfRule>
  </conditionalFormatting>
  <conditionalFormatting sqref="K27:K28">
    <cfRule type="cellIs" dxfId="16629" priority="3651" operator="equal">
      <formula>"PR"</formula>
    </cfRule>
  </conditionalFormatting>
  <conditionalFormatting sqref="L27:L28">
    <cfRule type="cellIs" dxfId="16628" priority="3642" operator="equal">
      <formula>"Me"</formula>
    </cfRule>
  </conditionalFormatting>
  <conditionalFormatting sqref="L27:L28">
    <cfRule type="cellIs" dxfId="16627" priority="3641" operator="equal">
      <formula>"TD"</formula>
    </cfRule>
  </conditionalFormatting>
  <conditionalFormatting sqref="L27:L28">
    <cfRule type="cellIs" dxfId="16626" priority="3635" operator="equal">
      <formula>"PR"</formula>
    </cfRule>
  </conditionalFormatting>
  <conditionalFormatting sqref="M27:M28">
    <cfRule type="cellIs" dxfId="16625" priority="3626" operator="equal">
      <formula>"Me"</formula>
    </cfRule>
  </conditionalFormatting>
  <conditionalFormatting sqref="M27:M28">
    <cfRule type="cellIs" dxfId="16624" priority="3625" operator="equal">
      <formula>"TD"</formula>
    </cfRule>
  </conditionalFormatting>
  <conditionalFormatting sqref="M27:M28">
    <cfRule type="cellIs" dxfId="16623" priority="3619" operator="equal">
      <formula>"PR"</formula>
    </cfRule>
  </conditionalFormatting>
  <conditionalFormatting sqref="K113:K114">
    <cfRule type="cellIs" dxfId="16622" priority="2910" operator="equal">
      <formula>"Me"</formula>
    </cfRule>
  </conditionalFormatting>
  <conditionalFormatting sqref="K113:K114">
    <cfRule type="cellIs" dxfId="16621" priority="2909" operator="equal">
      <formula>"TD"</formula>
    </cfRule>
  </conditionalFormatting>
  <conditionalFormatting sqref="K113:K114">
    <cfRule type="cellIs" dxfId="16620" priority="2903" operator="equal">
      <formula>"PR"</formula>
    </cfRule>
  </conditionalFormatting>
  <conditionalFormatting sqref="L61">
    <cfRule type="cellIs" dxfId="16619" priority="2888" operator="equal">
      <formula>"Me"</formula>
    </cfRule>
  </conditionalFormatting>
  <conditionalFormatting sqref="L61">
    <cfRule type="cellIs" dxfId="16618" priority="2887" operator="equal">
      <formula>"TD"</formula>
    </cfRule>
  </conditionalFormatting>
  <conditionalFormatting sqref="L61">
    <cfRule type="cellIs" dxfId="16617" priority="2881" operator="equal">
      <formula>"PR"</formula>
    </cfRule>
  </conditionalFormatting>
  <conditionalFormatting sqref="L113:L114">
    <cfRule type="cellIs" dxfId="16616" priority="2853" operator="equal">
      <formula>"Me"</formula>
    </cfRule>
  </conditionalFormatting>
  <conditionalFormatting sqref="L113:L114">
    <cfRule type="cellIs" dxfId="16615" priority="2852" operator="equal">
      <formula>"TD"</formula>
    </cfRule>
  </conditionalFormatting>
  <conditionalFormatting sqref="L113:L114">
    <cfRule type="cellIs" dxfId="16614" priority="2846" operator="equal">
      <formula>"PR"</formula>
    </cfRule>
  </conditionalFormatting>
  <conditionalFormatting sqref="L135:L136">
    <cfRule type="cellIs" dxfId="16613" priority="2837" operator="equal">
      <formula>"Me"</formula>
    </cfRule>
  </conditionalFormatting>
  <conditionalFormatting sqref="L135:L136">
    <cfRule type="cellIs" dxfId="16612" priority="2836" operator="equal">
      <formula>"TD"</formula>
    </cfRule>
  </conditionalFormatting>
  <conditionalFormatting sqref="L135:L136">
    <cfRule type="cellIs" dxfId="16611" priority="2830" operator="equal">
      <formula>"PR"</formula>
    </cfRule>
  </conditionalFormatting>
  <conditionalFormatting sqref="L59:L60">
    <cfRule type="cellIs" dxfId="16610" priority="2805" operator="equal">
      <formula>"Me"</formula>
    </cfRule>
  </conditionalFormatting>
  <conditionalFormatting sqref="L59:L60">
    <cfRule type="cellIs" dxfId="16609" priority="2804" operator="equal">
      <formula>"TD"</formula>
    </cfRule>
  </conditionalFormatting>
  <conditionalFormatting sqref="L59:L60">
    <cfRule type="cellIs" dxfId="16608" priority="2798" operator="equal">
      <formula>"PR"</formula>
    </cfRule>
  </conditionalFormatting>
  <conditionalFormatting sqref="P43:P46">
    <cfRule type="cellIs" dxfId="16607" priority="2770" operator="equal">
      <formula>"TD"</formula>
    </cfRule>
  </conditionalFormatting>
  <conditionalFormatting sqref="L42:L46">
    <cfRule type="cellIs" dxfId="16606" priority="2759" operator="equal">
      <formula>"Me"</formula>
    </cfRule>
  </conditionalFormatting>
  <conditionalFormatting sqref="L42:L46">
    <cfRule type="cellIs" dxfId="16605" priority="2758" operator="equal">
      <formula>"TD"</formula>
    </cfRule>
  </conditionalFormatting>
  <conditionalFormatting sqref="L42:L46">
    <cfRule type="cellIs" dxfId="16604" priority="2752" operator="equal">
      <formula>"PR"</formula>
    </cfRule>
  </conditionalFormatting>
  <conditionalFormatting sqref="T37:T38">
    <cfRule type="cellIs" dxfId="16603" priority="2727" operator="equal">
      <formula>"Me"</formula>
    </cfRule>
  </conditionalFormatting>
  <conditionalFormatting sqref="T37:T38">
    <cfRule type="cellIs" dxfId="16602" priority="2726" operator="equal">
      <formula>"TD"</formula>
    </cfRule>
  </conditionalFormatting>
  <conditionalFormatting sqref="T37:T38">
    <cfRule type="cellIs" dxfId="16601" priority="2720" operator="equal">
      <formula>"PR"</formula>
    </cfRule>
  </conditionalFormatting>
  <conditionalFormatting sqref="AA37:AA38">
    <cfRule type="cellIs" dxfId="16600" priority="2711" operator="equal">
      <formula>"Me"</formula>
    </cfRule>
  </conditionalFormatting>
  <conditionalFormatting sqref="AA37:AA38">
    <cfRule type="cellIs" dxfId="16599" priority="2710" operator="equal">
      <formula>"TD"</formula>
    </cfRule>
  </conditionalFormatting>
  <conditionalFormatting sqref="AA37:AA38">
    <cfRule type="cellIs" dxfId="16598" priority="2704" operator="equal">
      <formula>"PR"</formula>
    </cfRule>
  </conditionalFormatting>
  <conditionalFormatting sqref="AH37:AH38">
    <cfRule type="cellIs" dxfId="16597" priority="2695" operator="equal">
      <formula>"Me"</formula>
    </cfRule>
  </conditionalFormatting>
  <conditionalFormatting sqref="AH37:AH38">
    <cfRule type="cellIs" dxfId="16596" priority="2694" operator="equal">
      <formula>"TD"</formula>
    </cfRule>
  </conditionalFormatting>
  <conditionalFormatting sqref="AH37:AH38">
    <cfRule type="cellIs" dxfId="16595" priority="2688" operator="equal">
      <formula>"PR"</formula>
    </cfRule>
  </conditionalFormatting>
  <conditionalFormatting sqref="M227:M228">
    <cfRule type="cellIs" dxfId="16594" priority="2535" operator="equal">
      <formula>"Me"</formula>
    </cfRule>
  </conditionalFormatting>
  <conditionalFormatting sqref="M227:M228">
    <cfRule type="cellIs" dxfId="16593" priority="2534" operator="equal">
      <formula>"TD"</formula>
    </cfRule>
  </conditionalFormatting>
  <conditionalFormatting sqref="M227:M228">
    <cfRule type="cellIs" dxfId="16592" priority="2528" operator="equal">
      <formula>"PR"</formula>
    </cfRule>
  </conditionalFormatting>
  <conditionalFormatting sqref="T227:T228">
    <cfRule type="cellIs" dxfId="16591" priority="2519" operator="equal">
      <formula>"Me"</formula>
    </cfRule>
  </conditionalFormatting>
  <conditionalFormatting sqref="T227:T228">
    <cfRule type="cellIs" dxfId="16590" priority="2518" operator="equal">
      <formula>"TD"</formula>
    </cfRule>
  </conditionalFormatting>
  <conditionalFormatting sqref="T227:T228">
    <cfRule type="cellIs" dxfId="16589" priority="2512" operator="equal">
      <formula>"PR"</formula>
    </cfRule>
  </conditionalFormatting>
  <conditionalFormatting sqref="AA227:AA228">
    <cfRule type="cellIs" dxfId="16588" priority="2503" operator="equal">
      <formula>"Me"</formula>
    </cfRule>
  </conditionalFormatting>
  <conditionalFormatting sqref="AA227:AA228">
    <cfRule type="cellIs" dxfId="16587" priority="2502" operator="equal">
      <formula>"TD"</formula>
    </cfRule>
  </conditionalFormatting>
  <conditionalFormatting sqref="AA227:AA228">
    <cfRule type="cellIs" dxfId="16586" priority="2496" operator="equal">
      <formula>"PR"</formula>
    </cfRule>
  </conditionalFormatting>
  <conditionalFormatting sqref="AH227:AH228">
    <cfRule type="cellIs" dxfId="16585" priority="2487" operator="equal">
      <formula>"Me"</formula>
    </cfRule>
  </conditionalFormatting>
  <conditionalFormatting sqref="AH227:AH228">
    <cfRule type="cellIs" dxfId="16584" priority="2486" operator="equal">
      <formula>"TD"</formula>
    </cfRule>
  </conditionalFormatting>
  <conditionalFormatting sqref="AH227:AH228">
    <cfRule type="cellIs" dxfId="16583" priority="2480" operator="equal">
      <formula>"PR"</formula>
    </cfRule>
  </conditionalFormatting>
  <conditionalFormatting sqref="K43:K44">
    <cfRule type="cellIs" dxfId="16582" priority="2471" operator="equal">
      <formula>"Me"</formula>
    </cfRule>
  </conditionalFormatting>
  <conditionalFormatting sqref="K43:K44">
    <cfRule type="cellIs" dxfId="16581" priority="2470" operator="equal">
      <formula>"TD"</formula>
    </cfRule>
  </conditionalFormatting>
  <conditionalFormatting sqref="K43:K44">
    <cfRule type="cellIs" dxfId="16580" priority="2464" operator="equal">
      <formula>"PR"</formula>
    </cfRule>
  </conditionalFormatting>
  <conditionalFormatting sqref="P21:P22 P25:P26">
    <cfRule type="cellIs" dxfId="16579" priority="2455" operator="equal">
      <formula>"Me"</formula>
    </cfRule>
  </conditionalFormatting>
  <conditionalFormatting sqref="P21:P22 P25:P26">
    <cfRule type="cellIs" dxfId="16578" priority="2454" operator="equal">
      <formula>"Me"</formula>
    </cfRule>
  </conditionalFormatting>
  <conditionalFormatting sqref="P21:P22 P25:P26">
    <cfRule type="cellIs" dxfId="16577" priority="2453" operator="equal">
      <formula>"TD"</formula>
    </cfRule>
  </conditionalFormatting>
  <conditionalFormatting sqref="S42:S46">
    <cfRule type="cellIs" dxfId="16576" priority="2441" operator="equal">
      <formula>"Me"</formula>
    </cfRule>
  </conditionalFormatting>
  <conditionalFormatting sqref="S42:S46">
    <cfRule type="cellIs" dxfId="16575" priority="2440" operator="equal">
      <formula>"TD"</formula>
    </cfRule>
  </conditionalFormatting>
  <conditionalFormatting sqref="S42:S46">
    <cfRule type="cellIs" dxfId="16574" priority="2434" operator="equal">
      <formula>"PR"</formula>
    </cfRule>
  </conditionalFormatting>
  <conditionalFormatting sqref="Q21">
    <cfRule type="cellIs" dxfId="16573" priority="2425" operator="equal">
      <formula>"Me"</formula>
    </cfRule>
  </conditionalFormatting>
  <conditionalFormatting sqref="Q21">
    <cfRule type="cellIs" dxfId="16572" priority="2424" operator="equal">
      <formula>"Me"</formula>
    </cfRule>
  </conditionalFormatting>
  <conditionalFormatting sqref="Q21">
    <cfRule type="cellIs" dxfId="16571" priority="2423" operator="equal">
      <formula>"TD"</formula>
    </cfRule>
  </conditionalFormatting>
  <conditionalFormatting sqref="Q21:Q22 Q25:Q26">
    <cfRule type="cellIs" dxfId="16570" priority="2417" operator="equal">
      <formula>"Me"</formula>
    </cfRule>
  </conditionalFormatting>
  <conditionalFormatting sqref="Q21:Q22 Q25:Q26">
    <cfRule type="cellIs" dxfId="16569" priority="2416" operator="equal">
      <formula>"Me"</formula>
    </cfRule>
  </conditionalFormatting>
  <conditionalFormatting sqref="Q21:Q22 Q25:Q26">
    <cfRule type="cellIs" dxfId="16568" priority="2415" operator="equal">
      <formula>"TD"</formula>
    </cfRule>
  </conditionalFormatting>
  <conditionalFormatting sqref="Q233:Q234">
    <cfRule type="cellIs" dxfId="16567" priority="2390" operator="equal">
      <formula>"Me"</formula>
    </cfRule>
  </conditionalFormatting>
  <conditionalFormatting sqref="Q233:Q234">
    <cfRule type="cellIs" dxfId="16566" priority="2389" operator="equal">
      <formula>"TD"</formula>
    </cfRule>
  </conditionalFormatting>
  <conditionalFormatting sqref="Q233:Q234">
    <cfRule type="cellIs" dxfId="16565" priority="2383" operator="equal">
      <formula>"PR"</formula>
    </cfRule>
  </conditionalFormatting>
  <conditionalFormatting sqref="R21">
    <cfRule type="cellIs" dxfId="16564" priority="2374" operator="equal">
      <formula>"Me"</formula>
    </cfRule>
  </conditionalFormatting>
  <conditionalFormatting sqref="R21">
    <cfRule type="cellIs" dxfId="16563" priority="2371" operator="equal">
      <formula>"Me"</formula>
    </cfRule>
  </conditionalFormatting>
  <conditionalFormatting sqref="R21">
    <cfRule type="cellIs" dxfId="16562" priority="2370" operator="equal">
      <formula>"Me"</formula>
    </cfRule>
  </conditionalFormatting>
  <conditionalFormatting sqref="R21">
    <cfRule type="cellIs" dxfId="16561" priority="2369" operator="equal">
      <formula>"TD"</formula>
    </cfRule>
  </conditionalFormatting>
  <conditionalFormatting sqref="R21:R22 R25:R26">
    <cfRule type="cellIs" dxfId="16560" priority="2363" operator="equal">
      <formula>"Me"</formula>
    </cfRule>
  </conditionalFormatting>
  <conditionalFormatting sqref="R21:R22 R25:R26">
    <cfRule type="cellIs" dxfId="16559" priority="2362" operator="equal">
      <formula>"Me"</formula>
    </cfRule>
  </conditionalFormatting>
  <conditionalFormatting sqref="R21:R22 R25:R26">
    <cfRule type="cellIs" dxfId="16558" priority="2361" operator="equal">
      <formula>"TD"</formula>
    </cfRule>
  </conditionalFormatting>
  <conditionalFormatting sqref="S21:S22 S25:S26">
    <cfRule type="cellIs" dxfId="16557" priority="2327" operator="equal">
      <formula>"Me"</formula>
    </cfRule>
  </conditionalFormatting>
  <conditionalFormatting sqref="S21">
    <cfRule type="cellIs" dxfId="16556" priority="2326" operator="equal">
      <formula>"Me"</formula>
    </cfRule>
  </conditionalFormatting>
  <conditionalFormatting sqref="S21">
    <cfRule type="cellIs" dxfId="16555" priority="2325" operator="equal">
      <formula>"Me"</formula>
    </cfRule>
  </conditionalFormatting>
  <conditionalFormatting sqref="S21">
    <cfRule type="cellIs" dxfId="16554" priority="2324" operator="equal">
      <formula>"Me"</formula>
    </cfRule>
  </conditionalFormatting>
  <conditionalFormatting sqref="S21">
    <cfRule type="cellIs" dxfId="16553" priority="2323" operator="equal">
      <formula>"TD"</formula>
    </cfRule>
  </conditionalFormatting>
  <conditionalFormatting sqref="S21:S22 S25:S26">
    <cfRule type="cellIs" dxfId="16552" priority="2322" operator="equal">
      <formula>"Me"</formula>
    </cfRule>
  </conditionalFormatting>
  <conditionalFormatting sqref="S21:S22 S25:S26">
    <cfRule type="cellIs" dxfId="16551" priority="2321" operator="equal">
      <formula>"Me"</formula>
    </cfRule>
  </conditionalFormatting>
  <conditionalFormatting sqref="S21:S22 S25:S26">
    <cfRule type="cellIs" dxfId="16550" priority="2320" operator="equal">
      <formula>"TD"</formula>
    </cfRule>
  </conditionalFormatting>
  <conditionalFormatting sqref="T21:T22 T25:T26">
    <cfRule type="cellIs" dxfId="16549" priority="2302" operator="equal">
      <formula>"Me"</formula>
    </cfRule>
  </conditionalFormatting>
  <conditionalFormatting sqref="T21">
    <cfRule type="cellIs" dxfId="16548" priority="2301" operator="equal">
      <formula>"Me"</formula>
    </cfRule>
  </conditionalFormatting>
  <conditionalFormatting sqref="T21">
    <cfRule type="cellIs" dxfId="16547" priority="2300" operator="equal">
      <formula>"Me"</formula>
    </cfRule>
  </conditionalFormatting>
  <conditionalFormatting sqref="T21">
    <cfRule type="cellIs" dxfId="16546" priority="2299" operator="equal">
      <formula>"Me"</formula>
    </cfRule>
  </conditionalFormatting>
  <conditionalFormatting sqref="T21">
    <cfRule type="cellIs" dxfId="16545" priority="2298" operator="equal">
      <formula>"TD"</formula>
    </cfRule>
  </conditionalFormatting>
  <conditionalFormatting sqref="T21:T22 T25:T26">
    <cfRule type="cellIs" dxfId="16544" priority="2297" operator="equal">
      <formula>"Me"</formula>
    </cfRule>
  </conditionalFormatting>
  <conditionalFormatting sqref="T21:T22 T25:T26">
    <cfRule type="cellIs" dxfId="16543" priority="2296" operator="equal">
      <formula>"Me"</formula>
    </cfRule>
  </conditionalFormatting>
  <conditionalFormatting sqref="T21:T22 T25:T26">
    <cfRule type="cellIs" dxfId="16542" priority="2295" operator="equal">
      <formula>"TD"</formula>
    </cfRule>
  </conditionalFormatting>
  <conditionalFormatting sqref="T219:T220">
    <cfRule type="cellIs" dxfId="16541" priority="2254" operator="equal">
      <formula>"Me"</formula>
    </cfRule>
  </conditionalFormatting>
  <conditionalFormatting sqref="T219:T220">
    <cfRule type="cellIs" dxfId="16540" priority="2253" operator="equal">
      <formula>"TD"</formula>
    </cfRule>
  </conditionalFormatting>
  <conditionalFormatting sqref="T219:T220">
    <cfRule type="cellIs" dxfId="16539" priority="2252" operator="equal">
      <formula>"PR"</formula>
    </cfRule>
  </conditionalFormatting>
  <conditionalFormatting sqref="R165:S166">
    <cfRule type="cellIs" dxfId="16538" priority="2251" operator="equal">
      <formula>"Me"</formula>
    </cfRule>
  </conditionalFormatting>
  <conditionalFormatting sqref="R165:S166">
    <cfRule type="cellIs" dxfId="16537" priority="2250" operator="equal">
      <formula>"TD"</formula>
    </cfRule>
  </conditionalFormatting>
  <conditionalFormatting sqref="R165:S166">
    <cfRule type="cellIs" dxfId="16536" priority="2249" operator="equal">
      <formula>"PR"</formula>
    </cfRule>
  </conditionalFormatting>
  <conditionalFormatting sqref="Y165:Y166">
    <cfRule type="cellIs" dxfId="16535" priority="2245" operator="equal">
      <formula>"Me"</formula>
    </cfRule>
  </conditionalFormatting>
  <conditionalFormatting sqref="Y165:Y166">
    <cfRule type="cellIs" dxfId="16534" priority="2244" operator="equal">
      <formula>"TD"</formula>
    </cfRule>
  </conditionalFormatting>
  <conditionalFormatting sqref="Y165:Y166">
    <cfRule type="cellIs" dxfId="16533" priority="2243" operator="equal">
      <formula>"PR"</formula>
    </cfRule>
  </conditionalFormatting>
  <conditionalFormatting sqref="Z165:AB166">
    <cfRule type="cellIs" dxfId="16532" priority="2242" operator="equal">
      <formula>"Me"</formula>
    </cfRule>
  </conditionalFormatting>
  <conditionalFormatting sqref="Z165:AB166">
    <cfRule type="cellIs" dxfId="16531" priority="2241" operator="equal">
      <formula>"TD"</formula>
    </cfRule>
  </conditionalFormatting>
  <conditionalFormatting sqref="Z165:AB166">
    <cfRule type="cellIs" dxfId="16530" priority="2240" operator="equal">
      <formula>"PR"</formula>
    </cfRule>
  </conditionalFormatting>
  <conditionalFormatting sqref="AC165:AE166">
    <cfRule type="cellIs" dxfId="16529" priority="2239" operator="equal">
      <formula>"Me"</formula>
    </cfRule>
  </conditionalFormatting>
  <conditionalFormatting sqref="AC165:AE166">
    <cfRule type="cellIs" dxfId="16528" priority="2238" operator="equal">
      <formula>"TD"</formula>
    </cfRule>
  </conditionalFormatting>
  <conditionalFormatting sqref="AC165:AE166">
    <cfRule type="cellIs" dxfId="16527" priority="2237" operator="equal">
      <formula>"PR"</formula>
    </cfRule>
  </conditionalFormatting>
  <conditionalFormatting sqref="AF165:AF166">
    <cfRule type="cellIs" dxfId="16526" priority="2236" operator="equal">
      <formula>"Me"</formula>
    </cfRule>
  </conditionalFormatting>
  <conditionalFormatting sqref="AF165:AF166">
    <cfRule type="cellIs" dxfId="16525" priority="2235" operator="equal">
      <formula>"TD"</formula>
    </cfRule>
  </conditionalFormatting>
  <conditionalFormatting sqref="AF165:AF166">
    <cfRule type="cellIs" dxfId="16524" priority="2234" operator="equal">
      <formula>"PR"</formula>
    </cfRule>
  </conditionalFormatting>
  <conditionalFormatting sqref="AG165:AG166">
    <cfRule type="cellIs" dxfId="16523" priority="2233" operator="equal">
      <formula>"Me"</formula>
    </cfRule>
  </conditionalFormatting>
  <conditionalFormatting sqref="AG165:AG166">
    <cfRule type="cellIs" dxfId="16522" priority="2232" operator="equal">
      <formula>"TD"</formula>
    </cfRule>
  </conditionalFormatting>
  <conditionalFormatting sqref="AG165:AG166">
    <cfRule type="cellIs" dxfId="16521" priority="2231" operator="equal">
      <formula>"PR"</formula>
    </cfRule>
  </conditionalFormatting>
  <conditionalFormatting sqref="AH165:AJ166">
    <cfRule type="cellIs" dxfId="16520" priority="2230" operator="equal">
      <formula>"Me"</formula>
    </cfRule>
  </conditionalFormatting>
  <conditionalFormatting sqref="AH165:AJ166">
    <cfRule type="cellIs" dxfId="16519" priority="2229" operator="equal">
      <formula>"TD"</formula>
    </cfRule>
  </conditionalFormatting>
  <conditionalFormatting sqref="AH165:AJ166">
    <cfRule type="cellIs" dxfId="16518" priority="2228" operator="equal">
      <formula>"PR"</formula>
    </cfRule>
  </conditionalFormatting>
  <conditionalFormatting sqref="T67:T68">
    <cfRule type="cellIs" dxfId="16517" priority="2221" operator="equal">
      <formula>"Me"</formula>
    </cfRule>
  </conditionalFormatting>
  <conditionalFormatting sqref="T67:T68">
    <cfRule type="cellIs" dxfId="16516" priority="2220" operator="equal">
      <formula>"TD"</formula>
    </cfRule>
  </conditionalFormatting>
  <conditionalFormatting sqref="T67:T68">
    <cfRule type="cellIs" dxfId="16515" priority="2219" operator="equal">
      <formula>"PR"</formula>
    </cfRule>
  </conditionalFormatting>
  <conditionalFormatting sqref="W137:W144">
    <cfRule type="cellIs" dxfId="16514" priority="2215" operator="equal">
      <formula>"Me"</formula>
    </cfRule>
  </conditionalFormatting>
  <conditionalFormatting sqref="W137:W144">
    <cfRule type="cellIs" dxfId="16513" priority="2214" operator="equal">
      <formula>"TD"</formula>
    </cfRule>
  </conditionalFormatting>
  <conditionalFormatting sqref="W137:W144">
    <cfRule type="cellIs" dxfId="16512" priority="2213" operator="equal">
      <formula>"PR"</formula>
    </cfRule>
  </conditionalFormatting>
  <conditionalFormatting sqref="Y31:Y32">
    <cfRule type="cellIs" dxfId="16511" priority="2162" operator="equal">
      <formula>"Me"</formula>
    </cfRule>
  </conditionalFormatting>
  <conditionalFormatting sqref="Y37:Y38">
    <cfRule type="cellIs" dxfId="16510" priority="2157" operator="equal">
      <formula>"Me"</formula>
    </cfRule>
  </conditionalFormatting>
  <conditionalFormatting sqref="Y37:Y38">
    <cfRule type="cellIs" dxfId="16509" priority="2156" operator="equal">
      <formula>"TD"</formula>
    </cfRule>
  </conditionalFormatting>
  <conditionalFormatting sqref="AF21">
    <cfRule type="cellIs" dxfId="16508" priority="2147" operator="equal">
      <formula>"Me"</formula>
    </cfRule>
  </conditionalFormatting>
  <conditionalFormatting sqref="AF21">
    <cfRule type="cellIs" dxfId="16507" priority="2146" operator="equal">
      <formula>"TD"</formula>
    </cfRule>
  </conditionalFormatting>
  <conditionalFormatting sqref="Y31:Y32">
    <cfRule type="cellIs" dxfId="16506" priority="2161" operator="equal">
      <formula>"TD"</formula>
    </cfRule>
  </conditionalFormatting>
  <conditionalFormatting sqref="Y31:Y32">
    <cfRule type="cellIs" dxfId="16505" priority="2160" operator="equal">
      <formula>"PR"</formula>
    </cfRule>
  </conditionalFormatting>
  <conditionalFormatting sqref="Y33:Y36">
    <cfRule type="cellIs" dxfId="16504" priority="2159" operator="equal">
      <formula>"Me"</formula>
    </cfRule>
  </conditionalFormatting>
  <conditionalFormatting sqref="Y33:Y36">
    <cfRule type="cellIs" dxfId="16503" priority="2158" operator="equal">
      <formula>"PR"</formula>
    </cfRule>
  </conditionalFormatting>
  <conditionalFormatting sqref="Y37:Y38">
    <cfRule type="cellIs" dxfId="16502" priority="2155" operator="equal">
      <formula>"PR"</formula>
    </cfRule>
  </conditionalFormatting>
  <conditionalFormatting sqref="X21:X26">
    <cfRule type="cellIs" dxfId="16501" priority="2145" operator="equal">
      <formula>"Me"</formula>
    </cfRule>
  </conditionalFormatting>
  <conditionalFormatting sqref="X21">
    <cfRule type="cellIs" dxfId="16500" priority="2144" operator="equal">
      <formula>"Me"</formula>
    </cfRule>
  </conditionalFormatting>
  <conditionalFormatting sqref="X21">
    <cfRule type="cellIs" dxfId="16499" priority="2143" operator="equal">
      <formula>"Me"</formula>
    </cfRule>
  </conditionalFormatting>
  <conditionalFormatting sqref="X21">
    <cfRule type="cellIs" dxfId="16498" priority="2142" operator="equal">
      <formula>"Me"</formula>
    </cfRule>
  </conditionalFormatting>
  <conditionalFormatting sqref="X21">
    <cfRule type="cellIs" dxfId="16497" priority="2141" operator="equal">
      <formula>"TD"</formula>
    </cfRule>
  </conditionalFormatting>
  <conditionalFormatting sqref="X21:X26">
    <cfRule type="cellIs" dxfId="16496" priority="2140" operator="equal">
      <formula>"Me"</formula>
    </cfRule>
  </conditionalFormatting>
  <conditionalFormatting sqref="X21:X26">
    <cfRule type="cellIs" dxfId="16495" priority="2139" operator="equal">
      <formula>"Me"</formula>
    </cfRule>
  </conditionalFormatting>
  <conditionalFormatting sqref="X21:X26">
    <cfRule type="cellIs" dxfId="16494" priority="2138" operator="equal">
      <formula>"TD"</formula>
    </cfRule>
  </conditionalFormatting>
  <conditionalFormatting sqref="X137:X144">
    <cfRule type="cellIs" dxfId="16493" priority="2113" operator="equal">
      <formula>"Me"</formula>
    </cfRule>
  </conditionalFormatting>
  <conditionalFormatting sqref="X137:X144">
    <cfRule type="cellIs" dxfId="16492" priority="2112" operator="equal">
      <formula>"TD"</formula>
    </cfRule>
  </conditionalFormatting>
  <conditionalFormatting sqref="X137:X144">
    <cfRule type="cellIs" dxfId="16491" priority="2111" operator="equal">
      <formula>"PR"</formula>
    </cfRule>
  </conditionalFormatting>
  <conditionalFormatting sqref="X145">
    <cfRule type="cellIs" dxfId="16490" priority="2110" operator="equal">
      <formula>"Me"</formula>
    </cfRule>
  </conditionalFormatting>
  <conditionalFormatting sqref="X145">
    <cfRule type="cellIs" dxfId="16489" priority="2109" operator="equal">
      <formula>"TD"</formula>
    </cfRule>
  </conditionalFormatting>
  <conditionalFormatting sqref="X145">
    <cfRule type="cellIs" dxfId="16488" priority="2108" operator="equal">
      <formula>"PR"</formula>
    </cfRule>
  </conditionalFormatting>
  <conditionalFormatting sqref="X37:X38">
    <cfRule type="cellIs" dxfId="16487" priority="2101" operator="equal">
      <formula>"Me"</formula>
    </cfRule>
  </conditionalFormatting>
  <conditionalFormatting sqref="X37:X38">
    <cfRule type="cellIs" dxfId="16486" priority="2100" operator="equal">
      <formula>"TD"</formula>
    </cfRule>
  </conditionalFormatting>
  <conditionalFormatting sqref="X37:X38">
    <cfRule type="cellIs" dxfId="16485" priority="2099" operator="equal">
      <formula>"PR"</formula>
    </cfRule>
  </conditionalFormatting>
  <conditionalFormatting sqref="AG37">
    <cfRule type="cellIs" dxfId="16484" priority="2098" operator="equal">
      <formula>"Me"</formula>
    </cfRule>
  </conditionalFormatting>
  <conditionalFormatting sqref="AG37">
    <cfRule type="cellIs" dxfId="16483" priority="2097" operator="equal">
      <formula>"TD"</formula>
    </cfRule>
  </conditionalFormatting>
  <conditionalFormatting sqref="AG37">
    <cfRule type="cellIs" dxfId="16482" priority="2096" operator="equal">
      <formula>"PR"</formula>
    </cfRule>
  </conditionalFormatting>
  <conditionalFormatting sqref="Y21:Y26">
    <cfRule type="cellIs" dxfId="16481" priority="2030" operator="equal">
      <formula>"Me"</formula>
    </cfRule>
  </conditionalFormatting>
  <conditionalFormatting sqref="Y21:Y26">
    <cfRule type="cellIs" dxfId="16480" priority="2029" operator="equal">
      <formula>"TD"</formula>
    </cfRule>
  </conditionalFormatting>
  <conditionalFormatting sqref="Y21:Y26">
    <cfRule type="cellIs" dxfId="16479" priority="2028" operator="equal">
      <formula>"Me"</formula>
    </cfRule>
  </conditionalFormatting>
  <conditionalFormatting sqref="Y21">
    <cfRule type="cellIs" dxfId="16478" priority="2027" operator="equal">
      <formula>"Me"</formula>
    </cfRule>
  </conditionalFormatting>
  <conditionalFormatting sqref="Y21">
    <cfRule type="cellIs" dxfId="16477" priority="2026" operator="equal">
      <formula>"Me"</formula>
    </cfRule>
  </conditionalFormatting>
  <conditionalFormatting sqref="Y21">
    <cfRule type="cellIs" dxfId="16476" priority="2025" operator="equal">
      <formula>"Me"</formula>
    </cfRule>
  </conditionalFormatting>
  <conditionalFormatting sqref="Y21">
    <cfRule type="cellIs" dxfId="16475" priority="2024" operator="equal">
      <formula>"TD"</formula>
    </cfRule>
  </conditionalFormatting>
  <conditionalFormatting sqref="Y21:Y26">
    <cfRule type="cellIs" dxfId="16474" priority="2023" operator="equal">
      <formula>"Me"</formula>
    </cfRule>
  </conditionalFormatting>
  <conditionalFormatting sqref="Y21:Y26">
    <cfRule type="cellIs" dxfId="16473" priority="2022" operator="equal">
      <formula>"Me"</formula>
    </cfRule>
  </conditionalFormatting>
  <conditionalFormatting sqref="Y21:Y26">
    <cfRule type="cellIs" dxfId="16472" priority="2021" operator="equal">
      <formula>"TD"</formula>
    </cfRule>
  </conditionalFormatting>
  <conditionalFormatting sqref="Y121:Y122">
    <cfRule type="cellIs" dxfId="16471" priority="1999" operator="equal">
      <formula>"Me"</formula>
    </cfRule>
  </conditionalFormatting>
  <conditionalFormatting sqref="Y121:Y122">
    <cfRule type="cellIs" dxfId="16470" priority="1998" operator="equal">
      <formula>"TD"</formula>
    </cfRule>
  </conditionalFormatting>
  <conditionalFormatting sqref="Y121:Y122">
    <cfRule type="cellIs" dxfId="16469" priority="1997" operator="equal">
      <formula>"PR"</formula>
    </cfRule>
  </conditionalFormatting>
  <conditionalFormatting sqref="Y145:Y146">
    <cfRule type="cellIs" dxfId="16468" priority="1996" operator="equal">
      <formula>"Me"</formula>
    </cfRule>
  </conditionalFormatting>
  <conditionalFormatting sqref="Y145:Y146">
    <cfRule type="cellIs" dxfId="16467" priority="1995" operator="equal">
      <formula>"TD"</formula>
    </cfRule>
  </conditionalFormatting>
  <conditionalFormatting sqref="Y145:Y146">
    <cfRule type="cellIs" dxfId="16466" priority="1994" operator="equal">
      <formula>"PR"</formula>
    </cfRule>
  </conditionalFormatting>
  <conditionalFormatting sqref="AE34">
    <cfRule type="cellIs" dxfId="16465" priority="1987" operator="equal">
      <formula>"Me"</formula>
    </cfRule>
  </conditionalFormatting>
  <conditionalFormatting sqref="AE34">
    <cfRule type="cellIs" dxfId="16464" priority="1986" operator="equal">
      <formula>"TD"</formula>
    </cfRule>
  </conditionalFormatting>
  <conditionalFormatting sqref="AE33">
    <cfRule type="cellIs" dxfId="16463" priority="1985" operator="equal">
      <formula>"Me"</formula>
    </cfRule>
  </conditionalFormatting>
  <conditionalFormatting sqref="AE33">
    <cfRule type="cellIs" dxfId="16462" priority="1984" operator="equal">
      <formula>"TD"</formula>
    </cfRule>
  </conditionalFormatting>
  <conditionalFormatting sqref="AG34:AG36">
    <cfRule type="cellIs" dxfId="16461" priority="1983" operator="equal">
      <formula>"Me"</formula>
    </cfRule>
  </conditionalFormatting>
  <conditionalFormatting sqref="AG34:AG36">
    <cfRule type="cellIs" dxfId="16460" priority="1982" operator="equal">
      <formula>"TD"</formula>
    </cfRule>
  </conditionalFormatting>
  <conditionalFormatting sqref="AG33">
    <cfRule type="cellIs" dxfId="16459" priority="1981" operator="equal">
      <formula>"Me"</formula>
    </cfRule>
  </conditionalFormatting>
  <conditionalFormatting sqref="AG33">
    <cfRule type="cellIs" dxfId="16458" priority="1980" operator="equal">
      <formula>"TD"</formula>
    </cfRule>
  </conditionalFormatting>
  <conditionalFormatting sqref="AH34:AH36">
    <cfRule type="cellIs" dxfId="16457" priority="1979" operator="equal">
      <formula>"Me"</formula>
    </cfRule>
  </conditionalFormatting>
  <conditionalFormatting sqref="AH34:AH36">
    <cfRule type="cellIs" dxfId="16456" priority="1978" operator="equal">
      <formula>"TD"</formula>
    </cfRule>
  </conditionalFormatting>
  <conditionalFormatting sqref="AH33">
    <cfRule type="cellIs" dxfId="16455" priority="1977" operator="equal">
      <formula>"Me"</formula>
    </cfRule>
  </conditionalFormatting>
  <conditionalFormatting sqref="AH33">
    <cfRule type="cellIs" dxfId="16454" priority="1976" operator="equal">
      <formula>"TD"</formula>
    </cfRule>
  </conditionalFormatting>
  <conditionalFormatting sqref="Z193:AA194">
    <cfRule type="cellIs" dxfId="16453" priority="1975" operator="equal">
      <formula>"Me"</formula>
    </cfRule>
  </conditionalFormatting>
  <conditionalFormatting sqref="Z193:AA194">
    <cfRule type="cellIs" dxfId="16452" priority="1974" operator="equal">
      <formula>"TD"</formula>
    </cfRule>
  </conditionalFormatting>
  <conditionalFormatting sqref="Z193:AA194">
    <cfRule type="cellIs" dxfId="16451" priority="1973" operator="equal">
      <formula>"PR"</formula>
    </cfRule>
  </conditionalFormatting>
  <conditionalFormatting sqref="AF51:AF52">
    <cfRule type="cellIs" dxfId="16450" priority="1968" operator="equal">
      <formula>"PR"</formula>
    </cfRule>
  </conditionalFormatting>
  <conditionalFormatting sqref="AF52">
    <cfRule type="cellIs" dxfId="16449" priority="1972" operator="equal">
      <formula>"Me"</formula>
    </cfRule>
  </conditionalFormatting>
  <conditionalFormatting sqref="AF52">
    <cfRule type="cellIs" dxfId="16448" priority="1971" operator="equal">
      <formula>"TD"</formula>
    </cfRule>
  </conditionalFormatting>
  <conditionalFormatting sqref="AF51">
    <cfRule type="cellIs" dxfId="16447" priority="1970" operator="equal">
      <formula>"Me"</formula>
    </cfRule>
  </conditionalFormatting>
  <conditionalFormatting sqref="AF51">
    <cfRule type="cellIs" dxfId="16446" priority="1969" operator="equal">
      <formula>"TD"</formula>
    </cfRule>
  </conditionalFormatting>
  <conditionalFormatting sqref="AG49:AH50">
    <cfRule type="cellIs" dxfId="16445" priority="1963" operator="equal">
      <formula>"Me"</formula>
    </cfRule>
  </conditionalFormatting>
  <conditionalFormatting sqref="AG49:AH50">
    <cfRule type="cellIs" dxfId="16444" priority="1962" operator="equal">
      <formula>"TD"</formula>
    </cfRule>
  </conditionalFormatting>
  <conditionalFormatting sqref="AG49:AH50">
    <cfRule type="cellIs" dxfId="16443" priority="1961" operator="equal">
      <formula>"PR"</formula>
    </cfRule>
  </conditionalFormatting>
  <conditionalFormatting sqref="AG49:AH50">
    <cfRule type="cellIs" dxfId="16442" priority="1960" operator="equal">
      <formula>"Me"</formula>
    </cfRule>
  </conditionalFormatting>
  <conditionalFormatting sqref="AG49:AH50">
    <cfRule type="cellIs" dxfId="16441" priority="1959" operator="equal">
      <formula>"TD"</formula>
    </cfRule>
  </conditionalFormatting>
  <conditionalFormatting sqref="AH59:AH60">
    <cfRule type="cellIs" dxfId="16440" priority="1958" operator="equal">
      <formula>"Me"</formula>
    </cfRule>
  </conditionalFormatting>
  <conditionalFormatting sqref="AH59:AH60">
    <cfRule type="cellIs" dxfId="16439" priority="1957" operator="equal">
      <formula>"TD"</formula>
    </cfRule>
  </conditionalFormatting>
  <conditionalFormatting sqref="AH59:AH60">
    <cfRule type="cellIs" dxfId="16438" priority="1956" operator="equal">
      <formula>"PR"</formula>
    </cfRule>
  </conditionalFormatting>
  <conditionalFormatting sqref="AH59">
    <cfRule type="cellIs" dxfId="16437" priority="1955" operator="equal">
      <formula>"Me"</formula>
    </cfRule>
  </conditionalFormatting>
  <conditionalFormatting sqref="AH59">
    <cfRule type="cellIs" dxfId="16436" priority="1954" operator="equal">
      <formula>"TD"</formula>
    </cfRule>
  </conditionalFormatting>
  <conditionalFormatting sqref="AH60">
    <cfRule type="cellIs" dxfId="16435" priority="1953" operator="equal">
      <formula>"Me"</formula>
    </cfRule>
  </conditionalFormatting>
  <conditionalFormatting sqref="AH60">
    <cfRule type="cellIs" dxfId="16434" priority="1952" operator="equal">
      <formula>"TD"</formula>
    </cfRule>
  </conditionalFormatting>
  <conditionalFormatting sqref="AH60">
    <cfRule type="cellIs" dxfId="16433" priority="1951" operator="equal">
      <formula>"Me"</formula>
    </cfRule>
  </conditionalFormatting>
  <conditionalFormatting sqref="AH60">
    <cfRule type="cellIs" dxfId="16432" priority="1950" operator="equal">
      <formula>"TD"</formula>
    </cfRule>
  </conditionalFormatting>
  <conditionalFormatting sqref="AH60">
    <cfRule type="cellIs" dxfId="16431" priority="1949" operator="equal">
      <formula>"Me"</formula>
    </cfRule>
  </conditionalFormatting>
  <conditionalFormatting sqref="AH60">
    <cfRule type="cellIs" dxfId="16430" priority="1948" operator="equal">
      <formula>"TD"</formula>
    </cfRule>
  </conditionalFormatting>
  <conditionalFormatting sqref="AH60">
    <cfRule type="cellIs" dxfId="16429" priority="1947" operator="equal">
      <formula>"Me"</formula>
    </cfRule>
  </conditionalFormatting>
  <conditionalFormatting sqref="AH60">
    <cfRule type="cellIs" dxfId="16428" priority="1946" operator="equal">
      <formula>"TD"</formula>
    </cfRule>
  </conditionalFormatting>
  <conditionalFormatting sqref="AH60">
    <cfRule type="cellIs" dxfId="16427" priority="1945" operator="equal">
      <formula>"Me"</formula>
    </cfRule>
  </conditionalFormatting>
  <conditionalFormatting sqref="AH60">
    <cfRule type="cellIs" dxfId="16426" priority="1944" operator="equal">
      <formula>"TD"</formula>
    </cfRule>
  </conditionalFormatting>
  <conditionalFormatting sqref="D42:D44">
    <cfRule type="cellIs" dxfId="16425" priority="1931" operator="equal">
      <formula>"c"</formula>
    </cfRule>
    <cfRule type="cellIs" dxfId="16424" priority="1932" operator="equal">
      <formula>"b"</formula>
    </cfRule>
    <cfRule type="cellIs" dxfId="16423" priority="1933" operator="equal">
      <formula>"a"</formula>
    </cfRule>
  </conditionalFormatting>
  <conditionalFormatting sqref="F47:P48 R47:S48 U47:AJ48">
    <cfRule type="cellIs" dxfId="16422" priority="1930" operator="equal">
      <formula>"Me"</formula>
    </cfRule>
  </conditionalFormatting>
  <conditionalFormatting sqref="F47:O48 S47:S48 U47:AJ48">
    <cfRule type="cellIs" dxfId="16421" priority="1929" operator="equal">
      <formula>"TD"</formula>
    </cfRule>
  </conditionalFormatting>
  <conditionalFormatting sqref="F47:P48 R47:S48 U47:AJ48">
    <cfRule type="cellIs" dxfId="16420" priority="1928" operator="equal">
      <formula>"PR"</formula>
    </cfRule>
  </conditionalFormatting>
  <conditionalFormatting sqref="C47:C48">
    <cfRule type="cellIs" dxfId="16419" priority="1922" operator="lessThan">
      <formula>#REF!</formula>
    </cfRule>
  </conditionalFormatting>
  <conditionalFormatting sqref="C47:C48">
    <cfRule type="cellIs" dxfId="16418" priority="1921" operator="equal">
      <formula>"C"</formula>
    </cfRule>
  </conditionalFormatting>
  <conditionalFormatting sqref="C47:C48">
    <cfRule type="cellIs" dxfId="16417" priority="1920" operator="equal">
      <formula>"B"</formula>
    </cfRule>
  </conditionalFormatting>
  <conditionalFormatting sqref="C47:C48">
    <cfRule type="cellIs" dxfId="16416" priority="1919" operator="equal">
      <formula>"A"</formula>
    </cfRule>
  </conditionalFormatting>
  <conditionalFormatting sqref="D47:D48">
    <cfRule type="cellIs" dxfId="16415" priority="1916" operator="equal">
      <formula>"c"</formula>
    </cfRule>
    <cfRule type="cellIs" dxfId="16414" priority="1917" operator="equal">
      <formula>"b"</formula>
    </cfRule>
    <cfRule type="cellIs" dxfId="16413" priority="1918" operator="equal">
      <formula>"a"</formula>
    </cfRule>
  </conditionalFormatting>
  <conditionalFormatting sqref="F99:T100 Y100:AJ100 V99:V100 Y99:AA99 AC99:AJ99">
    <cfRule type="cellIs" dxfId="16412" priority="1915" operator="equal">
      <formula>"Me"</formula>
    </cfRule>
  </conditionalFormatting>
  <conditionalFormatting sqref="F99:T100 Y100:AJ100 V99:V100 Y99:AA99 AC99:AJ99">
    <cfRule type="cellIs" dxfId="16411" priority="1914" operator="equal">
      <formula>"TD"</formula>
    </cfRule>
  </conditionalFormatting>
  <conditionalFormatting sqref="F99:T100 Y100:AJ100 V99:V100 Y99:AA99 AC99:AJ99">
    <cfRule type="cellIs" dxfId="16410" priority="1913" operator="equal">
      <formula>"PR"</formula>
    </cfRule>
  </conditionalFormatting>
  <conditionalFormatting sqref="C99:C100">
    <cfRule type="cellIs" dxfId="16409" priority="1906" operator="lessThan">
      <formula>#REF!</formula>
    </cfRule>
  </conditionalFormatting>
  <conditionalFormatting sqref="C99:C100">
    <cfRule type="cellIs" dxfId="16408" priority="1905" operator="equal">
      <formula>"C"</formula>
    </cfRule>
  </conditionalFormatting>
  <conditionalFormatting sqref="C99:C100">
    <cfRule type="cellIs" dxfId="16407" priority="1904" operator="equal">
      <formula>"B"</formula>
    </cfRule>
  </conditionalFormatting>
  <conditionalFormatting sqref="C99:C100">
    <cfRule type="cellIs" dxfId="16406" priority="1903" operator="equal">
      <formula>"A"</formula>
    </cfRule>
  </conditionalFormatting>
  <conditionalFormatting sqref="F105:F106 J105:AJ105 K106:P106 R106:AJ106">
    <cfRule type="cellIs" dxfId="16405" priority="1902" operator="equal">
      <formula>"Me"</formula>
    </cfRule>
  </conditionalFormatting>
  <conditionalFormatting sqref="F105:F106 J105:AJ105 K106:P106 R106:AJ106">
    <cfRule type="cellIs" dxfId="16404" priority="1901" operator="equal">
      <formula>"TD"</formula>
    </cfRule>
  </conditionalFormatting>
  <conditionalFormatting sqref="F105:F106 J105:AJ105 K106:P106 R106:AJ106">
    <cfRule type="cellIs" dxfId="16403" priority="1900" operator="equal">
      <formula>"PR"</formula>
    </cfRule>
  </conditionalFormatting>
  <conditionalFormatting sqref="C105:C106">
    <cfRule type="cellIs" dxfId="16402" priority="1893" operator="equal">
      <formula>"C"</formula>
    </cfRule>
  </conditionalFormatting>
  <conditionalFormatting sqref="C105:C106">
    <cfRule type="cellIs" dxfId="16401" priority="1892" operator="equal">
      <formula>"B"</formula>
    </cfRule>
  </conditionalFormatting>
  <conditionalFormatting sqref="C105:C106">
    <cfRule type="cellIs" dxfId="16400" priority="1891" operator="equal">
      <formula>"A"</formula>
    </cfRule>
  </conditionalFormatting>
  <conditionalFormatting sqref="C105:C106">
    <cfRule type="cellIs" dxfId="16399" priority="1890" operator="lessThan">
      <formula>#REF!</formula>
    </cfRule>
  </conditionalFormatting>
  <conditionalFormatting sqref="C31:C32">
    <cfRule type="cellIs" dxfId="16398" priority="1875" operator="equal">
      <formula>"C"</formula>
    </cfRule>
  </conditionalFormatting>
  <conditionalFormatting sqref="C31:C32">
    <cfRule type="cellIs" dxfId="16397" priority="1874" operator="equal">
      <formula>"B"</formula>
    </cfRule>
  </conditionalFormatting>
  <conditionalFormatting sqref="C31:C32">
    <cfRule type="cellIs" dxfId="16396" priority="1873" operator="equal">
      <formula>"A"</formula>
    </cfRule>
  </conditionalFormatting>
  <conditionalFormatting sqref="C31:C32">
    <cfRule type="cellIs" dxfId="16395" priority="1872" operator="lessThan">
      <formula>#REF!</formula>
    </cfRule>
  </conditionalFormatting>
  <conditionalFormatting sqref="C35:C36">
    <cfRule type="cellIs" dxfId="16394" priority="1866" operator="equal">
      <formula>"C"</formula>
    </cfRule>
  </conditionalFormatting>
  <conditionalFormatting sqref="C35:C36">
    <cfRule type="cellIs" dxfId="16393" priority="1865" operator="equal">
      <formula>"B"</formula>
    </cfRule>
  </conditionalFormatting>
  <conditionalFormatting sqref="C35:C36">
    <cfRule type="cellIs" dxfId="16392" priority="1864" operator="equal">
      <formula>"A"</formula>
    </cfRule>
  </conditionalFormatting>
  <conditionalFormatting sqref="C94">
    <cfRule type="cellIs" dxfId="16391" priority="1844" operator="equal">
      <formula>"C"</formula>
    </cfRule>
  </conditionalFormatting>
  <conditionalFormatting sqref="C94">
    <cfRule type="cellIs" dxfId="16390" priority="1843" operator="equal">
      <formula>"B"</formula>
    </cfRule>
  </conditionalFormatting>
  <conditionalFormatting sqref="C94">
    <cfRule type="cellIs" dxfId="16389" priority="1842" operator="equal">
      <formula>"A"</formula>
    </cfRule>
  </conditionalFormatting>
  <conditionalFormatting sqref="C93">
    <cfRule type="cellIs" dxfId="16388" priority="1840" operator="equal">
      <formula>"C"</formula>
    </cfRule>
  </conditionalFormatting>
  <conditionalFormatting sqref="C93">
    <cfRule type="cellIs" dxfId="16387" priority="1839" operator="equal">
      <formula>"B"</formula>
    </cfRule>
  </conditionalFormatting>
  <conditionalFormatting sqref="C93">
    <cfRule type="cellIs" dxfId="16386" priority="1838" operator="equal">
      <formula>"A"</formula>
    </cfRule>
  </conditionalFormatting>
  <conditionalFormatting sqref="C183:C184">
    <cfRule type="cellIs" dxfId="16385" priority="1813" operator="equal">
      <formula>"c"</formula>
    </cfRule>
    <cfRule type="cellIs" dxfId="16384" priority="1814" operator="equal">
      <formula>"b"</formula>
    </cfRule>
    <cfRule type="cellIs" dxfId="16383" priority="1815" operator="equal">
      <formula>"a"</formula>
    </cfRule>
  </conditionalFormatting>
  <conditionalFormatting sqref="C111:C112">
    <cfRule type="cellIs" dxfId="16382" priority="1802" operator="equal">
      <formula>"C"</formula>
    </cfRule>
  </conditionalFormatting>
  <conditionalFormatting sqref="C111:C112">
    <cfRule type="cellIs" dxfId="16381" priority="1801" operator="equal">
      <formula>"B"</formula>
    </cfRule>
  </conditionalFormatting>
  <conditionalFormatting sqref="C111:C112">
    <cfRule type="cellIs" dxfId="16380" priority="1800" operator="equal">
      <formula>"A"</formula>
    </cfRule>
  </conditionalFormatting>
  <conditionalFormatting sqref="C237:C238">
    <cfRule type="cellIs" dxfId="16379" priority="1774" operator="equal">
      <formula>"C"</formula>
    </cfRule>
  </conditionalFormatting>
  <conditionalFormatting sqref="C237:C238">
    <cfRule type="cellIs" dxfId="16378" priority="1773" operator="equal">
      <formula>"B"</formula>
    </cfRule>
  </conditionalFormatting>
  <conditionalFormatting sqref="C237:C238">
    <cfRule type="cellIs" dxfId="16377" priority="1772" operator="equal">
      <formula>"A"</formula>
    </cfRule>
  </conditionalFormatting>
  <conditionalFormatting sqref="C109:C110">
    <cfRule type="cellIs" dxfId="16376" priority="1726" operator="equal">
      <formula>"C"</formula>
    </cfRule>
  </conditionalFormatting>
  <conditionalFormatting sqref="C109:C110">
    <cfRule type="cellIs" dxfId="16375" priority="1725" operator="equal">
      <formula>"B"</formula>
    </cfRule>
  </conditionalFormatting>
  <conditionalFormatting sqref="C109:C110">
    <cfRule type="cellIs" dxfId="16374" priority="1724" operator="equal">
      <formula>"A"</formula>
    </cfRule>
  </conditionalFormatting>
  <conditionalFormatting sqref="C107">
    <cfRule type="cellIs" dxfId="16373" priority="1681" operator="equal">
      <formula>"C"</formula>
    </cfRule>
  </conditionalFormatting>
  <conditionalFormatting sqref="C107">
    <cfRule type="cellIs" dxfId="16372" priority="1680" operator="equal">
      <formula>"B"</formula>
    </cfRule>
  </conditionalFormatting>
  <conditionalFormatting sqref="C107">
    <cfRule type="cellIs" dxfId="16371" priority="1679" operator="equal">
      <formula>"A"</formula>
    </cfRule>
  </conditionalFormatting>
  <conditionalFormatting sqref="C107">
    <cfRule type="cellIs" dxfId="16370" priority="1678" operator="lessThan">
      <formula>#REF!</formula>
    </cfRule>
  </conditionalFormatting>
  <conditionalFormatting sqref="C108">
    <cfRule type="cellIs" dxfId="16369" priority="1677" operator="equal">
      <formula>"C"</formula>
    </cfRule>
  </conditionalFormatting>
  <conditionalFormatting sqref="C108">
    <cfRule type="cellIs" dxfId="16368" priority="1676" operator="equal">
      <formula>"B"</formula>
    </cfRule>
  </conditionalFormatting>
  <conditionalFormatting sqref="C108">
    <cfRule type="cellIs" dxfId="16367" priority="1675" operator="equal">
      <formula>"A"</formula>
    </cfRule>
  </conditionalFormatting>
  <conditionalFormatting sqref="C108">
    <cfRule type="cellIs" dxfId="16366" priority="1674" operator="lessThan">
      <formula>#REF!</formula>
    </cfRule>
  </conditionalFormatting>
  <conditionalFormatting sqref="F149:L150 N149:S149 U149:AJ150 O150:S150">
    <cfRule type="cellIs" dxfId="16365" priority="1647" operator="equal">
      <formula>"Me"</formula>
    </cfRule>
  </conditionalFormatting>
  <conditionalFormatting sqref="F149:L150 N149:S149 U149:AJ150 O150:S150">
    <cfRule type="cellIs" dxfId="16364" priority="1646" operator="equal">
      <formula>"TD"</formula>
    </cfRule>
  </conditionalFormatting>
  <conditionalFormatting sqref="F149:L150 N149:S149 U149:AJ150 O150:S150">
    <cfRule type="cellIs" dxfId="16363" priority="1645" operator="equal">
      <formula>"PR"</formula>
    </cfRule>
  </conditionalFormatting>
  <conditionalFormatting sqref="Z149:AD150">
    <cfRule type="cellIs" dxfId="16362" priority="1644" operator="equal">
      <formula>"Me"</formula>
    </cfRule>
  </conditionalFormatting>
  <conditionalFormatting sqref="Z149:AD150">
    <cfRule type="cellIs" dxfId="16361" priority="1643" operator="equal">
      <formula>"TD"</formula>
    </cfRule>
  </conditionalFormatting>
  <conditionalFormatting sqref="C150">
    <cfRule type="cellIs" dxfId="16360" priority="1631" operator="equal">
      <formula>"c"</formula>
    </cfRule>
    <cfRule type="cellIs" dxfId="16359" priority="1632" operator="equal">
      <formula>"b"</formula>
    </cfRule>
    <cfRule type="cellIs" dxfId="16358" priority="1633" operator="equal">
      <formula>"a"</formula>
    </cfRule>
  </conditionalFormatting>
  <conditionalFormatting sqref="C149">
    <cfRule type="cellIs" dxfId="16357" priority="1634" operator="equal">
      <formula>"c"</formula>
    </cfRule>
    <cfRule type="cellIs" dxfId="16356" priority="1635" operator="equal">
      <formula>"b"</formula>
    </cfRule>
    <cfRule type="cellIs" dxfId="16355" priority="1636" operator="equal">
      <formula>"a"</formula>
    </cfRule>
  </conditionalFormatting>
  <conditionalFormatting sqref="F201:F202 L201:M202 O201:S202 U202:AJ202 U201:AI201">
    <cfRule type="cellIs" dxfId="16354" priority="1623" operator="equal">
      <formula>"Me"</formula>
    </cfRule>
  </conditionalFormatting>
  <conditionalFormatting sqref="F201:F202 L201:M202 O201:S202 U202:AJ202 U201:AI201">
    <cfRule type="cellIs" dxfId="16353" priority="1622" operator="equal">
      <formula>"TD"</formula>
    </cfRule>
  </conditionalFormatting>
  <conditionalFormatting sqref="F201:F202 L201:M202 O201:S202 U202:AJ202 U201:AI201">
    <cfRule type="cellIs" dxfId="16352" priority="1621" operator="equal">
      <formula>"PR"</formula>
    </cfRule>
  </conditionalFormatting>
  <conditionalFormatting sqref="F195:AJ195">
    <cfRule type="cellIs" dxfId="16351" priority="1617" operator="equal">
      <formula>"Me"</formula>
    </cfRule>
  </conditionalFormatting>
  <conditionalFormatting sqref="F195:O195 S195:AJ195">
    <cfRule type="cellIs" dxfId="16350" priority="1616" operator="equal">
      <formula>"TD"</formula>
    </cfRule>
  </conditionalFormatting>
  <conditionalFormatting sqref="F195:AJ195">
    <cfRule type="cellIs" dxfId="16349" priority="1615" operator="equal">
      <formula>"PR"</formula>
    </cfRule>
  </conditionalFormatting>
  <conditionalFormatting sqref="F40:S40 AF40:AJ40">
    <cfRule type="cellIs" dxfId="16348" priority="1600" operator="equal">
      <formula>"Me"</formula>
    </cfRule>
  </conditionalFormatting>
  <conditionalFormatting sqref="F40:S40 AF40:AJ40">
    <cfRule type="cellIs" dxfId="16347" priority="1599" operator="equal">
      <formula>"TD"</formula>
    </cfRule>
  </conditionalFormatting>
  <conditionalFormatting sqref="F40:S40 AF40:AJ40">
    <cfRule type="cellIs" dxfId="16346" priority="1598" operator="equal">
      <formula>"PR"</formula>
    </cfRule>
  </conditionalFormatting>
  <conditionalFormatting sqref="F77:F78">
    <cfRule type="cellIs" dxfId="16345" priority="1597" operator="equal">
      <formula>"Me"</formula>
    </cfRule>
  </conditionalFormatting>
  <conditionalFormatting sqref="F77:F78">
    <cfRule type="cellIs" dxfId="16344" priority="1596" operator="equal">
      <formula>"TD"</formula>
    </cfRule>
  </conditionalFormatting>
  <conditionalFormatting sqref="F77:F78">
    <cfRule type="cellIs" dxfId="16343" priority="1595" operator="equal">
      <formula>"PR"</formula>
    </cfRule>
  </conditionalFormatting>
  <conditionalFormatting sqref="C77:C78">
    <cfRule type="cellIs" dxfId="16342" priority="1567" operator="equal">
      <formula>"C"</formula>
    </cfRule>
  </conditionalFormatting>
  <conditionalFormatting sqref="C77:C78">
    <cfRule type="cellIs" dxfId="16341" priority="1566" operator="equal">
      <formula>"B"</formula>
    </cfRule>
  </conditionalFormatting>
  <conditionalFormatting sqref="C77:C78">
    <cfRule type="cellIs" dxfId="16340" priority="1565" operator="equal">
      <formula>"A"</formula>
    </cfRule>
  </conditionalFormatting>
  <conditionalFormatting sqref="C81:C82">
    <cfRule type="cellIs" dxfId="16339" priority="1561" operator="equal">
      <formula>"C"</formula>
    </cfRule>
  </conditionalFormatting>
  <conditionalFormatting sqref="C81:C82">
    <cfRule type="cellIs" dxfId="16338" priority="1560" operator="equal">
      <formula>"B"</formula>
    </cfRule>
  </conditionalFormatting>
  <conditionalFormatting sqref="C81:C82">
    <cfRule type="cellIs" dxfId="16337" priority="1559" operator="equal">
      <formula>"A"</formula>
    </cfRule>
  </conditionalFormatting>
  <conditionalFormatting sqref="C83:C84">
    <cfRule type="cellIs" dxfId="16336" priority="1550" operator="equal">
      <formula>"c"</formula>
    </cfRule>
    <cfRule type="cellIs" dxfId="16335" priority="1551" operator="equal">
      <formula>"b"</formula>
    </cfRule>
    <cfRule type="cellIs" dxfId="16334" priority="1552" operator="equal">
      <formula>"a"</formula>
    </cfRule>
  </conditionalFormatting>
  <conditionalFormatting sqref="C139:C140">
    <cfRule type="cellIs" dxfId="16333" priority="1530" operator="equal">
      <formula>"c"</formula>
    </cfRule>
    <cfRule type="cellIs" dxfId="16332" priority="1531" operator="equal">
      <formula>"b"</formula>
    </cfRule>
    <cfRule type="cellIs" dxfId="16331" priority="1532" operator="equal">
      <formula>"a"</formula>
    </cfRule>
  </conditionalFormatting>
  <conditionalFormatting sqref="U197:V200 F197:H198 F199:F200 L197:S198 L199:M200 O199:S200 N199:N202 Z197:AJ200">
    <cfRule type="cellIs" dxfId="16330" priority="1529" operator="equal">
      <formula>"Me"</formula>
    </cfRule>
  </conditionalFormatting>
  <conditionalFormatting sqref="U197:V200 F197:H198 F199:F200 L197:S198 L199:M200 O199:S200 N199:N202 Z197:AJ200">
    <cfRule type="cellIs" dxfId="16329" priority="1528" operator="equal">
      <formula>"TD"</formula>
    </cfRule>
  </conditionalFormatting>
  <conditionalFormatting sqref="U197:V200 F197:H198 F199:F200 L197:S198 L199:M200 O199:S200 N199:N202 Z197:AJ200">
    <cfRule type="cellIs" dxfId="16328" priority="1527" operator="equal">
      <formula>"PR"</formula>
    </cfRule>
  </conditionalFormatting>
  <conditionalFormatting sqref="C197:C198">
    <cfRule type="cellIs" dxfId="16327" priority="1525" operator="equal">
      <formula>"C"</formula>
    </cfRule>
  </conditionalFormatting>
  <conditionalFormatting sqref="C197:C198">
    <cfRule type="cellIs" dxfId="16326" priority="1524" operator="equal">
      <formula>"B"</formula>
    </cfRule>
  </conditionalFormatting>
  <conditionalFormatting sqref="C197:C198">
    <cfRule type="cellIs" dxfId="16325" priority="1523" operator="equal">
      <formula>"A"</formula>
    </cfRule>
  </conditionalFormatting>
  <conditionalFormatting sqref="C201:C202">
    <cfRule type="cellIs" dxfId="16324" priority="1515" operator="equal">
      <formula>"C"</formula>
    </cfRule>
  </conditionalFormatting>
  <conditionalFormatting sqref="C201:C202">
    <cfRule type="cellIs" dxfId="16323" priority="1514" operator="equal">
      <formula>"B"</formula>
    </cfRule>
  </conditionalFormatting>
  <conditionalFormatting sqref="C201:C202">
    <cfRule type="cellIs" dxfId="16322" priority="1513" operator="equal">
      <formula>"A"</formula>
    </cfRule>
  </conditionalFormatting>
  <conditionalFormatting sqref="C133:C134">
    <cfRule type="cellIs" dxfId="16321" priority="1498" operator="equal">
      <formula>"c"</formula>
    </cfRule>
    <cfRule type="cellIs" dxfId="16320" priority="1499" operator="equal">
      <formula>"b"</formula>
    </cfRule>
    <cfRule type="cellIs" dxfId="16319" priority="1500" operator="equal">
      <formula>"a"</formula>
    </cfRule>
  </conditionalFormatting>
  <conditionalFormatting sqref="C45:C46">
    <cfRule type="cellIs" dxfId="16318" priority="1480" operator="lessThan">
      <formula>#REF!</formula>
    </cfRule>
  </conditionalFormatting>
  <conditionalFormatting sqref="C45:C46">
    <cfRule type="cellIs" dxfId="16317" priority="1479" operator="equal">
      <formula>"C"</formula>
    </cfRule>
  </conditionalFormatting>
  <conditionalFormatting sqref="C45:C46">
    <cfRule type="cellIs" dxfId="16316" priority="1478" operator="equal">
      <formula>"B"</formula>
    </cfRule>
  </conditionalFormatting>
  <conditionalFormatting sqref="C45:C46">
    <cfRule type="cellIs" dxfId="16315" priority="1477" operator="equal">
      <formula>"A"</formula>
    </cfRule>
  </conditionalFormatting>
  <conditionalFormatting sqref="D45:D46">
    <cfRule type="cellIs" dxfId="16314" priority="1474" operator="equal">
      <formula>"c"</formula>
    </cfRule>
    <cfRule type="cellIs" dxfId="16313" priority="1475" operator="equal">
      <formula>"b"</formula>
    </cfRule>
    <cfRule type="cellIs" dxfId="16312" priority="1476" operator="equal">
      <formula>"a"</formula>
    </cfRule>
  </conditionalFormatting>
  <conditionalFormatting sqref="C173">
    <cfRule type="cellIs" dxfId="16311" priority="1465" operator="equal">
      <formula>"c"</formula>
    </cfRule>
    <cfRule type="cellIs" dxfId="16310" priority="1466" operator="equal">
      <formula>"b"</formula>
    </cfRule>
    <cfRule type="cellIs" dxfId="16309" priority="1467" operator="equal">
      <formula>"a"</formula>
    </cfRule>
  </conditionalFormatting>
  <conditionalFormatting sqref="C174">
    <cfRule type="cellIs" dxfId="16308" priority="1462" operator="equal">
      <formula>"c"</formula>
    </cfRule>
    <cfRule type="cellIs" dxfId="16307" priority="1463" operator="equal">
      <formula>"b"</formula>
    </cfRule>
    <cfRule type="cellIs" dxfId="16306" priority="1464" operator="equal">
      <formula>"a"</formula>
    </cfRule>
  </conditionalFormatting>
  <conditionalFormatting sqref="C177">
    <cfRule type="cellIs" dxfId="16305" priority="1453" operator="equal">
      <formula>"c"</formula>
    </cfRule>
    <cfRule type="cellIs" dxfId="16304" priority="1454" operator="equal">
      <formula>"b"</formula>
    </cfRule>
    <cfRule type="cellIs" dxfId="16303" priority="1455" operator="equal">
      <formula>"a"</formula>
    </cfRule>
  </conditionalFormatting>
  <conditionalFormatting sqref="C178">
    <cfRule type="cellIs" dxfId="16302" priority="1450" operator="equal">
      <formula>"c"</formula>
    </cfRule>
    <cfRule type="cellIs" dxfId="16301" priority="1451" operator="equal">
      <formula>"b"</formula>
    </cfRule>
    <cfRule type="cellIs" dxfId="16300" priority="1452" operator="equal">
      <formula>"a"</formula>
    </cfRule>
  </conditionalFormatting>
  <conditionalFormatting sqref="C192">
    <cfRule type="cellIs" dxfId="16299" priority="1443" operator="equal">
      <formula>"C"</formula>
    </cfRule>
  </conditionalFormatting>
  <conditionalFormatting sqref="C192">
    <cfRule type="cellIs" dxfId="16298" priority="1442" operator="equal">
      <formula>"B"</formula>
    </cfRule>
  </conditionalFormatting>
  <conditionalFormatting sqref="C192">
    <cfRule type="cellIs" dxfId="16297" priority="1441" operator="equal">
      <formula>"A"</formula>
    </cfRule>
  </conditionalFormatting>
  <conditionalFormatting sqref="C205:C206 C227:C230">
    <cfRule type="cellIs" dxfId="16296" priority="1438" operator="equal">
      <formula>"C"</formula>
    </cfRule>
  </conditionalFormatting>
  <conditionalFormatting sqref="C205:C206 C227:C230">
    <cfRule type="cellIs" dxfId="16295" priority="1437" operator="equal">
      <formula>"B"</formula>
    </cfRule>
  </conditionalFormatting>
  <conditionalFormatting sqref="C205:C206 C227:C230">
    <cfRule type="cellIs" dxfId="16294" priority="1436" operator="equal">
      <formula>"A"</formula>
    </cfRule>
  </conditionalFormatting>
  <conditionalFormatting sqref="C215:C216 C247:C248 C233:C234">
    <cfRule type="cellIs" dxfId="16293" priority="1429" operator="equal">
      <formula>"C"</formula>
    </cfRule>
  </conditionalFormatting>
  <conditionalFormatting sqref="C215:C216 C247:C248 C233:C234">
    <cfRule type="cellIs" dxfId="16292" priority="1428" operator="equal">
      <formula>"B"</formula>
    </cfRule>
  </conditionalFormatting>
  <conditionalFormatting sqref="C215:C216 C247:C248 C233:C234">
    <cfRule type="cellIs" dxfId="16291" priority="1427" operator="equal">
      <formula>"A"</formula>
    </cfRule>
  </conditionalFormatting>
  <conditionalFormatting sqref="C219:C220">
    <cfRule type="cellIs" dxfId="16290" priority="1425" operator="equal">
      <formula>"C"</formula>
    </cfRule>
  </conditionalFormatting>
  <conditionalFormatting sqref="C219:C220">
    <cfRule type="cellIs" dxfId="16289" priority="1424" operator="equal">
      <formula>"B"</formula>
    </cfRule>
  </conditionalFormatting>
  <conditionalFormatting sqref="C219:C220">
    <cfRule type="cellIs" dxfId="16288" priority="1423" operator="equal">
      <formula>"A"</formula>
    </cfRule>
  </conditionalFormatting>
  <conditionalFormatting sqref="C221:C224">
    <cfRule type="cellIs" dxfId="16287" priority="1422" operator="equal">
      <formula>"C"</formula>
    </cfRule>
  </conditionalFormatting>
  <conditionalFormatting sqref="C221:C224">
    <cfRule type="cellIs" dxfId="16286" priority="1421" operator="equal">
      <formula>"B"</formula>
    </cfRule>
  </conditionalFormatting>
  <conditionalFormatting sqref="C221:C224">
    <cfRule type="cellIs" dxfId="16285" priority="1420" operator="equal">
      <formula>"A"</formula>
    </cfRule>
  </conditionalFormatting>
  <conditionalFormatting sqref="C225:C226">
    <cfRule type="cellIs" dxfId="16284" priority="1419" operator="equal">
      <formula>"C"</formula>
    </cfRule>
  </conditionalFormatting>
  <conditionalFormatting sqref="C225:C226">
    <cfRule type="cellIs" dxfId="16283" priority="1418" operator="equal">
      <formula>"B"</formula>
    </cfRule>
  </conditionalFormatting>
  <conditionalFormatting sqref="C225:C226">
    <cfRule type="cellIs" dxfId="16282" priority="1417" operator="equal">
      <formula>"A"</formula>
    </cfRule>
  </conditionalFormatting>
  <conditionalFormatting sqref="C207:C208">
    <cfRule type="cellIs" dxfId="16281" priority="1416" operator="equal">
      <formula>"C"</formula>
    </cfRule>
  </conditionalFormatting>
  <conditionalFormatting sqref="C207:C208">
    <cfRule type="cellIs" dxfId="16280" priority="1415" operator="equal">
      <formula>"B"</formula>
    </cfRule>
  </conditionalFormatting>
  <conditionalFormatting sqref="C207:C208">
    <cfRule type="cellIs" dxfId="16279" priority="1414" operator="equal">
      <formula>"A"</formula>
    </cfRule>
  </conditionalFormatting>
  <conditionalFormatting sqref="C211:C212">
    <cfRule type="cellIs" dxfId="16278" priority="1412" operator="equal">
      <formula>"C"</formula>
    </cfRule>
  </conditionalFormatting>
  <conditionalFormatting sqref="C211:C212">
    <cfRule type="cellIs" dxfId="16277" priority="1411" operator="equal">
      <formula>"B"</formula>
    </cfRule>
  </conditionalFormatting>
  <conditionalFormatting sqref="C211:C212">
    <cfRule type="cellIs" dxfId="16276" priority="1410" operator="equal">
      <formula>"A"</formula>
    </cfRule>
  </conditionalFormatting>
  <conditionalFormatting sqref="C213">
    <cfRule type="cellIs" dxfId="16275" priority="1408" operator="equal">
      <formula>"C"</formula>
    </cfRule>
  </conditionalFormatting>
  <conditionalFormatting sqref="C213">
    <cfRule type="cellIs" dxfId="16274" priority="1407" operator="equal">
      <formula>"B"</formula>
    </cfRule>
  </conditionalFormatting>
  <conditionalFormatting sqref="C213">
    <cfRule type="cellIs" dxfId="16273" priority="1406" operator="equal">
      <formula>"A"</formula>
    </cfRule>
  </conditionalFormatting>
  <conditionalFormatting sqref="C249:C250">
    <cfRule type="cellIs" dxfId="16272" priority="1404" operator="equal">
      <formula>"C"</formula>
    </cfRule>
  </conditionalFormatting>
  <conditionalFormatting sqref="C249:C250">
    <cfRule type="cellIs" dxfId="16271" priority="1403" operator="equal">
      <formula>"B"</formula>
    </cfRule>
  </conditionalFormatting>
  <conditionalFormatting sqref="C249:C250">
    <cfRule type="cellIs" dxfId="16270" priority="1402" operator="equal">
      <formula>"A"</formula>
    </cfRule>
  </conditionalFormatting>
  <conditionalFormatting sqref="C241:C242">
    <cfRule type="cellIs" dxfId="16269" priority="1400" operator="equal">
      <formula>"C"</formula>
    </cfRule>
  </conditionalFormatting>
  <conditionalFormatting sqref="C241:C242">
    <cfRule type="cellIs" dxfId="16268" priority="1399" operator="equal">
      <formula>"B"</formula>
    </cfRule>
  </conditionalFormatting>
  <conditionalFormatting sqref="C241:C242">
    <cfRule type="cellIs" dxfId="16267" priority="1398" operator="equal">
      <formula>"A"</formula>
    </cfRule>
  </conditionalFormatting>
  <conditionalFormatting sqref="C209:C210">
    <cfRule type="cellIs" dxfId="16266" priority="1386" operator="equal">
      <formula>"C"</formula>
    </cfRule>
  </conditionalFormatting>
  <conditionalFormatting sqref="C209:C210">
    <cfRule type="cellIs" dxfId="16265" priority="1385" operator="equal">
      <formula>"B"</formula>
    </cfRule>
  </conditionalFormatting>
  <conditionalFormatting sqref="C209:C210">
    <cfRule type="cellIs" dxfId="16264" priority="1384" operator="equal">
      <formula>"A"</formula>
    </cfRule>
  </conditionalFormatting>
  <conditionalFormatting sqref="C217:C218">
    <cfRule type="cellIs" dxfId="16263" priority="1382" operator="equal">
      <formula>"C"</formula>
    </cfRule>
  </conditionalFormatting>
  <conditionalFormatting sqref="C217:C218">
    <cfRule type="cellIs" dxfId="16262" priority="1381" operator="equal">
      <formula>"B"</formula>
    </cfRule>
  </conditionalFormatting>
  <conditionalFormatting sqref="C217:C218">
    <cfRule type="cellIs" dxfId="16261" priority="1380" operator="equal">
      <formula>"A"</formula>
    </cfRule>
  </conditionalFormatting>
  <conditionalFormatting sqref="C235:C238">
    <cfRule type="cellIs" dxfId="16260" priority="1373" operator="equal">
      <formula>"C"</formula>
    </cfRule>
  </conditionalFormatting>
  <conditionalFormatting sqref="C235:C238">
    <cfRule type="cellIs" dxfId="16259" priority="1372" operator="equal">
      <formula>"B"</formula>
    </cfRule>
  </conditionalFormatting>
  <conditionalFormatting sqref="C235:C238">
    <cfRule type="cellIs" dxfId="16258" priority="1371" operator="equal">
      <formula>"A"</formula>
    </cfRule>
  </conditionalFormatting>
  <conditionalFormatting sqref="C243:C244">
    <cfRule type="cellIs" dxfId="16257" priority="1363" operator="equal">
      <formula>"C"</formula>
    </cfRule>
  </conditionalFormatting>
  <conditionalFormatting sqref="C243:C244">
    <cfRule type="cellIs" dxfId="16256" priority="1362" operator="equal">
      <formula>"B"</formula>
    </cfRule>
  </conditionalFormatting>
  <conditionalFormatting sqref="C243:C244">
    <cfRule type="cellIs" dxfId="16255" priority="1361" operator="equal">
      <formula>"A"</formula>
    </cfRule>
  </conditionalFormatting>
  <conditionalFormatting sqref="C245:C246">
    <cfRule type="cellIs" dxfId="16254" priority="1347" operator="equal">
      <formula>"C"</formula>
    </cfRule>
  </conditionalFormatting>
  <conditionalFormatting sqref="C245:C246">
    <cfRule type="cellIs" dxfId="16253" priority="1346" operator="equal">
      <formula>"B"</formula>
    </cfRule>
  </conditionalFormatting>
  <conditionalFormatting sqref="C245:C246">
    <cfRule type="cellIs" dxfId="16252" priority="1345" operator="equal">
      <formula>"A"</formula>
    </cfRule>
  </conditionalFormatting>
  <conditionalFormatting sqref="C231">
    <cfRule type="cellIs" dxfId="16251" priority="1336" operator="equal">
      <formula>"C"</formula>
    </cfRule>
  </conditionalFormatting>
  <conditionalFormatting sqref="C231">
    <cfRule type="cellIs" dxfId="16250" priority="1335" operator="equal">
      <formula>"B"</formula>
    </cfRule>
  </conditionalFormatting>
  <conditionalFormatting sqref="C231">
    <cfRule type="cellIs" dxfId="16249" priority="1334" operator="equal">
      <formula>"A"</formula>
    </cfRule>
  </conditionalFormatting>
  <conditionalFormatting sqref="C232">
    <cfRule type="cellIs" dxfId="16248" priority="1333" operator="lessThan">
      <formula>#REF!</formula>
    </cfRule>
  </conditionalFormatting>
  <conditionalFormatting sqref="C232">
    <cfRule type="cellIs" dxfId="16247" priority="1332" operator="equal">
      <formula>"C"</formula>
    </cfRule>
  </conditionalFormatting>
  <conditionalFormatting sqref="C232">
    <cfRule type="cellIs" dxfId="16246" priority="1331" operator="equal">
      <formula>"B"</formula>
    </cfRule>
  </conditionalFormatting>
  <conditionalFormatting sqref="C232">
    <cfRule type="cellIs" dxfId="16245" priority="1330" operator="equal">
      <formula>"A"</formula>
    </cfRule>
  </conditionalFormatting>
  <conditionalFormatting sqref="C190">
    <cfRule type="cellIs" dxfId="16244" priority="1327" operator="lessThan">
      <formula>#REF!</formula>
    </cfRule>
  </conditionalFormatting>
  <conditionalFormatting sqref="C190">
    <cfRule type="cellIs" dxfId="16243" priority="1323" operator="equal">
      <formula>"C"</formula>
    </cfRule>
  </conditionalFormatting>
  <conditionalFormatting sqref="C190">
    <cfRule type="cellIs" dxfId="16242" priority="1322" operator="equal">
      <formula>"B"</formula>
    </cfRule>
  </conditionalFormatting>
  <conditionalFormatting sqref="C190">
    <cfRule type="cellIs" dxfId="16241" priority="1321" operator="equal">
      <formula>"A"</formula>
    </cfRule>
  </conditionalFormatting>
  <conditionalFormatting sqref="C189">
    <cfRule type="cellIs" dxfId="16240" priority="1319" operator="equal">
      <formula>"C"</formula>
    </cfRule>
  </conditionalFormatting>
  <conditionalFormatting sqref="C189">
    <cfRule type="cellIs" dxfId="16239" priority="1318" operator="equal">
      <formula>"B"</formula>
    </cfRule>
  </conditionalFormatting>
  <conditionalFormatting sqref="C189">
    <cfRule type="cellIs" dxfId="16238" priority="1317" operator="equal">
      <formula>"A"</formula>
    </cfRule>
  </conditionalFormatting>
  <conditionalFormatting sqref="C154">
    <cfRule type="cellIs" dxfId="16237" priority="1304" operator="equal">
      <formula>"c"</formula>
    </cfRule>
    <cfRule type="cellIs" dxfId="16236" priority="1305" operator="equal">
      <formula>"b"</formula>
    </cfRule>
    <cfRule type="cellIs" dxfId="16235" priority="1306" operator="equal">
      <formula>"a"</formula>
    </cfRule>
  </conditionalFormatting>
  <conditionalFormatting sqref="C153">
    <cfRule type="cellIs" dxfId="16234" priority="1307" operator="equal">
      <formula>"c"</formula>
    </cfRule>
    <cfRule type="cellIs" dxfId="16233" priority="1308" operator="equal">
      <formula>"b"</formula>
    </cfRule>
    <cfRule type="cellIs" dxfId="16232" priority="1309" operator="equal">
      <formula>"a"</formula>
    </cfRule>
  </conditionalFormatting>
  <conditionalFormatting sqref="F75:H76 N75:O75 Q75:Q76 S75:S76 U75:W76 Z75:Z76 AB75:AJ76 O76">
    <cfRule type="cellIs" dxfId="16231" priority="1293" operator="equal">
      <formula>"Me"</formula>
    </cfRule>
  </conditionalFormatting>
  <conditionalFormatting sqref="F75:H76 N75:O75 Q75:Q76 S75:S76 U75:W76 Z75:Z76 AB75:AJ76 O76">
    <cfRule type="cellIs" dxfId="16230" priority="1292" operator="equal">
      <formula>"TD"</formula>
    </cfRule>
  </conditionalFormatting>
  <conditionalFormatting sqref="Z75:Z76 AB75:AD76">
    <cfRule type="cellIs" dxfId="16229" priority="1290" operator="equal">
      <formula>"Me"</formula>
    </cfRule>
  </conditionalFormatting>
  <conditionalFormatting sqref="Z75:Z76 AB75:AD76">
    <cfRule type="cellIs" dxfId="16228" priority="1289" operator="equal">
      <formula>"TD"</formula>
    </cfRule>
  </conditionalFormatting>
  <conditionalFormatting sqref="F75:H76 N75:O75 Q75:Q76 S75:S76 U75:W76 Z75:Z76 AB75:AJ76 O76">
    <cfRule type="cellIs" dxfId="16227" priority="1291" operator="equal">
      <formula>"PR"</formula>
    </cfRule>
  </conditionalFormatting>
  <conditionalFormatting sqref="C76">
    <cfRule type="cellIs" dxfId="16226" priority="1283" operator="equal">
      <formula>"C"</formula>
    </cfRule>
  </conditionalFormatting>
  <conditionalFormatting sqref="C76">
    <cfRule type="cellIs" dxfId="16225" priority="1282" operator="equal">
      <formula>"B"</formula>
    </cfRule>
  </conditionalFormatting>
  <conditionalFormatting sqref="C76">
    <cfRule type="cellIs" dxfId="16224" priority="1281" operator="equal">
      <formula>"A"</formula>
    </cfRule>
  </conditionalFormatting>
  <conditionalFormatting sqref="C26">
    <cfRule type="cellIs" dxfId="16223" priority="1277" operator="equal">
      <formula>"C"</formula>
    </cfRule>
  </conditionalFormatting>
  <conditionalFormatting sqref="C26">
    <cfRule type="cellIs" dxfId="16222" priority="1276" operator="equal">
      <formula>"B"</formula>
    </cfRule>
  </conditionalFormatting>
  <conditionalFormatting sqref="C26">
    <cfRule type="cellIs" dxfId="16221" priority="1275" operator="equal">
      <formula>"A"</formula>
    </cfRule>
  </conditionalFormatting>
  <conditionalFormatting sqref="C26">
    <cfRule type="cellIs" dxfId="16220" priority="1272" operator="lessThan">
      <formula>#REF!</formula>
    </cfRule>
  </conditionalFormatting>
  <conditionalFormatting sqref="C144">
    <cfRule type="cellIs" dxfId="16219" priority="1257" operator="equal">
      <formula>"c"</formula>
    </cfRule>
    <cfRule type="cellIs" dxfId="16218" priority="1258" operator="equal">
      <formula>"b"</formula>
    </cfRule>
    <cfRule type="cellIs" dxfId="16217" priority="1259" operator="equal">
      <formula>"a"</formula>
    </cfRule>
  </conditionalFormatting>
  <conditionalFormatting sqref="C143">
    <cfRule type="cellIs" dxfId="16216" priority="1260" operator="equal">
      <formula>"c"</formula>
    </cfRule>
    <cfRule type="cellIs" dxfId="16215" priority="1261" operator="equal">
      <formula>"b"</formula>
    </cfRule>
    <cfRule type="cellIs" dxfId="16214" priority="1262" operator="equal">
      <formula>"a"</formula>
    </cfRule>
  </conditionalFormatting>
  <conditionalFormatting sqref="C146">
    <cfRule type="cellIs" dxfId="16213" priority="1248" operator="equal">
      <formula>"c"</formula>
    </cfRule>
    <cfRule type="cellIs" dxfId="16212" priority="1249" operator="equal">
      <formula>"b"</formula>
    </cfRule>
    <cfRule type="cellIs" dxfId="16211" priority="1250" operator="equal">
      <formula>"a"</formula>
    </cfRule>
  </conditionalFormatting>
  <conditionalFormatting sqref="C142">
    <cfRule type="cellIs" dxfId="16210" priority="1240" operator="equal">
      <formula>"c"</formula>
    </cfRule>
    <cfRule type="cellIs" dxfId="16209" priority="1241" operator="equal">
      <formula>"b"</formula>
    </cfRule>
    <cfRule type="cellIs" dxfId="16208" priority="1242" operator="equal">
      <formula>"a"</formula>
    </cfRule>
  </conditionalFormatting>
  <conditionalFormatting sqref="C67:C68">
    <cfRule type="cellIs" dxfId="16207" priority="1238" operator="equal">
      <formula>"C"</formula>
    </cfRule>
  </conditionalFormatting>
  <conditionalFormatting sqref="D71">
    <cfRule type="cellIs" dxfId="16206" priority="1236" operator="equal">
      <formula>"C"</formula>
    </cfRule>
  </conditionalFormatting>
  <conditionalFormatting sqref="D71">
    <cfRule type="cellIs" dxfId="16205" priority="1234" operator="equal">
      <formula>"B"</formula>
    </cfRule>
    <cfRule type="cellIs" dxfId="16204" priority="1235" operator="equal">
      <formula>"A"</formula>
    </cfRule>
  </conditionalFormatting>
  <conditionalFormatting sqref="C67:C68">
    <cfRule type="cellIs" dxfId="16203" priority="1233" operator="equal">
      <formula>"B"</formula>
    </cfRule>
  </conditionalFormatting>
  <conditionalFormatting sqref="C67:C68">
    <cfRule type="cellIs" dxfId="16202" priority="1232" operator="equal">
      <formula>"A"</formula>
    </cfRule>
  </conditionalFormatting>
  <conditionalFormatting sqref="D67">
    <cfRule type="cellIs" dxfId="16201" priority="1230" operator="equal">
      <formula>"C"</formula>
    </cfRule>
  </conditionalFormatting>
  <conditionalFormatting sqref="D67">
    <cfRule type="cellIs" dxfId="16200" priority="1228" operator="equal">
      <formula>"B"</formula>
    </cfRule>
    <cfRule type="cellIs" dxfId="16199" priority="1229" operator="equal">
      <formula>"A"</formula>
    </cfRule>
  </conditionalFormatting>
  <conditionalFormatting sqref="C67:C68">
    <cfRule type="cellIs" dxfId="16198" priority="1222" operator="lessThan">
      <formula>#REF!</formula>
    </cfRule>
  </conditionalFormatting>
  <conditionalFormatting sqref="C71:C72">
    <cfRule type="cellIs" dxfId="16197" priority="1221" operator="equal">
      <formula>"C"</formula>
    </cfRule>
  </conditionalFormatting>
  <conditionalFormatting sqref="C71:C72">
    <cfRule type="cellIs" dxfId="16196" priority="1220" operator="equal">
      <formula>"B"</formula>
    </cfRule>
  </conditionalFormatting>
  <conditionalFormatting sqref="C71:C72">
    <cfRule type="cellIs" dxfId="16195" priority="1219" operator="equal">
      <formula>"A"</formula>
    </cfRule>
  </conditionalFormatting>
  <conditionalFormatting sqref="C71:C72">
    <cfRule type="cellIs" dxfId="16194" priority="1218" operator="lessThan">
      <formula>#REF!</formula>
    </cfRule>
  </conditionalFormatting>
  <conditionalFormatting sqref="C63:C66">
    <cfRule type="cellIs" dxfId="16193" priority="1217" operator="equal">
      <formula>"C"</formula>
    </cfRule>
  </conditionalFormatting>
  <conditionalFormatting sqref="C63:C66">
    <cfRule type="cellIs" dxfId="16192" priority="1216" operator="equal">
      <formula>"B"</formula>
    </cfRule>
  </conditionalFormatting>
  <conditionalFormatting sqref="C63:C66">
    <cfRule type="cellIs" dxfId="16191" priority="1215" operator="equal">
      <formula>"A"</formula>
    </cfRule>
  </conditionalFormatting>
  <conditionalFormatting sqref="C63:C66">
    <cfRule type="cellIs" dxfId="16190" priority="1214" operator="lessThan">
      <formula>#REF!</formula>
    </cfRule>
  </conditionalFormatting>
  <conditionalFormatting sqref="D69">
    <cfRule type="cellIs" dxfId="16189" priority="1212" operator="equal">
      <formula>"C"</formula>
    </cfRule>
  </conditionalFormatting>
  <conditionalFormatting sqref="D69">
    <cfRule type="cellIs" dxfId="16188" priority="1210" operator="equal">
      <formula>"B"</formula>
    </cfRule>
    <cfRule type="cellIs" dxfId="16187" priority="1211" operator="equal">
      <formula>"A"</formula>
    </cfRule>
  </conditionalFormatting>
  <conditionalFormatting sqref="C69:C70">
    <cfRule type="cellIs" dxfId="16186" priority="1204" operator="equal">
      <formula>"C"</formula>
    </cfRule>
  </conditionalFormatting>
  <conditionalFormatting sqref="C69:C70">
    <cfRule type="cellIs" dxfId="16185" priority="1203" operator="equal">
      <formula>"B"</formula>
    </cfRule>
  </conditionalFormatting>
  <conditionalFormatting sqref="C69:C70">
    <cfRule type="cellIs" dxfId="16184" priority="1202" operator="equal">
      <formula>"A"</formula>
    </cfRule>
  </conditionalFormatting>
  <conditionalFormatting sqref="C69:C70">
    <cfRule type="cellIs" dxfId="16183" priority="1201" operator="lessThan">
      <formula>#REF!</formula>
    </cfRule>
  </conditionalFormatting>
  <conditionalFormatting sqref="C61:C62">
    <cfRule type="cellIs" dxfId="16182" priority="1195" operator="equal">
      <formula>"c"</formula>
    </cfRule>
    <cfRule type="cellIs" dxfId="16181" priority="1196" operator="equal">
      <formula>"b"</formula>
    </cfRule>
    <cfRule type="cellIs" dxfId="16180" priority="1197" operator="equal">
      <formula>"a"</formula>
    </cfRule>
  </conditionalFormatting>
  <conditionalFormatting sqref="C62">
    <cfRule type="cellIs" dxfId="16179" priority="1192" operator="equal">
      <formula>"c"</formula>
    </cfRule>
    <cfRule type="cellIs" dxfId="16178" priority="1193" operator="equal">
      <formula>"b"</formula>
    </cfRule>
    <cfRule type="cellIs" dxfId="16177" priority="1194" operator="equal">
      <formula>"a"</formula>
    </cfRule>
  </conditionalFormatting>
  <conditionalFormatting sqref="C61">
    <cfRule type="cellIs" dxfId="16176" priority="1189" operator="equal">
      <formula>"c"</formula>
    </cfRule>
    <cfRule type="cellIs" dxfId="16175" priority="1190" operator="equal">
      <formula>"b"</formula>
    </cfRule>
    <cfRule type="cellIs" dxfId="16174" priority="1191" operator="equal">
      <formula>"a"</formula>
    </cfRule>
  </conditionalFormatting>
  <conditionalFormatting sqref="C199:C200">
    <cfRule type="cellIs" dxfId="16173" priority="1187" operator="equal">
      <formula>"C"</formula>
    </cfRule>
  </conditionalFormatting>
  <conditionalFormatting sqref="C199:C200">
    <cfRule type="cellIs" dxfId="16172" priority="1186" operator="equal">
      <formula>"B"</formula>
    </cfRule>
  </conditionalFormatting>
  <conditionalFormatting sqref="C199:C200">
    <cfRule type="cellIs" dxfId="16171" priority="1185" operator="equal">
      <formula>"A"</formula>
    </cfRule>
  </conditionalFormatting>
  <conditionalFormatting sqref="C239:C240">
    <cfRule type="cellIs" dxfId="16170" priority="1178" operator="equal">
      <formula>"C"</formula>
    </cfRule>
  </conditionalFormatting>
  <conditionalFormatting sqref="C239:C240">
    <cfRule type="cellIs" dxfId="16169" priority="1177" operator="equal">
      <formula>"B"</formula>
    </cfRule>
  </conditionalFormatting>
  <conditionalFormatting sqref="C239:C240">
    <cfRule type="cellIs" dxfId="16168" priority="1176" operator="equal">
      <formula>"A"</formula>
    </cfRule>
  </conditionalFormatting>
  <conditionalFormatting sqref="C214">
    <cfRule type="cellIs" dxfId="16167" priority="1168" operator="equal">
      <formula>"C"</formula>
    </cfRule>
  </conditionalFormatting>
  <conditionalFormatting sqref="C214">
    <cfRule type="cellIs" dxfId="16166" priority="1167" operator="equal">
      <formula>"B"</formula>
    </cfRule>
  </conditionalFormatting>
  <conditionalFormatting sqref="C214">
    <cfRule type="cellIs" dxfId="16165" priority="1166" operator="equal">
      <formula>"A"</formula>
    </cfRule>
  </conditionalFormatting>
  <conditionalFormatting sqref="Q243:Q244">
    <cfRule type="cellIs" dxfId="16164" priority="1160" operator="equal">
      <formula>"Me"</formula>
    </cfRule>
  </conditionalFormatting>
  <conditionalFormatting sqref="Q243:Q244">
    <cfRule type="cellIs" dxfId="16163" priority="1159" operator="equal">
      <formula>"TD"</formula>
    </cfRule>
  </conditionalFormatting>
  <conditionalFormatting sqref="Q243:Q244">
    <cfRule type="cellIs" dxfId="16162" priority="1158" operator="equal">
      <formula>"PR"</formula>
    </cfRule>
  </conditionalFormatting>
  <conditionalFormatting sqref="Q223:Q224">
    <cfRule type="cellIs" dxfId="16161" priority="1157" operator="equal">
      <formula>"Me"</formula>
    </cfRule>
  </conditionalFormatting>
  <conditionalFormatting sqref="Q223:Q224">
    <cfRule type="cellIs" dxfId="16160" priority="1156" operator="equal">
      <formula>"TD"</formula>
    </cfRule>
  </conditionalFormatting>
  <conditionalFormatting sqref="Q223:Q224">
    <cfRule type="cellIs" dxfId="16159" priority="1155" operator="equal">
      <formula>"PR"</formula>
    </cfRule>
  </conditionalFormatting>
  <conditionalFormatting sqref="Q215:Q216">
    <cfRule type="cellIs" dxfId="16158" priority="1154" operator="equal">
      <formula>"Me"</formula>
    </cfRule>
  </conditionalFormatting>
  <conditionalFormatting sqref="Q215:Q216">
    <cfRule type="cellIs" dxfId="16157" priority="1153" operator="equal">
      <formula>"TD"</formula>
    </cfRule>
  </conditionalFormatting>
  <conditionalFormatting sqref="Q215:Q216">
    <cfRule type="cellIs" dxfId="16156" priority="1152" operator="equal">
      <formula>"PR"</formula>
    </cfRule>
  </conditionalFormatting>
  <conditionalFormatting sqref="J95:J96">
    <cfRule type="cellIs" dxfId="16155" priority="1151" operator="equal">
      <formula>"Me"</formula>
    </cfRule>
  </conditionalFormatting>
  <conditionalFormatting sqref="J95:J96">
    <cfRule type="cellIs" dxfId="16154" priority="1150" operator="equal">
      <formula>"TD"</formula>
    </cfRule>
  </conditionalFormatting>
  <conditionalFormatting sqref="J95:J96">
    <cfRule type="cellIs" dxfId="16153" priority="1149" operator="equal">
      <formula>"PR"</formula>
    </cfRule>
  </conditionalFormatting>
  <conditionalFormatting sqref="Q95:Q96">
    <cfRule type="cellIs" dxfId="16152" priority="1148" operator="equal">
      <formula>"Me"</formula>
    </cfRule>
  </conditionalFormatting>
  <conditionalFormatting sqref="Q95:Q96">
    <cfRule type="cellIs" dxfId="16151" priority="1147" operator="equal">
      <formula>"TD"</formula>
    </cfRule>
  </conditionalFormatting>
  <conditionalFormatting sqref="Q95:Q96">
    <cfRule type="cellIs" dxfId="16150" priority="1146" operator="equal">
      <formula>"PR"</formula>
    </cfRule>
  </conditionalFormatting>
  <conditionalFormatting sqref="X95:X96">
    <cfRule type="cellIs" dxfId="16149" priority="1145" operator="equal">
      <formula>"Me"</formula>
    </cfRule>
  </conditionalFormatting>
  <conditionalFormatting sqref="X95:X96">
    <cfRule type="cellIs" dxfId="16148" priority="1144" operator="equal">
      <formula>"TD"</formula>
    </cfRule>
  </conditionalFormatting>
  <conditionalFormatting sqref="X95:X96">
    <cfRule type="cellIs" dxfId="16147" priority="1143" operator="equal">
      <formula>"PR"</formula>
    </cfRule>
  </conditionalFormatting>
  <conditionalFormatting sqref="AE95:AE96">
    <cfRule type="cellIs" dxfId="16146" priority="1142" operator="equal">
      <formula>"Me"</formula>
    </cfRule>
  </conditionalFormatting>
  <conditionalFormatting sqref="AE95:AE96">
    <cfRule type="cellIs" dxfId="16145" priority="1141" operator="equal">
      <formula>"TD"</formula>
    </cfRule>
  </conditionalFormatting>
  <conditionalFormatting sqref="AE95:AE96">
    <cfRule type="cellIs" dxfId="16144" priority="1140" operator="equal">
      <formula>"PR"</formula>
    </cfRule>
  </conditionalFormatting>
  <conditionalFormatting sqref="G43:J44">
    <cfRule type="cellIs" dxfId="16143" priority="1139" operator="equal">
      <formula>"Me"</formula>
    </cfRule>
  </conditionalFormatting>
  <conditionalFormatting sqref="G43:J44">
    <cfRule type="cellIs" dxfId="16142" priority="1138" operator="equal">
      <formula>"TD"</formula>
    </cfRule>
  </conditionalFormatting>
  <conditionalFormatting sqref="G43:J44">
    <cfRule type="cellIs" dxfId="16141" priority="1137" operator="equal">
      <formula>"PR"</formula>
    </cfRule>
  </conditionalFormatting>
  <conditionalFormatting sqref="Q21:Q22">
    <cfRule type="cellIs" dxfId="16140" priority="1136" operator="equal">
      <formula>"Me"</formula>
    </cfRule>
  </conditionalFormatting>
  <conditionalFormatting sqref="Q21:Q22">
    <cfRule type="cellIs" dxfId="16139" priority="1135" operator="equal">
      <formula>"Me"</formula>
    </cfRule>
  </conditionalFormatting>
  <conditionalFormatting sqref="Q21:Q22">
    <cfRule type="cellIs" dxfId="16138" priority="1134" operator="equal">
      <formula>"TD"</formula>
    </cfRule>
  </conditionalFormatting>
  <conditionalFormatting sqref="X22">
    <cfRule type="cellIs" dxfId="16137" priority="1133" operator="equal">
      <formula>"Me"</formula>
    </cfRule>
  </conditionalFormatting>
  <conditionalFormatting sqref="X21">
    <cfRule type="cellIs" dxfId="16136" priority="1132" operator="equal">
      <formula>"Me"</formula>
    </cfRule>
  </conditionalFormatting>
  <conditionalFormatting sqref="X21">
    <cfRule type="cellIs" dxfId="16135" priority="1131" operator="equal">
      <formula>"Me"</formula>
    </cfRule>
  </conditionalFormatting>
  <conditionalFormatting sqref="X21">
    <cfRule type="cellIs" dxfId="16134" priority="1130" operator="equal">
      <formula>"Me"</formula>
    </cfRule>
  </conditionalFormatting>
  <conditionalFormatting sqref="X21">
    <cfRule type="cellIs" dxfId="16133" priority="1129" operator="equal">
      <formula>"TD"</formula>
    </cfRule>
  </conditionalFormatting>
  <conditionalFormatting sqref="X21:X22">
    <cfRule type="cellIs" dxfId="16132" priority="1128" operator="equal">
      <formula>"Me"</formula>
    </cfRule>
  </conditionalFormatting>
  <conditionalFormatting sqref="X21:X22">
    <cfRule type="cellIs" dxfId="16131" priority="1127" operator="equal">
      <formula>"Me"</formula>
    </cfRule>
  </conditionalFormatting>
  <conditionalFormatting sqref="X21:X22">
    <cfRule type="cellIs" dxfId="16130" priority="1126" operator="equal">
      <formula>"TD"</formula>
    </cfRule>
  </conditionalFormatting>
  <conditionalFormatting sqref="X21:X22">
    <cfRule type="cellIs" dxfId="16129" priority="1125" operator="equal">
      <formula>"Me"</formula>
    </cfRule>
  </conditionalFormatting>
  <conditionalFormatting sqref="X21:X22">
    <cfRule type="cellIs" dxfId="16128" priority="1124" operator="equal">
      <formula>"Me"</formula>
    </cfRule>
  </conditionalFormatting>
  <conditionalFormatting sqref="X21:X22">
    <cfRule type="cellIs" dxfId="16127" priority="1123" operator="equal">
      <formula>"TD"</formula>
    </cfRule>
  </conditionalFormatting>
  <conditionalFormatting sqref="AE22">
    <cfRule type="cellIs" dxfId="16126" priority="1122" operator="equal">
      <formula>"Me"</formula>
    </cfRule>
  </conditionalFormatting>
  <conditionalFormatting sqref="AE21">
    <cfRule type="cellIs" dxfId="16125" priority="1121" operator="equal">
      <formula>"Me"</formula>
    </cfRule>
  </conditionalFormatting>
  <conditionalFormatting sqref="AE21">
    <cfRule type="cellIs" dxfId="16124" priority="1120" operator="equal">
      <formula>"Me"</formula>
    </cfRule>
  </conditionalFormatting>
  <conditionalFormatting sqref="AE21">
    <cfRule type="cellIs" dxfId="16123" priority="1119" operator="equal">
      <formula>"Me"</formula>
    </cfRule>
  </conditionalFormatting>
  <conditionalFormatting sqref="AE21">
    <cfRule type="cellIs" dxfId="16122" priority="1118" operator="equal">
      <formula>"TD"</formula>
    </cfRule>
  </conditionalFormatting>
  <conditionalFormatting sqref="AE21:AE22">
    <cfRule type="cellIs" dxfId="16121" priority="1117" operator="equal">
      <formula>"Me"</formula>
    </cfRule>
  </conditionalFormatting>
  <conditionalFormatting sqref="AE21:AE22">
    <cfRule type="cellIs" dxfId="16120" priority="1116" operator="equal">
      <formula>"Me"</formula>
    </cfRule>
  </conditionalFormatting>
  <conditionalFormatting sqref="AE21:AE22">
    <cfRule type="cellIs" dxfId="16119" priority="1115" operator="equal">
      <formula>"TD"</formula>
    </cfRule>
  </conditionalFormatting>
  <conditionalFormatting sqref="AE21:AE22">
    <cfRule type="cellIs" dxfId="16118" priority="1114" operator="equal">
      <formula>"Me"</formula>
    </cfRule>
  </conditionalFormatting>
  <conditionalFormatting sqref="AE21:AE22">
    <cfRule type="cellIs" dxfId="16117" priority="1113" operator="equal">
      <formula>"Me"</formula>
    </cfRule>
  </conditionalFormatting>
  <conditionalFormatting sqref="AE21:AE22">
    <cfRule type="cellIs" dxfId="16116" priority="1112" operator="equal">
      <formula>"TD"</formula>
    </cfRule>
  </conditionalFormatting>
  <conditionalFormatting sqref="V28">
    <cfRule type="cellIs" dxfId="16115" priority="1063" operator="equal">
      <formula>"Me"</formula>
    </cfRule>
  </conditionalFormatting>
  <conditionalFormatting sqref="V27">
    <cfRule type="cellIs" dxfId="16114" priority="1062" operator="equal">
      <formula>"Me"</formula>
    </cfRule>
  </conditionalFormatting>
  <conditionalFormatting sqref="V27:V28">
    <cfRule type="cellIs" dxfId="16113" priority="1061" operator="equal">
      <formula>"PR"</formula>
    </cfRule>
  </conditionalFormatting>
  <conditionalFormatting sqref="V27">
    <cfRule type="cellIs" dxfId="16112" priority="1060" operator="equal">
      <formula>"Me"</formula>
    </cfRule>
  </conditionalFormatting>
  <conditionalFormatting sqref="V27">
    <cfRule type="cellIs" dxfId="16111" priority="1059" operator="equal">
      <formula>"Me"</formula>
    </cfRule>
  </conditionalFormatting>
  <conditionalFormatting sqref="V27">
    <cfRule type="cellIs" dxfId="16110" priority="1058" operator="equal">
      <formula>"TD"</formula>
    </cfRule>
  </conditionalFormatting>
  <conditionalFormatting sqref="V27:V28">
    <cfRule type="cellIs" dxfId="16109" priority="1057" operator="equal">
      <formula>"Me"</formula>
    </cfRule>
  </conditionalFormatting>
  <conditionalFormatting sqref="V27:V28">
    <cfRule type="cellIs" dxfId="16108" priority="1056" operator="equal">
      <formula>"Me"</formula>
    </cfRule>
  </conditionalFormatting>
  <conditionalFormatting sqref="V27:V28">
    <cfRule type="cellIs" dxfId="16107" priority="1055" operator="equal">
      <formula>"TD"</formula>
    </cfRule>
  </conditionalFormatting>
  <conditionalFormatting sqref="V27:V28">
    <cfRule type="cellIs" dxfId="16106" priority="1054" operator="equal">
      <formula>"Me"</formula>
    </cfRule>
  </conditionalFormatting>
  <conditionalFormatting sqref="V27:V28">
    <cfRule type="cellIs" dxfId="16105" priority="1053" operator="equal">
      <formula>"Me"</formula>
    </cfRule>
  </conditionalFormatting>
  <conditionalFormatting sqref="V27:V28">
    <cfRule type="cellIs" dxfId="16104" priority="1052" operator="equal">
      <formula>"TD"</formula>
    </cfRule>
  </conditionalFormatting>
  <conditionalFormatting sqref="AJ28">
    <cfRule type="cellIs" dxfId="16103" priority="1039" operator="equal">
      <formula>"Me"</formula>
    </cfRule>
  </conditionalFormatting>
  <conditionalFormatting sqref="AJ27">
    <cfRule type="cellIs" dxfId="16102" priority="1038" operator="equal">
      <formula>"Me"</formula>
    </cfRule>
  </conditionalFormatting>
  <conditionalFormatting sqref="AJ27:AJ28">
    <cfRule type="cellIs" dxfId="16101" priority="1037" operator="equal">
      <formula>"PR"</formula>
    </cfRule>
  </conditionalFormatting>
  <conditionalFormatting sqref="AJ27">
    <cfRule type="cellIs" dxfId="16100" priority="1036" operator="equal">
      <formula>"Me"</formula>
    </cfRule>
  </conditionalFormatting>
  <conditionalFormatting sqref="AJ27">
    <cfRule type="cellIs" dxfId="16099" priority="1035" operator="equal">
      <formula>"Me"</formula>
    </cfRule>
  </conditionalFormatting>
  <conditionalFormatting sqref="AJ27">
    <cfRule type="cellIs" dxfId="16098" priority="1034" operator="equal">
      <formula>"TD"</formula>
    </cfRule>
  </conditionalFormatting>
  <conditionalFormatting sqref="AJ27:AJ28">
    <cfRule type="cellIs" dxfId="16097" priority="1033" operator="equal">
      <formula>"Me"</formula>
    </cfRule>
  </conditionalFormatting>
  <conditionalFormatting sqref="AJ27:AJ28">
    <cfRule type="cellIs" dxfId="16096" priority="1032" operator="equal">
      <formula>"Me"</formula>
    </cfRule>
  </conditionalFormatting>
  <conditionalFormatting sqref="AJ27:AJ28">
    <cfRule type="cellIs" dxfId="16095" priority="1031" operator="equal">
      <formula>"TD"</formula>
    </cfRule>
  </conditionalFormatting>
  <conditionalFormatting sqref="AJ27:AJ28">
    <cfRule type="cellIs" dxfId="16094" priority="1030" operator="equal">
      <formula>"Me"</formula>
    </cfRule>
  </conditionalFormatting>
  <conditionalFormatting sqref="AJ27:AJ28">
    <cfRule type="cellIs" dxfId="16093" priority="1029" operator="equal">
      <formula>"Me"</formula>
    </cfRule>
  </conditionalFormatting>
  <conditionalFormatting sqref="AJ27:AJ28">
    <cfRule type="cellIs" dxfId="16092" priority="1028" operator="equal">
      <formula>"TD"</formula>
    </cfRule>
  </conditionalFormatting>
  <conditionalFormatting sqref="C179">
    <cfRule type="cellIs" dxfId="16091" priority="1007" operator="equal">
      <formula>"c"</formula>
    </cfRule>
    <cfRule type="cellIs" dxfId="16090" priority="1008" operator="equal">
      <formula>"b"</formula>
    </cfRule>
    <cfRule type="cellIs" dxfId="16089" priority="1009" operator="equal">
      <formula>"a"</formula>
    </cfRule>
  </conditionalFormatting>
  <conditionalFormatting sqref="C180">
    <cfRule type="cellIs" dxfId="16088" priority="1004" operator="equal">
      <formula>"c"</formula>
    </cfRule>
    <cfRule type="cellIs" dxfId="16087" priority="1005" operator="equal">
      <formula>"b"</formula>
    </cfRule>
    <cfRule type="cellIs" dxfId="16086" priority="1006" operator="equal">
      <formula>"a"</formula>
    </cfRule>
  </conditionalFormatting>
  <conditionalFormatting sqref="G97:G98">
    <cfRule type="cellIs" dxfId="16085" priority="1003" operator="equal">
      <formula>"Me"</formula>
    </cfRule>
  </conditionalFormatting>
  <conditionalFormatting sqref="G97:G98">
    <cfRule type="cellIs" dxfId="16084" priority="1002" operator="equal">
      <formula>"TD"</formula>
    </cfRule>
  </conditionalFormatting>
  <conditionalFormatting sqref="G97:G98">
    <cfRule type="cellIs" dxfId="16083" priority="1001" operator="equal">
      <formula>"PR"</formula>
    </cfRule>
  </conditionalFormatting>
  <conditionalFormatting sqref="N215:N216">
    <cfRule type="cellIs" dxfId="16082" priority="1000" operator="equal">
      <formula>"Me"</formula>
    </cfRule>
  </conditionalFormatting>
  <conditionalFormatting sqref="N215:N216">
    <cfRule type="cellIs" dxfId="16081" priority="999" operator="equal">
      <formula>"TD"</formula>
    </cfRule>
  </conditionalFormatting>
  <conditionalFormatting sqref="N215:N216">
    <cfRule type="cellIs" dxfId="16080" priority="998" operator="equal">
      <formula>"PR"</formula>
    </cfRule>
  </conditionalFormatting>
  <conditionalFormatting sqref="M65:M66">
    <cfRule type="cellIs" dxfId="16079" priority="989" operator="equal">
      <formula>"Me"</formula>
    </cfRule>
  </conditionalFormatting>
  <conditionalFormatting sqref="M65:M66">
    <cfRule type="cellIs" dxfId="16078" priority="988" operator="equal">
      <formula>"TD"</formula>
    </cfRule>
  </conditionalFormatting>
  <conditionalFormatting sqref="M65:M66">
    <cfRule type="cellIs" dxfId="16077" priority="987" operator="equal">
      <formula>"PR"</formula>
    </cfRule>
  </conditionalFormatting>
  <conditionalFormatting sqref="L65">
    <cfRule type="cellIs" dxfId="16076" priority="986" operator="equal">
      <formula>"Me"</formula>
    </cfRule>
  </conditionalFormatting>
  <conditionalFormatting sqref="L65">
    <cfRule type="cellIs" dxfId="16075" priority="985" operator="equal">
      <formula>"TD"</formula>
    </cfRule>
  </conditionalFormatting>
  <conditionalFormatting sqref="L65">
    <cfRule type="cellIs" dxfId="16074" priority="984" operator="equal">
      <formula>"PR"</formula>
    </cfRule>
  </conditionalFormatting>
  <conditionalFormatting sqref="F153:AJ153">
    <cfRule type="cellIs" dxfId="16073" priority="983" operator="equal">
      <formula>"Me"</formula>
    </cfRule>
  </conditionalFormatting>
  <conditionalFormatting sqref="F153:AJ153">
    <cfRule type="cellIs" dxfId="16072" priority="982" operator="equal">
      <formula>"PR"</formula>
    </cfRule>
  </conditionalFormatting>
  <conditionalFormatting sqref="F154:AJ154">
    <cfRule type="cellIs" dxfId="16071" priority="981" operator="equal">
      <formula>"Me"</formula>
    </cfRule>
  </conditionalFormatting>
  <conditionalFormatting sqref="F154:AJ154">
    <cfRule type="cellIs" dxfId="16070" priority="980" operator="equal">
      <formula>"TD"</formula>
    </cfRule>
  </conditionalFormatting>
  <conditionalFormatting sqref="F154:AJ154">
    <cfRule type="cellIs" dxfId="16069" priority="979" operator="equal">
      <formula>"PR"</formula>
    </cfRule>
  </conditionalFormatting>
  <conditionalFormatting sqref="U156:V156 F155:F156 N155:O155 O156 V155">
    <cfRule type="cellIs" dxfId="16068" priority="978" operator="equal">
      <formula>"Me"</formula>
    </cfRule>
  </conditionalFormatting>
  <conditionalFormatting sqref="U156:V156 F155:F156 N155:O155 O156 V155">
    <cfRule type="cellIs" dxfId="16067" priority="977" operator="equal">
      <formula>"TD"</formula>
    </cfRule>
  </conditionalFormatting>
  <conditionalFormatting sqref="U156:V156 F155:F156 N155:O155 O156 V155">
    <cfRule type="cellIs" dxfId="16066" priority="976" operator="equal">
      <formula>"PR"</formula>
    </cfRule>
  </conditionalFormatting>
  <conditionalFormatting sqref="H67:H68">
    <cfRule type="cellIs" dxfId="16065" priority="972" operator="equal">
      <formula>"Me"</formula>
    </cfRule>
  </conditionalFormatting>
  <conditionalFormatting sqref="H67:H68">
    <cfRule type="cellIs" dxfId="16064" priority="971" operator="equal">
      <formula>"Me"</formula>
    </cfRule>
  </conditionalFormatting>
  <conditionalFormatting sqref="H67:H68">
    <cfRule type="cellIs" dxfId="16063" priority="970" operator="equal">
      <formula>"TD"</formula>
    </cfRule>
  </conditionalFormatting>
  <conditionalFormatting sqref="H67:H68">
    <cfRule type="cellIs" dxfId="16062" priority="969" operator="equal">
      <formula>"PR"</formula>
    </cfRule>
  </conditionalFormatting>
  <conditionalFormatting sqref="J191:J192">
    <cfRule type="cellIs" dxfId="16061" priority="968" operator="equal">
      <formula>"Me"</formula>
    </cfRule>
  </conditionalFormatting>
  <conditionalFormatting sqref="J191:J192">
    <cfRule type="cellIs" dxfId="16060" priority="967" operator="equal">
      <formula>"Me"</formula>
    </cfRule>
  </conditionalFormatting>
  <conditionalFormatting sqref="J191:J192">
    <cfRule type="cellIs" dxfId="16059" priority="966" operator="equal">
      <formula>"TD"</formula>
    </cfRule>
  </conditionalFormatting>
  <conditionalFormatting sqref="J191:J192">
    <cfRule type="cellIs" dxfId="16058" priority="965" operator="equal">
      <formula>"PR"</formula>
    </cfRule>
  </conditionalFormatting>
  <conditionalFormatting sqref="O109:O110">
    <cfRule type="cellIs" dxfId="16057" priority="963" operator="equal">
      <formula>"Me"</formula>
    </cfRule>
  </conditionalFormatting>
  <conditionalFormatting sqref="M39">
    <cfRule type="cellIs" dxfId="16056" priority="962" operator="equal">
      <formula>"Me"</formula>
    </cfRule>
  </conditionalFormatting>
  <conditionalFormatting sqref="M39">
    <cfRule type="cellIs" dxfId="16055" priority="961" operator="equal">
      <formula>"TD"</formula>
    </cfRule>
  </conditionalFormatting>
  <conditionalFormatting sqref="M39">
    <cfRule type="cellIs" dxfId="16054" priority="960" operator="equal">
      <formula>"PR"</formula>
    </cfRule>
  </conditionalFormatting>
  <conditionalFormatting sqref="N223:N224">
    <cfRule type="cellIs" dxfId="16053" priority="953" operator="equal">
      <formula>"Me"</formula>
    </cfRule>
  </conditionalFormatting>
  <conditionalFormatting sqref="N223:N224">
    <cfRule type="cellIs" dxfId="16052" priority="952" operator="equal">
      <formula>"TD"</formula>
    </cfRule>
  </conditionalFormatting>
  <conditionalFormatting sqref="N223:N224">
    <cfRule type="cellIs" dxfId="16051" priority="951" operator="equal">
      <formula>"PR"</formula>
    </cfRule>
  </conditionalFormatting>
  <conditionalFormatting sqref="N93:N94">
    <cfRule type="cellIs" dxfId="16050" priority="947" operator="equal">
      <formula>"Me"</formula>
    </cfRule>
  </conditionalFormatting>
  <conditionalFormatting sqref="N93:N94">
    <cfRule type="cellIs" dxfId="16049" priority="946" operator="equal">
      <formula>"TD"</formula>
    </cfRule>
  </conditionalFormatting>
  <conditionalFormatting sqref="N93:N94">
    <cfRule type="cellIs" dxfId="16048" priority="945" operator="equal">
      <formula>"PR"</formula>
    </cfRule>
  </conditionalFormatting>
  <conditionalFormatting sqref="G45:G46">
    <cfRule type="cellIs" dxfId="16047" priority="944" operator="equal">
      <formula>"Me"</formula>
    </cfRule>
  </conditionalFormatting>
  <conditionalFormatting sqref="G45:G46">
    <cfRule type="cellIs" dxfId="16046" priority="943" operator="equal">
      <formula>"TD"</formula>
    </cfRule>
  </conditionalFormatting>
  <conditionalFormatting sqref="G45:G46">
    <cfRule type="cellIs" dxfId="16045" priority="942" operator="equal">
      <formula>"PR"</formula>
    </cfRule>
  </conditionalFormatting>
  <conditionalFormatting sqref="V23:V24">
    <cfRule type="cellIs" dxfId="16044" priority="941" operator="equal">
      <formula>"Me"</formula>
    </cfRule>
  </conditionalFormatting>
  <conditionalFormatting sqref="V23:V24">
    <cfRule type="cellIs" dxfId="16043" priority="940" operator="equal">
      <formula>"Me"</formula>
    </cfRule>
  </conditionalFormatting>
  <conditionalFormatting sqref="V23:V24">
    <cfRule type="cellIs" dxfId="16042" priority="939" operator="equal">
      <formula>"TD"</formula>
    </cfRule>
  </conditionalFormatting>
  <conditionalFormatting sqref="AC23:AC24">
    <cfRule type="cellIs" dxfId="16041" priority="938" operator="equal">
      <formula>"Me"</formula>
    </cfRule>
  </conditionalFormatting>
  <conditionalFormatting sqref="AC23:AC24">
    <cfRule type="cellIs" dxfId="16040" priority="937" operator="equal">
      <formula>"Me"</formula>
    </cfRule>
  </conditionalFormatting>
  <conditionalFormatting sqref="AC23:AC24">
    <cfRule type="cellIs" dxfId="16039" priority="936" operator="equal">
      <formula>"TD"</formula>
    </cfRule>
  </conditionalFormatting>
  <conditionalFormatting sqref="G57:G58">
    <cfRule type="cellIs" dxfId="16038" priority="928" operator="equal">
      <formula>"Me"</formula>
    </cfRule>
  </conditionalFormatting>
  <conditionalFormatting sqref="G57:G58">
    <cfRule type="cellIs" dxfId="16037" priority="927" operator="equal">
      <formula>"TD"</formula>
    </cfRule>
  </conditionalFormatting>
  <conditionalFormatting sqref="G57:G58">
    <cfRule type="cellIs" dxfId="16036" priority="926" operator="equal">
      <formula>"PR"</formula>
    </cfRule>
  </conditionalFormatting>
  <conditionalFormatting sqref="G31:G34">
    <cfRule type="cellIs" dxfId="16035" priority="925" operator="equal">
      <formula>"Me"</formula>
    </cfRule>
  </conditionalFormatting>
  <conditionalFormatting sqref="G31:G34">
    <cfRule type="cellIs" dxfId="16034" priority="924" operator="equal">
      <formula>"TD"</formula>
    </cfRule>
  </conditionalFormatting>
  <conditionalFormatting sqref="G31:G34">
    <cfRule type="cellIs" dxfId="16033" priority="923" operator="equal">
      <formula>"PR"</formula>
    </cfRule>
  </conditionalFormatting>
  <conditionalFormatting sqref="G51:G52">
    <cfRule type="cellIs" dxfId="16032" priority="922" operator="equal">
      <formula>"Me"</formula>
    </cfRule>
  </conditionalFormatting>
  <conditionalFormatting sqref="G51:G52">
    <cfRule type="cellIs" dxfId="16031" priority="921" operator="equal">
      <formula>"TD"</formula>
    </cfRule>
  </conditionalFormatting>
  <conditionalFormatting sqref="G51:G52">
    <cfRule type="cellIs" dxfId="16030" priority="920" operator="equal">
      <formula>"PR"</formula>
    </cfRule>
  </conditionalFormatting>
  <conditionalFormatting sqref="G61:G62">
    <cfRule type="cellIs" dxfId="16029" priority="919" operator="equal">
      <formula>"Me"</formula>
    </cfRule>
  </conditionalFormatting>
  <conditionalFormatting sqref="G61:G62">
    <cfRule type="cellIs" dxfId="16028" priority="918" operator="equal">
      <formula>"TD"</formula>
    </cfRule>
  </conditionalFormatting>
  <conditionalFormatting sqref="G61:G62">
    <cfRule type="cellIs" dxfId="16027" priority="917" operator="equal">
      <formula>"PR"</formula>
    </cfRule>
  </conditionalFormatting>
  <conditionalFormatting sqref="G41:G42">
    <cfRule type="cellIs" dxfId="16026" priority="916" operator="equal">
      <formula>"Me"</formula>
    </cfRule>
  </conditionalFormatting>
  <conditionalFormatting sqref="G41:G42">
    <cfRule type="cellIs" dxfId="16025" priority="915" operator="equal">
      <formula>"TD"</formula>
    </cfRule>
  </conditionalFormatting>
  <conditionalFormatting sqref="G41:G42">
    <cfRule type="cellIs" dxfId="16024" priority="914" operator="equal">
      <formula>"PR"</formula>
    </cfRule>
  </conditionalFormatting>
  <conditionalFormatting sqref="G69">
    <cfRule type="cellIs" dxfId="16023" priority="913" operator="equal">
      <formula>"Me"</formula>
    </cfRule>
  </conditionalFormatting>
  <conditionalFormatting sqref="G69">
    <cfRule type="cellIs" dxfId="16022" priority="912" operator="equal">
      <formula>"TD"</formula>
    </cfRule>
  </conditionalFormatting>
  <conditionalFormatting sqref="G69">
    <cfRule type="cellIs" dxfId="16021" priority="911" operator="equal">
      <formula>"PR"</formula>
    </cfRule>
  </conditionalFormatting>
  <conditionalFormatting sqref="G81:G82">
    <cfRule type="cellIs" dxfId="16020" priority="910" operator="equal">
      <formula>"Me"</formula>
    </cfRule>
  </conditionalFormatting>
  <conditionalFormatting sqref="G81:G82">
    <cfRule type="cellIs" dxfId="16019" priority="909" operator="equal">
      <formula>"TD"</formula>
    </cfRule>
  </conditionalFormatting>
  <conditionalFormatting sqref="G81:G82">
    <cfRule type="cellIs" dxfId="16018" priority="908" operator="equal">
      <formula>"PR"</formula>
    </cfRule>
  </conditionalFormatting>
  <conditionalFormatting sqref="G77:G78">
    <cfRule type="cellIs" dxfId="16017" priority="907" operator="equal">
      <formula>"Me"</formula>
    </cfRule>
  </conditionalFormatting>
  <conditionalFormatting sqref="G77:G78">
    <cfRule type="cellIs" dxfId="16016" priority="906" operator="equal">
      <formula>"TD"</formula>
    </cfRule>
  </conditionalFormatting>
  <conditionalFormatting sqref="G77:G78">
    <cfRule type="cellIs" dxfId="16015" priority="905" operator="equal">
      <formula>"PR"</formula>
    </cfRule>
  </conditionalFormatting>
  <conditionalFormatting sqref="G83:G84">
    <cfRule type="cellIs" dxfId="16014" priority="904" operator="equal">
      <formula>"Me"</formula>
    </cfRule>
  </conditionalFormatting>
  <conditionalFormatting sqref="G83:G84">
    <cfRule type="cellIs" dxfId="16013" priority="903" operator="equal">
      <formula>"TD"</formula>
    </cfRule>
  </conditionalFormatting>
  <conditionalFormatting sqref="G83:G84">
    <cfRule type="cellIs" dxfId="16012" priority="902" operator="equal">
      <formula>"PR"</formula>
    </cfRule>
  </conditionalFormatting>
  <conditionalFormatting sqref="H77:AJ78">
    <cfRule type="cellIs" dxfId="16011" priority="901" operator="equal">
      <formula>"Me"</formula>
    </cfRule>
  </conditionalFormatting>
  <conditionalFormatting sqref="H77:AJ78">
    <cfRule type="cellIs" dxfId="16010" priority="900" operator="equal">
      <formula>"TD"</formula>
    </cfRule>
  </conditionalFormatting>
  <conditionalFormatting sqref="H77:AJ78">
    <cfRule type="cellIs" dxfId="16009" priority="899" operator="equal">
      <formula>"PR"</formula>
    </cfRule>
  </conditionalFormatting>
  <conditionalFormatting sqref="H81:J82">
    <cfRule type="cellIs" dxfId="16008" priority="898" operator="equal">
      <formula>"Me"</formula>
    </cfRule>
  </conditionalFormatting>
  <conditionalFormatting sqref="H81:J82">
    <cfRule type="cellIs" dxfId="16007" priority="897" operator="equal">
      <formula>"TD"</formula>
    </cfRule>
  </conditionalFormatting>
  <conditionalFormatting sqref="H81:J82">
    <cfRule type="cellIs" dxfId="16006" priority="896" operator="equal">
      <formula>"PR"</formula>
    </cfRule>
  </conditionalFormatting>
  <conditionalFormatting sqref="M83:N84">
    <cfRule type="cellIs" dxfId="16005" priority="886" operator="equal">
      <formula>"Me"</formula>
    </cfRule>
  </conditionalFormatting>
  <conditionalFormatting sqref="M83:N84">
    <cfRule type="cellIs" dxfId="16004" priority="885" operator="equal">
      <formula>"TD"</formula>
    </cfRule>
  </conditionalFormatting>
  <conditionalFormatting sqref="M83:N84">
    <cfRule type="cellIs" dxfId="16003" priority="884" operator="equal">
      <formula>"PR"</formula>
    </cfRule>
  </conditionalFormatting>
  <conditionalFormatting sqref="H83:H84">
    <cfRule type="cellIs" dxfId="16002" priority="883" operator="equal">
      <formula>"Me"</formula>
    </cfRule>
  </conditionalFormatting>
  <conditionalFormatting sqref="H83:H84">
    <cfRule type="cellIs" dxfId="16001" priority="882" operator="equal">
      <formula>"TD"</formula>
    </cfRule>
  </conditionalFormatting>
  <conditionalFormatting sqref="H83:H84">
    <cfRule type="cellIs" dxfId="16000" priority="881" operator="equal">
      <formula>"PR"</formula>
    </cfRule>
  </conditionalFormatting>
  <conditionalFormatting sqref="G89:J90">
    <cfRule type="cellIs" dxfId="15999" priority="880" operator="equal">
      <formula>"Me"</formula>
    </cfRule>
  </conditionalFormatting>
  <conditionalFormatting sqref="G89:J90">
    <cfRule type="cellIs" dxfId="15998" priority="879" operator="equal">
      <formula>"TD"</formula>
    </cfRule>
  </conditionalFormatting>
  <conditionalFormatting sqref="G89:J90">
    <cfRule type="cellIs" dxfId="15997" priority="878" operator="equal">
      <formula>"PR"</formula>
    </cfRule>
  </conditionalFormatting>
  <conditionalFormatting sqref="G105:H106">
    <cfRule type="cellIs" dxfId="15996" priority="877" operator="equal">
      <formula>"Me"</formula>
    </cfRule>
  </conditionalFormatting>
  <conditionalFormatting sqref="G105:H106">
    <cfRule type="cellIs" dxfId="15995" priority="876" operator="equal">
      <formula>"TD"</formula>
    </cfRule>
  </conditionalFormatting>
  <conditionalFormatting sqref="G105:H106">
    <cfRule type="cellIs" dxfId="15994" priority="875" operator="equal">
      <formula>"PR"</formula>
    </cfRule>
  </conditionalFormatting>
  <conditionalFormatting sqref="H117:I118">
    <cfRule type="cellIs" dxfId="15993" priority="874" operator="equal">
      <formula>"Me"</formula>
    </cfRule>
  </conditionalFormatting>
  <conditionalFormatting sqref="H117:I118">
    <cfRule type="cellIs" dxfId="15992" priority="873" operator="equal">
      <formula>"TD"</formula>
    </cfRule>
  </conditionalFormatting>
  <conditionalFormatting sqref="H117:I118">
    <cfRule type="cellIs" dxfId="15991" priority="872" operator="equal">
      <formula>"PR"</formula>
    </cfRule>
  </conditionalFormatting>
  <conditionalFormatting sqref="G155:G156">
    <cfRule type="cellIs" dxfId="15990" priority="871" operator="equal">
      <formula>"Me"</formula>
    </cfRule>
  </conditionalFormatting>
  <conditionalFormatting sqref="G155:G156">
    <cfRule type="cellIs" dxfId="15989" priority="870" operator="equal">
      <formula>"TD"</formula>
    </cfRule>
  </conditionalFormatting>
  <conditionalFormatting sqref="G155:G156">
    <cfRule type="cellIs" dxfId="15988" priority="869" operator="equal">
      <formula>"PR"</formula>
    </cfRule>
  </conditionalFormatting>
  <conditionalFormatting sqref="G235:G238">
    <cfRule type="cellIs" dxfId="15987" priority="865" operator="equal">
      <formula>"Me"</formula>
    </cfRule>
  </conditionalFormatting>
  <conditionalFormatting sqref="G235:G238">
    <cfRule type="cellIs" dxfId="15986" priority="864" operator="equal">
      <formula>"TD"</formula>
    </cfRule>
  </conditionalFormatting>
  <conditionalFormatting sqref="G235:G238">
    <cfRule type="cellIs" dxfId="15985" priority="863" operator="equal">
      <formula>"PR"</formula>
    </cfRule>
  </conditionalFormatting>
  <conditionalFormatting sqref="G249:J250">
    <cfRule type="cellIs" dxfId="15984" priority="862" operator="equal">
      <formula>"Me"</formula>
    </cfRule>
  </conditionalFormatting>
  <conditionalFormatting sqref="G249:J250">
    <cfRule type="cellIs" dxfId="15983" priority="861" operator="equal">
      <formula>"TD"</formula>
    </cfRule>
  </conditionalFormatting>
  <conditionalFormatting sqref="G249:J250">
    <cfRule type="cellIs" dxfId="15982" priority="860" operator="equal">
      <formula>"PR"</formula>
    </cfRule>
  </conditionalFormatting>
  <conditionalFormatting sqref="G227:I228">
    <cfRule type="cellIs" dxfId="15981" priority="856" operator="equal">
      <formula>"Me"</formula>
    </cfRule>
  </conditionalFormatting>
  <conditionalFormatting sqref="G227:I228">
    <cfRule type="cellIs" dxfId="15980" priority="855" operator="equal">
      <formula>"TD"</formula>
    </cfRule>
  </conditionalFormatting>
  <conditionalFormatting sqref="G227:I228">
    <cfRule type="cellIs" dxfId="15979" priority="854" operator="equal">
      <formula>"PR"</formula>
    </cfRule>
  </conditionalFormatting>
  <conditionalFormatting sqref="G241:J242">
    <cfRule type="cellIs" dxfId="15978" priority="853" operator="equal">
      <formula>"Me"</formula>
    </cfRule>
  </conditionalFormatting>
  <conditionalFormatting sqref="G241:J242">
    <cfRule type="cellIs" dxfId="15977" priority="852" operator="equal">
      <formula>"TD"</formula>
    </cfRule>
  </conditionalFormatting>
  <conditionalFormatting sqref="G241:J242">
    <cfRule type="cellIs" dxfId="15976" priority="851" operator="equal">
      <formula>"PR"</formula>
    </cfRule>
  </conditionalFormatting>
  <conditionalFormatting sqref="G199:G200">
    <cfRule type="cellIs" dxfId="15975" priority="850" operator="equal">
      <formula>"Me"</formula>
    </cfRule>
  </conditionalFormatting>
  <conditionalFormatting sqref="G199:G200">
    <cfRule type="cellIs" dxfId="15974" priority="849" operator="equal">
      <formula>"TD"</formula>
    </cfRule>
  </conditionalFormatting>
  <conditionalFormatting sqref="G199:G200">
    <cfRule type="cellIs" dxfId="15973" priority="848" operator="equal">
      <formula>"PR"</formula>
    </cfRule>
  </conditionalFormatting>
  <conditionalFormatting sqref="G201:G202">
    <cfRule type="cellIs" dxfId="15972" priority="847" operator="equal">
      <formula>"Me"</formula>
    </cfRule>
  </conditionalFormatting>
  <conditionalFormatting sqref="G201:G202">
    <cfRule type="cellIs" dxfId="15971" priority="846" operator="equal">
      <formula>"TD"</formula>
    </cfRule>
  </conditionalFormatting>
  <conditionalFormatting sqref="G201:G202">
    <cfRule type="cellIs" dxfId="15970" priority="845" operator="equal">
      <formula>"PR"</formula>
    </cfRule>
  </conditionalFormatting>
  <conditionalFormatting sqref="G101">
    <cfRule type="cellIs" dxfId="15969" priority="844" operator="equal">
      <formula>"Me"</formula>
    </cfRule>
  </conditionalFormatting>
  <conditionalFormatting sqref="G101">
    <cfRule type="cellIs" dxfId="15968" priority="843" operator="equal">
      <formula>"TD"</formula>
    </cfRule>
  </conditionalFormatting>
  <conditionalFormatting sqref="G101">
    <cfRule type="cellIs" dxfId="15967" priority="842" operator="equal">
      <formula>"PR"</formula>
    </cfRule>
  </conditionalFormatting>
  <conditionalFormatting sqref="G165:G166">
    <cfRule type="cellIs" dxfId="15966" priority="841" operator="equal">
      <formula>"Me"</formula>
    </cfRule>
  </conditionalFormatting>
  <conditionalFormatting sqref="G165:G166">
    <cfRule type="cellIs" dxfId="15965" priority="840" operator="equal">
      <formula>"TD"</formula>
    </cfRule>
  </conditionalFormatting>
  <conditionalFormatting sqref="G165:G166">
    <cfRule type="cellIs" dxfId="15964" priority="839" operator="equal">
      <formula>"PR"</formula>
    </cfRule>
  </conditionalFormatting>
  <conditionalFormatting sqref="F157:AJ157">
    <cfRule type="cellIs" dxfId="15963" priority="838" operator="equal">
      <formula>"Me"</formula>
    </cfRule>
  </conditionalFormatting>
  <conditionalFormatting sqref="F157:AJ157">
    <cfRule type="cellIs" dxfId="15962" priority="837" operator="equal">
      <formula>"PR"</formula>
    </cfRule>
  </conditionalFormatting>
  <conditionalFormatting sqref="F158:AJ158">
    <cfRule type="cellIs" dxfId="15961" priority="836" operator="equal">
      <formula>"Me"</formula>
    </cfRule>
  </conditionalFormatting>
  <conditionalFormatting sqref="F158:AJ158">
    <cfRule type="cellIs" dxfId="15960" priority="835" operator="equal">
      <formula>"TD"</formula>
    </cfRule>
  </conditionalFormatting>
  <conditionalFormatting sqref="F158:AJ158">
    <cfRule type="cellIs" dxfId="15959" priority="834" operator="equal">
      <formula>"PR"</formula>
    </cfRule>
  </conditionalFormatting>
  <conditionalFormatting sqref="M59:M60">
    <cfRule type="cellIs" dxfId="15958" priority="833" operator="equal">
      <formula>"Me"</formula>
    </cfRule>
  </conditionalFormatting>
  <conditionalFormatting sqref="M59:M60">
    <cfRule type="cellIs" dxfId="15957" priority="832" operator="equal">
      <formula>"TD"</formula>
    </cfRule>
  </conditionalFormatting>
  <conditionalFormatting sqref="M59:M60">
    <cfRule type="cellIs" dxfId="15956" priority="831" operator="equal">
      <formula>"PR"</formula>
    </cfRule>
  </conditionalFormatting>
  <conditionalFormatting sqref="I115:I116">
    <cfRule type="cellIs" dxfId="15955" priority="830" operator="equal">
      <formula>"Me"</formula>
    </cfRule>
  </conditionalFormatting>
  <conditionalFormatting sqref="I115:I116">
    <cfRule type="cellIs" dxfId="15954" priority="829" operator="equal">
      <formula>"TD"</formula>
    </cfRule>
  </conditionalFormatting>
  <conditionalFormatting sqref="I115:I116">
    <cfRule type="cellIs" dxfId="15953" priority="828" operator="equal">
      <formula>"PR"</formula>
    </cfRule>
  </conditionalFormatting>
  <conditionalFormatting sqref="G135:G136">
    <cfRule type="cellIs" dxfId="15952" priority="824" operator="equal">
      <formula>"Me"</formula>
    </cfRule>
  </conditionalFormatting>
  <conditionalFormatting sqref="G135:G136">
    <cfRule type="cellIs" dxfId="15951" priority="823" operator="equal">
      <formula>"TD"</formula>
    </cfRule>
  </conditionalFormatting>
  <conditionalFormatting sqref="G135:G136">
    <cfRule type="cellIs" dxfId="15950" priority="822" operator="equal">
      <formula>"PR"</formula>
    </cfRule>
  </conditionalFormatting>
  <conditionalFormatting sqref="H160">
    <cfRule type="cellIs" dxfId="15949" priority="821" operator="equal">
      <formula>"Me"</formula>
    </cfRule>
  </conditionalFormatting>
  <conditionalFormatting sqref="H160">
    <cfRule type="cellIs" dxfId="15948" priority="820" operator="equal">
      <formula>"TD"</formula>
    </cfRule>
  </conditionalFormatting>
  <conditionalFormatting sqref="H160">
    <cfRule type="cellIs" dxfId="15947" priority="819" operator="equal">
      <formula>"PR"</formula>
    </cfRule>
  </conditionalFormatting>
  <conditionalFormatting sqref="H155:H156">
    <cfRule type="cellIs" dxfId="15946" priority="818" operator="equal">
      <formula>"Me"</formula>
    </cfRule>
  </conditionalFormatting>
  <conditionalFormatting sqref="H155:H156">
    <cfRule type="cellIs" dxfId="15945" priority="817" operator="equal">
      <formula>"TD"</formula>
    </cfRule>
  </conditionalFormatting>
  <conditionalFormatting sqref="H155:H156">
    <cfRule type="cellIs" dxfId="15944" priority="816" operator="equal">
      <formula>"PR"</formula>
    </cfRule>
  </conditionalFormatting>
  <conditionalFormatting sqref="H165:H166">
    <cfRule type="cellIs" dxfId="15943" priority="815" operator="equal">
      <formula>"Me"</formula>
    </cfRule>
  </conditionalFormatting>
  <conditionalFormatting sqref="H165:H166">
    <cfRule type="cellIs" dxfId="15942" priority="814" operator="equal">
      <formula>"TD"</formula>
    </cfRule>
  </conditionalFormatting>
  <conditionalFormatting sqref="H165:H166">
    <cfRule type="cellIs" dxfId="15941" priority="813" operator="equal">
      <formula>"PR"</formula>
    </cfRule>
  </conditionalFormatting>
  <conditionalFormatting sqref="I165:J166">
    <cfRule type="cellIs" dxfId="15940" priority="812" operator="equal">
      <formula>"Me"</formula>
    </cfRule>
  </conditionalFormatting>
  <conditionalFormatting sqref="I165:J166">
    <cfRule type="cellIs" dxfId="15939" priority="811" operator="equal">
      <formula>"TD"</formula>
    </cfRule>
  </conditionalFormatting>
  <conditionalFormatting sqref="I165:J166">
    <cfRule type="cellIs" dxfId="15938" priority="810" operator="equal">
      <formula>"PR"</formula>
    </cfRule>
  </conditionalFormatting>
  <conditionalFormatting sqref="H199:H200">
    <cfRule type="cellIs" dxfId="15937" priority="809" operator="equal">
      <formula>"Me"</formula>
    </cfRule>
  </conditionalFormatting>
  <conditionalFormatting sqref="H199:H200">
    <cfRule type="cellIs" dxfId="15936" priority="808" operator="equal">
      <formula>"TD"</formula>
    </cfRule>
  </conditionalFormatting>
  <conditionalFormatting sqref="H199:H200">
    <cfRule type="cellIs" dxfId="15935" priority="807" operator="equal">
      <formula>"PR"</formula>
    </cfRule>
  </conditionalFormatting>
  <conditionalFormatting sqref="H201:H202">
    <cfRule type="cellIs" dxfId="15934" priority="806" operator="equal">
      <formula>"Me"</formula>
    </cfRule>
  </conditionalFormatting>
  <conditionalFormatting sqref="H201:H202">
    <cfRule type="cellIs" dxfId="15933" priority="805" operator="equal">
      <formula>"TD"</formula>
    </cfRule>
  </conditionalFormatting>
  <conditionalFormatting sqref="H201:H202">
    <cfRule type="cellIs" dxfId="15932" priority="804" operator="equal">
      <formula>"PR"</formula>
    </cfRule>
  </conditionalFormatting>
  <conditionalFormatting sqref="I199:J200">
    <cfRule type="cellIs" dxfId="15931" priority="803" operator="equal">
      <formula>"Me"</formula>
    </cfRule>
  </conditionalFormatting>
  <conditionalFormatting sqref="I199:J200">
    <cfRule type="cellIs" dxfId="15930" priority="802" operator="equal">
      <formula>"TD"</formula>
    </cfRule>
  </conditionalFormatting>
  <conditionalFormatting sqref="I199:J200">
    <cfRule type="cellIs" dxfId="15929" priority="801" operator="equal">
      <formula>"PR"</formula>
    </cfRule>
  </conditionalFormatting>
  <conditionalFormatting sqref="H205:J206">
    <cfRule type="cellIs" dxfId="15928" priority="800" operator="equal">
      <formula>"Me"</formula>
    </cfRule>
  </conditionalFormatting>
  <conditionalFormatting sqref="H205:J206">
    <cfRule type="cellIs" dxfId="15927" priority="799" operator="equal">
      <formula>"TD"</formula>
    </cfRule>
  </conditionalFormatting>
  <conditionalFormatting sqref="H205:J206">
    <cfRule type="cellIs" dxfId="15926" priority="798" operator="equal">
      <formula>"PR"</formula>
    </cfRule>
  </conditionalFormatting>
  <conditionalFormatting sqref="G217:J218">
    <cfRule type="cellIs" dxfId="15925" priority="797" operator="equal">
      <formula>"Me"</formula>
    </cfRule>
  </conditionalFormatting>
  <conditionalFormatting sqref="G217:J218">
    <cfRule type="cellIs" dxfId="15924" priority="796" operator="equal">
      <formula>"TD"</formula>
    </cfRule>
  </conditionalFormatting>
  <conditionalFormatting sqref="G217:J218">
    <cfRule type="cellIs" dxfId="15923" priority="795" operator="equal">
      <formula>"PR"</formula>
    </cfRule>
  </conditionalFormatting>
  <conditionalFormatting sqref="G221:J222">
    <cfRule type="cellIs" dxfId="15922" priority="794" operator="equal">
      <formula>"Me"</formula>
    </cfRule>
  </conditionalFormatting>
  <conditionalFormatting sqref="G221:J222">
    <cfRule type="cellIs" dxfId="15921" priority="793" operator="equal">
      <formula>"TD"</formula>
    </cfRule>
  </conditionalFormatting>
  <conditionalFormatting sqref="G221:J222">
    <cfRule type="cellIs" dxfId="15920" priority="792" operator="equal">
      <formula>"PR"</formula>
    </cfRule>
  </conditionalFormatting>
  <conditionalFormatting sqref="J227:J228">
    <cfRule type="cellIs" dxfId="15919" priority="791" operator="equal">
      <formula>"Me"</formula>
    </cfRule>
  </conditionalFormatting>
  <conditionalFormatting sqref="J227:J228">
    <cfRule type="cellIs" dxfId="15918" priority="790" operator="equal">
      <formula>"TD"</formula>
    </cfRule>
  </conditionalFormatting>
  <conditionalFormatting sqref="J227:J228">
    <cfRule type="cellIs" dxfId="15917" priority="789" operator="equal">
      <formula>"PR"</formula>
    </cfRule>
  </conditionalFormatting>
  <conditionalFormatting sqref="Q227:Q228">
    <cfRule type="cellIs" dxfId="15916" priority="788" operator="equal">
      <formula>"Me"</formula>
    </cfRule>
  </conditionalFormatting>
  <conditionalFormatting sqref="Q227:Q228">
    <cfRule type="cellIs" dxfId="15915" priority="787" operator="equal">
      <formula>"TD"</formula>
    </cfRule>
  </conditionalFormatting>
  <conditionalFormatting sqref="Q227:Q228">
    <cfRule type="cellIs" dxfId="15914" priority="786" operator="equal">
      <formula>"PR"</formula>
    </cfRule>
  </conditionalFormatting>
  <conditionalFormatting sqref="X227:X228">
    <cfRule type="cellIs" dxfId="15913" priority="785" operator="equal">
      <formula>"Me"</formula>
    </cfRule>
  </conditionalFormatting>
  <conditionalFormatting sqref="X227:X228">
    <cfRule type="cellIs" dxfId="15912" priority="784" operator="equal">
      <formula>"TD"</formula>
    </cfRule>
  </conditionalFormatting>
  <conditionalFormatting sqref="X227:X228">
    <cfRule type="cellIs" dxfId="15911" priority="783" operator="equal">
      <formula>"PR"</formula>
    </cfRule>
  </conditionalFormatting>
  <conditionalFormatting sqref="AE227:AE228">
    <cfRule type="cellIs" dxfId="15910" priority="782" operator="equal">
      <formula>"Me"</formula>
    </cfRule>
  </conditionalFormatting>
  <conditionalFormatting sqref="AE227:AE228">
    <cfRule type="cellIs" dxfId="15909" priority="781" operator="equal">
      <formula>"TD"</formula>
    </cfRule>
  </conditionalFormatting>
  <conditionalFormatting sqref="AE227:AE228">
    <cfRule type="cellIs" dxfId="15908" priority="780" operator="equal">
      <formula>"PR"</formula>
    </cfRule>
  </conditionalFormatting>
  <conditionalFormatting sqref="H235:J236">
    <cfRule type="cellIs" dxfId="15907" priority="773" operator="equal">
      <formula>"Me"</formula>
    </cfRule>
  </conditionalFormatting>
  <conditionalFormatting sqref="H235:J236">
    <cfRule type="cellIs" dxfId="15906" priority="772" operator="equal">
      <formula>"TD"</formula>
    </cfRule>
  </conditionalFormatting>
  <conditionalFormatting sqref="H235:J236">
    <cfRule type="cellIs" dxfId="15905" priority="771" operator="equal">
      <formula>"PR"</formula>
    </cfRule>
  </conditionalFormatting>
  <conditionalFormatting sqref="H237:J238">
    <cfRule type="cellIs" dxfId="15904" priority="770" operator="equal">
      <formula>"Me"</formula>
    </cfRule>
  </conditionalFormatting>
  <conditionalFormatting sqref="H237:J238">
    <cfRule type="cellIs" dxfId="15903" priority="769" operator="equal">
      <formula>"TD"</formula>
    </cfRule>
  </conditionalFormatting>
  <conditionalFormatting sqref="H237:J238">
    <cfRule type="cellIs" dxfId="15902" priority="768" operator="equal">
      <formula>"PR"</formula>
    </cfRule>
  </conditionalFormatting>
  <conditionalFormatting sqref="J177:J178">
    <cfRule type="cellIs" dxfId="15901" priority="767" operator="equal">
      <formula>"Me"</formula>
    </cfRule>
  </conditionalFormatting>
  <conditionalFormatting sqref="J177:J178">
    <cfRule type="cellIs" dxfId="15900" priority="766" operator="equal">
      <formula>"TD"</formula>
    </cfRule>
  </conditionalFormatting>
  <conditionalFormatting sqref="J177:J178">
    <cfRule type="cellIs" dxfId="15899" priority="765" operator="equal">
      <formula>"PR"</formula>
    </cfRule>
  </conditionalFormatting>
  <conditionalFormatting sqref="Q177:Q178">
    <cfRule type="cellIs" dxfId="15898" priority="764" operator="equal">
      <formula>"Me"</formula>
    </cfRule>
  </conditionalFormatting>
  <conditionalFormatting sqref="Q177:Q178">
    <cfRule type="cellIs" dxfId="15897" priority="763" operator="equal">
      <formula>"TD"</formula>
    </cfRule>
  </conditionalFormatting>
  <conditionalFormatting sqref="Q177:Q178">
    <cfRule type="cellIs" dxfId="15896" priority="762" operator="equal">
      <formula>"PR"</formula>
    </cfRule>
  </conditionalFormatting>
  <conditionalFormatting sqref="X177:X178">
    <cfRule type="cellIs" dxfId="15895" priority="761" operator="equal">
      <formula>"Me"</formula>
    </cfRule>
  </conditionalFormatting>
  <conditionalFormatting sqref="X177:X178">
    <cfRule type="cellIs" dxfId="15894" priority="760" operator="equal">
      <formula>"TD"</formula>
    </cfRule>
  </conditionalFormatting>
  <conditionalFormatting sqref="X177:X178">
    <cfRule type="cellIs" dxfId="15893" priority="759" operator="equal">
      <formula>"PR"</formula>
    </cfRule>
  </conditionalFormatting>
  <conditionalFormatting sqref="W184">
    <cfRule type="cellIs" dxfId="15892" priority="752" operator="equal">
      <formula>"Me"</formula>
    </cfRule>
  </conditionalFormatting>
  <conditionalFormatting sqref="W184">
    <cfRule type="cellIs" dxfId="15891" priority="751" operator="equal">
      <formula>"TD"</formula>
    </cfRule>
  </conditionalFormatting>
  <conditionalFormatting sqref="W184">
    <cfRule type="cellIs" dxfId="15890" priority="750" operator="equal">
      <formula>"PR"</formula>
    </cfRule>
  </conditionalFormatting>
  <conditionalFormatting sqref="I127:I128">
    <cfRule type="cellIs" dxfId="15889" priority="749" operator="equal">
      <formula>"Me"</formula>
    </cfRule>
  </conditionalFormatting>
  <conditionalFormatting sqref="I127:I128">
    <cfRule type="cellIs" dxfId="15888" priority="748" operator="equal">
      <formula>"TD"</formula>
    </cfRule>
  </conditionalFormatting>
  <conditionalFormatting sqref="I127:I128">
    <cfRule type="cellIs" dxfId="15887" priority="747" operator="equal">
      <formula>"PR"</formula>
    </cfRule>
  </conditionalFormatting>
  <conditionalFormatting sqref="D40">
    <cfRule type="cellIs" dxfId="15886" priority="744" operator="equal">
      <formula>"c"</formula>
    </cfRule>
    <cfRule type="cellIs" dxfId="15885" priority="745" operator="equal">
      <formula>"b"</formula>
    </cfRule>
    <cfRule type="cellIs" dxfId="15884" priority="746" operator="equal">
      <formula>"a"</formula>
    </cfRule>
  </conditionalFormatting>
  <conditionalFormatting sqref="P41">
    <cfRule type="cellIs" dxfId="15883" priority="740" operator="equal">
      <formula>"TD"</formula>
    </cfRule>
  </conditionalFormatting>
  <conditionalFormatting sqref="P42:Q42">
    <cfRule type="cellIs" dxfId="15882" priority="739" operator="equal">
      <formula>"Me"</formula>
    </cfRule>
  </conditionalFormatting>
  <conditionalFormatting sqref="P42:Q42">
    <cfRule type="cellIs" dxfId="15881" priority="738" operator="equal">
      <formula>"TD"</formula>
    </cfRule>
  </conditionalFormatting>
  <conditionalFormatting sqref="P42:Q42">
    <cfRule type="cellIs" dxfId="15880" priority="737" operator="equal">
      <formula>"PR"</formula>
    </cfRule>
  </conditionalFormatting>
  <conditionalFormatting sqref="W42:X42">
    <cfRule type="cellIs" dxfId="15879" priority="736" operator="equal">
      <formula>"Me"</formula>
    </cfRule>
  </conditionalFormatting>
  <conditionalFormatting sqref="W42:X42">
    <cfRule type="cellIs" dxfId="15878" priority="735" operator="equal">
      <formula>"TD"</formula>
    </cfRule>
  </conditionalFormatting>
  <conditionalFormatting sqref="W42:X42">
    <cfRule type="cellIs" dxfId="15877" priority="734" operator="equal">
      <formula>"PR"</formula>
    </cfRule>
  </conditionalFormatting>
  <conditionalFormatting sqref="AD42:AE42">
    <cfRule type="cellIs" dxfId="15876" priority="733" operator="equal">
      <formula>"Me"</formula>
    </cfRule>
  </conditionalFormatting>
  <conditionalFormatting sqref="AD42:AE42">
    <cfRule type="cellIs" dxfId="15875" priority="732" operator="equal">
      <formula>"TD"</formula>
    </cfRule>
  </conditionalFormatting>
  <conditionalFormatting sqref="AD42:AE42">
    <cfRule type="cellIs" dxfId="15874" priority="731" operator="equal">
      <formula>"PR"</formula>
    </cfRule>
  </conditionalFormatting>
  <conditionalFormatting sqref="M42">
    <cfRule type="cellIs" dxfId="15873" priority="730" operator="equal">
      <formula>"Me"</formula>
    </cfRule>
  </conditionalFormatting>
  <conditionalFormatting sqref="M42">
    <cfRule type="cellIs" dxfId="15872" priority="729" operator="equal">
      <formula>"TD"</formula>
    </cfRule>
  </conditionalFormatting>
  <conditionalFormatting sqref="M42">
    <cfRule type="cellIs" dxfId="15871" priority="728" operator="equal">
      <formula>"PR"</formula>
    </cfRule>
  </conditionalFormatting>
  <conditionalFormatting sqref="T42">
    <cfRule type="cellIs" dxfId="15870" priority="727" operator="equal">
      <formula>"Me"</formula>
    </cfRule>
  </conditionalFormatting>
  <conditionalFormatting sqref="T42">
    <cfRule type="cellIs" dxfId="15869" priority="726" operator="equal">
      <formula>"TD"</formula>
    </cfRule>
  </conditionalFormatting>
  <conditionalFormatting sqref="T42">
    <cfRule type="cellIs" dxfId="15868" priority="725" operator="equal">
      <formula>"PR"</formula>
    </cfRule>
  </conditionalFormatting>
  <conditionalFormatting sqref="AA42">
    <cfRule type="cellIs" dxfId="15867" priority="724" operator="equal">
      <formula>"Me"</formula>
    </cfRule>
  </conditionalFormatting>
  <conditionalFormatting sqref="AA42">
    <cfRule type="cellIs" dxfId="15866" priority="723" operator="equal">
      <formula>"TD"</formula>
    </cfRule>
  </conditionalFormatting>
  <conditionalFormatting sqref="AA42">
    <cfRule type="cellIs" dxfId="15865" priority="722" operator="equal">
      <formula>"PR"</formula>
    </cfRule>
  </conditionalFormatting>
  <conditionalFormatting sqref="AH42">
    <cfRule type="cellIs" dxfId="15864" priority="721" operator="equal">
      <formula>"Me"</formula>
    </cfRule>
  </conditionalFormatting>
  <conditionalFormatting sqref="AH42">
    <cfRule type="cellIs" dxfId="15863" priority="720" operator="equal">
      <formula>"TD"</formula>
    </cfRule>
  </conditionalFormatting>
  <conditionalFormatting sqref="AH42">
    <cfRule type="cellIs" dxfId="15862" priority="719" operator="equal">
      <formula>"PR"</formula>
    </cfRule>
  </conditionalFormatting>
  <conditionalFormatting sqref="H225:H226">
    <cfRule type="cellIs" dxfId="15861" priority="718" operator="equal">
      <formula>"Me"</formula>
    </cfRule>
  </conditionalFormatting>
  <conditionalFormatting sqref="H225:H226">
    <cfRule type="cellIs" dxfId="15860" priority="717" operator="equal">
      <formula>"TD"</formula>
    </cfRule>
  </conditionalFormatting>
  <conditionalFormatting sqref="H225:H226">
    <cfRule type="cellIs" dxfId="15859" priority="716" operator="equal">
      <formula>"PR"</formula>
    </cfRule>
  </conditionalFormatting>
  <conditionalFormatting sqref="O225:O226">
    <cfRule type="cellIs" dxfId="15858" priority="715" operator="equal">
      <formula>"Me"</formula>
    </cfRule>
  </conditionalFormatting>
  <conditionalFormatting sqref="O225:O226">
    <cfRule type="cellIs" dxfId="15857" priority="714" operator="equal">
      <formula>"TD"</formula>
    </cfRule>
  </conditionalFormatting>
  <conditionalFormatting sqref="O225:O226">
    <cfRule type="cellIs" dxfId="15856" priority="713" operator="equal">
      <formula>"PR"</formula>
    </cfRule>
  </conditionalFormatting>
  <conditionalFormatting sqref="V225:V226">
    <cfRule type="cellIs" dxfId="15855" priority="712" operator="equal">
      <formula>"Me"</formula>
    </cfRule>
  </conditionalFormatting>
  <conditionalFormatting sqref="V225:V226">
    <cfRule type="cellIs" dxfId="15854" priority="711" operator="equal">
      <formula>"TD"</formula>
    </cfRule>
  </conditionalFormatting>
  <conditionalFormatting sqref="V225:V226">
    <cfRule type="cellIs" dxfId="15853" priority="710" operator="equal">
      <formula>"PR"</formula>
    </cfRule>
  </conditionalFormatting>
  <conditionalFormatting sqref="AC225:AC226">
    <cfRule type="cellIs" dxfId="15852" priority="709" operator="equal">
      <formula>"Me"</formula>
    </cfRule>
  </conditionalFormatting>
  <conditionalFormatting sqref="AC225:AC226">
    <cfRule type="cellIs" dxfId="15851" priority="708" operator="equal">
      <formula>"TD"</formula>
    </cfRule>
  </conditionalFormatting>
  <conditionalFormatting sqref="AC225:AC226">
    <cfRule type="cellIs" dxfId="15850" priority="707" operator="equal">
      <formula>"PR"</formula>
    </cfRule>
  </conditionalFormatting>
  <conditionalFormatting sqref="AJ225:AJ226">
    <cfRule type="cellIs" dxfId="15849" priority="706" operator="equal">
      <formula>"Me"</formula>
    </cfRule>
  </conditionalFormatting>
  <conditionalFormatting sqref="AJ225:AJ226">
    <cfRule type="cellIs" dxfId="15848" priority="705" operator="equal">
      <formula>"TD"</formula>
    </cfRule>
  </conditionalFormatting>
  <conditionalFormatting sqref="AJ225:AJ226">
    <cfRule type="cellIs" dxfId="15847" priority="704" operator="equal">
      <formula>"PR"</formula>
    </cfRule>
  </conditionalFormatting>
  <conditionalFormatting sqref="I225:I226">
    <cfRule type="cellIs" dxfId="15846" priority="703" operator="equal">
      <formula>"Me"</formula>
    </cfRule>
  </conditionalFormatting>
  <conditionalFormatting sqref="I225:I226">
    <cfRule type="cellIs" dxfId="15845" priority="702" operator="equal">
      <formula>"TD"</formula>
    </cfRule>
  </conditionalFormatting>
  <conditionalFormatting sqref="I225:I226">
    <cfRule type="cellIs" dxfId="15844" priority="701" operator="equal">
      <formula>"PR"</formula>
    </cfRule>
  </conditionalFormatting>
  <conditionalFormatting sqref="T139:T140">
    <cfRule type="cellIs" dxfId="15843" priority="700" operator="equal">
      <formula>"Me"</formula>
    </cfRule>
  </conditionalFormatting>
  <conditionalFormatting sqref="T139:T140">
    <cfRule type="cellIs" dxfId="15842" priority="699" operator="equal">
      <formula>"TD"</formula>
    </cfRule>
  </conditionalFormatting>
  <conditionalFormatting sqref="T139:T140">
    <cfRule type="cellIs" dxfId="15841" priority="698" operator="equal">
      <formula>"PR"</formula>
    </cfRule>
  </conditionalFormatting>
  <conditionalFormatting sqref="J49:J50">
    <cfRule type="cellIs" dxfId="15840" priority="697" operator="equal">
      <formula>"Me"</formula>
    </cfRule>
  </conditionalFormatting>
  <conditionalFormatting sqref="J49:J50">
    <cfRule type="cellIs" dxfId="15839" priority="696" operator="equal">
      <formula>"TD"</formula>
    </cfRule>
  </conditionalFormatting>
  <conditionalFormatting sqref="J49:J50">
    <cfRule type="cellIs" dxfId="15838" priority="695" operator="equal">
      <formula>"PR"</formula>
    </cfRule>
  </conditionalFormatting>
  <conditionalFormatting sqref="J107:J108">
    <cfRule type="cellIs" dxfId="15837" priority="694" operator="equal">
      <formula>"Me"</formula>
    </cfRule>
  </conditionalFormatting>
  <conditionalFormatting sqref="J107:J108">
    <cfRule type="cellIs" dxfId="15836" priority="693" operator="equal">
      <formula>"TD"</formula>
    </cfRule>
  </conditionalFormatting>
  <conditionalFormatting sqref="J107:J108">
    <cfRule type="cellIs" dxfId="15835" priority="692" operator="equal">
      <formula>"PR"</formula>
    </cfRule>
  </conditionalFormatting>
  <conditionalFormatting sqref="J117:J118">
    <cfRule type="cellIs" dxfId="15834" priority="691" operator="equal">
      <formula>"Me"</formula>
    </cfRule>
  </conditionalFormatting>
  <conditionalFormatting sqref="J117:J118">
    <cfRule type="cellIs" dxfId="15833" priority="690" operator="equal">
      <formula>"TD"</formula>
    </cfRule>
  </conditionalFormatting>
  <conditionalFormatting sqref="J117:J118">
    <cfRule type="cellIs" dxfId="15832" priority="689" operator="equal">
      <formula>"PR"</formula>
    </cfRule>
  </conditionalFormatting>
  <conditionalFormatting sqref="J93:J94">
    <cfRule type="cellIs" dxfId="15831" priority="688" operator="equal">
      <formula>"Me"</formula>
    </cfRule>
  </conditionalFormatting>
  <conditionalFormatting sqref="J93:J94">
    <cfRule type="cellIs" dxfId="15830" priority="687" operator="equal">
      <formula>"TD"</formula>
    </cfRule>
  </conditionalFormatting>
  <conditionalFormatting sqref="J93:J94">
    <cfRule type="cellIs" dxfId="15829" priority="686" operator="equal">
      <formula>"PR"</formula>
    </cfRule>
  </conditionalFormatting>
  <conditionalFormatting sqref="J225:J226">
    <cfRule type="cellIs" dxfId="15828" priority="679" operator="equal">
      <formula>"Me"</formula>
    </cfRule>
  </conditionalFormatting>
  <conditionalFormatting sqref="J225:J226">
    <cfRule type="cellIs" dxfId="15827" priority="678" operator="equal">
      <formula>"TD"</formula>
    </cfRule>
  </conditionalFormatting>
  <conditionalFormatting sqref="J225:J226">
    <cfRule type="cellIs" dxfId="15826" priority="677" operator="equal">
      <formula>"PR"</formula>
    </cfRule>
  </conditionalFormatting>
  <conditionalFormatting sqref="J225:J226">
    <cfRule type="cellIs" dxfId="15825" priority="676" operator="equal">
      <formula>"Me"</formula>
    </cfRule>
  </conditionalFormatting>
  <conditionalFormatting sqref="J225:J226">
    <cfRule type="cellIs" dxfId="15824" priority="675" operator="equal">
      <formula>"TD"</formula>
    </cfRule>
  </conditionalFormatting>
  <conditionalFormatting sqref="J225:J226">
    <cfRule type="cellIs" dxfId="15823" priority="674" operator="equal">
      <formula>"PR"</formula>
    </cfRule>
  </conditionalFormatting>
  <conditionalFormatting sqref="J106">
    <cfRule type="cellIs" dxfId="15822" priority="673" operator="equal">
      <formula>"Me"</formula>
    </cfRule>
  </conditionalFormatting>
  <conditionalFormatting sqref="J106">
    <cfRule type="cellIs" dxfId="15821" priority="672" operator="equal">
      <formula>"TD"</formula>
    </cfRule>
  </conditionalFormatting>
  <conditionalFormatting sqref="J106">
    <cfRule type="cellIs" dxfId="15820" priority="671" operator="equal">
      <formula>"PR"</formula>
    </cfRule>
  </conditionalFormatting>
  <conditionalFormatting sqref="J101:J102">
    <cfRule type="cellIs" dxfId="15819" priority="670" operator="equal">
      <formula>"Me"</formula>
    </cfRule>
  </conditionalFormatting>
  <conditionalFormatting sqref="J101:J102">
    <cfRule type="cellIs" dxfId="15818" priority="669" operator="equal">
      <formula>"TD"</formula>
    </cfRule>
  </conditionalFormatting>
  <conditionalFormatting sqref="J101:J102">
    <cfRule type="cellIs" dxfId="15817" priority="668" operator="equal">
      <formula>"PR"</formula>
    </cfRule>
  </conditionalFormatting>
  <conditionalFormatting sqref="M37:M38">
    <cfRule type="cellIs" dxfId="15816" priority="667" operator="equal">
      <formula>"Me"</formula>
    </cfRule>
  </conditionalFormatting>
  <conditionalFormatting sqref="M37:M38">
    <cfRule type="cellIs" dxfId="15815" priority="666" operator="equal">
      <formula>"TD"</formula>
    </cfRule>
  </conditionalFormatting>
  <conditionalFormatting sqref="M37:M38">
    <cfRule type="cellIs" dxfId="15814" priority="665" operator="equal">
      <formula>"PR"</formula>
    </cfRule>
  </conditionalFormatting>
  <conditionalFormatting sqref="AB45:AB46">
    <cfRule type="cellIs" dxfId="15813" priority="664" operator="equal">
      <formula>"TD"</formula>
    </cfRule>
  </conditionalFormatting>
  <conditionalFormatting sqref="M108">
    <cfRule type="cellIs" dxfId="15812" priority="662" operator="equal">
      <formula>"Me"</formula>
    </cfRule>
  </conditionalFormatting>
  <conditionalFormatting sqref="M108">
    <cfRule type="cellIs" dxfId="15811" priority="661" operator="equal">
      <formula>"TD"</formula>
    </cfRule>
  </conditionalFormatting>
  <conditionalFormatting sqref="M108">
    <cfRule type="cellIs" dxfId="15810" priority="660" operator="equal">
      <formula>"PR"</formula>
    </cfRule>
  </conditionalFormatting>
  <conditionalFormatting sqref="N107:N108">
    <cfRule type="cellIs" dxfId="15809" priority="659" operator="equal">
      <formula>"Me"</formula>
    </cfRule>
  </conditionalFormatting>
  <conditionalFormatting sqref="N107:N108">
    <cfRule type="cellIs" dxfId="15808" priority="658" operator="equal">
      <formula>"TD"</formula>
    </cfRule>
  </conditionalFormatting>
  <conditionalFormatting sqref="N107:N108">
    <cfRule type="cellIs" dxfId="15807" priority="657" operator="equal">
      <formula>"PR"</formula>
    </cfRule>
  </conditionalFormatting>
  <conditionalFormatting sqref="Q107">
    <cfRule type="cellIs" dxfId="15806" priority="653" operator="equal">
      <formula>"Me"</formula>
    </cfRule>
  </conditionalFormatting>
  <conditionalFormatting sqref="Q107">
    <cfRule type="cellIs" dxfId="15805" priority="652" operator="equal">
      <formula>"TD"</formula>
    </cfRule>
  </conditionalFormatting>
  <conditionalFormatting sqref="Q107">
    <cfRule type="cellIs" dxfId="15804" priority="651" operator="equal">
      <formula>"PR"</formula>
    </cfRule>
  </conditionalFormatting>
  <conditionalFormatting sqref="P107:P108">
    <cfRule type="cellIs" dxfId="15803" priority="650" operator="equal">
      <formula>"Me"</formula>
    </cfRule>
  </conditionalFormatting>
  <conditionalFormatting sqref="P107:P108">
    <cfRule type="cellIs" dxfId="15802" priority="649" operator="equal">
      <formula>"TD"</formula>
    </cfRule>
  </conditionalFormatting>
  <conditionalFormatting sqref="P107:P108">
    <cfRule type="cellIs" dxfId="15801" priority="648" operator="equal">
      <formula>"PR"</formula>
    </cfRule>
  </conditionalFormatting>
  <conditionalFormatting sqref="T191:X192">
    <cfRule type="cellIs" dxfId="15800" priority="647" operator="equal">
      <formula>"Me"</formula>
    </cfRule>
  </conditionalFormatting>
  <conditionalFormatting sqref="T191:X192">
    <cfRule type="cellIs" dxfId="15799" priority="646" operator="equal">
      <formula>"TD"</formula>
    </cfRule>
  </conditionalFormatting>
  <conditionalFormatting sqref="T191:X192">
    <cfRule type="cellIs" dxfId="15798" priority="645" operator="equal">
      <formula>"PR"</formula>
    </cfRule>
  </conditionalFormatting>
  <conditionalFormatting sqref="M217:M218">
    <cfRule type="cellIs" dxfId="15797" priority="644" operator="equal">
      <formula>"Me"</formula>
    </cfRule>
  </conditionalFormatting>
  <conditionalFormatting sqref="M217:M218">
    <cfRule type="cellIs" dxfId="15796" priority="643" operator="equal">
      <formula>"TD"</formula>
    </cfRule>
  </conditionalFormatting>
  <conditionalFormatting sqref="M217:M218">
    <cfRule type="cellIs" dxfId="15795" priority="642" operator="equal">
      <formula>"PR"</formula>
    </cfRule>
  </conditionalFormatting>
  <conditionalFormatting sqref="C125:C126">
    <cfRule type="cellIs" dxfId="15794" priority="621" operator="equal">
      <formula>"c"</formula>
    </cfRule>
    <cfRule type="cellIs" dxfId="15793" priority="622" operator="equal">
      <formula>"b"</formula>
    </cfRule>
    <cfRule type="cellIs" dxfId="15792" priority="623" operator="equal">
      <formula>"a"</formula>
    </cfRule>
  </conditionalFormatting>
  <conditionalFormatting sqref="I125:I126">
    <cfRule type="cellIs" dxfId="15791" priority="620" operator="equal">
      <formula>"Me"</formula>
    </cfRule>
  </conditionalFormatting>
  <conditionalFormatting sqref="I125:I126">
    <cfRule type="cellIs" dxfId="15790" priority="619" operator="equal">
      <formula>"TD"</formula>
    </cfRule>
  </conditionalFormatting>
  <conditionalFormatting sqref="I125:I126">
    <cfRule type="cellIs" dxfId="15789" priority="618" operator="equal">
      <formula>"PR"</formula>
    </cfRule>
  </conditionalFormatting>
  <conditionalFormatting sqref="J125:J126">
    <cfRule type="cellIs" dxfId="15788" priority="617" operator="equal">
      <formula>"Me"</formula>
    </cfRule>
  </conditionalFormatting>
  <conditionalFormatting sqref="J125:J126">
    <cfRule type="cellIs" dxfId="15787" priority="616" operator="equal">
      <formula>"TD"</formula>
    </cfRule>
  </conditionalFormatting>
  <conditionalFormatting sqref="J125:J126">
    <cfRule type="cellIs" dxfId="15786" priority="615" operator="equal">
      <formula>"PR"</formula>
    </cfRule>
  </conditionalFormatting>
  <conditionalFormatting sqref="O23:T24">
    <cfRule type="cellIs" dxfId="15785" priority="611" operator="equal">
      <formula>"Me"</formula>
    </cfRule>
  </conditionalFormatting>
  <conditionalFormatting sqref="O23:T24">
    <cfRule type="cellIs" dxfId="15784" priority="610" operator="equal">
      <formula>"Me"</formula>
    </cfRule>
  </conditionalFormatting>
  <conditionalFormatting sqref="O23:T24">
    <cfRule type="cellIs" dxfId="15783" priority="609" operator="equal">
      <formula>"Me"</formula>
    </cfRule>
  </conditionalFormatting>
  <conditionalFormatting sqref="O23:T24">
    <cfRule type="cellIs" dxfId="15782" priority="608" operator="equal">
      <formula>"TD"</formula>
    </cfRule>
  </conditionalFormatting>
  <conditionalFormatting sqref="O95:O96">
    <cfRule type="cellIs" dxfId="15781" priority="607" operator="equal">
      <formula>"Me"</formula>
    </cfRule>
  </conditionalFormatting>
  <conditionalFormatting sqref="O95:O96">
    <cfRule type="cellIs" dxfId="15780" priority="606" operator="equal">
      <formula>"TD"</formula>
    </cfRule>
  </conditionalFormatting>
  <conditionalFormatting sqref="O95:O96">
    <cfRule type="cellIs" dxfId="15779" priority="605" operator="equal">
      <formula>"PR"</formula>
    </cfRule>
  </conditionalFormatting>
  <conditionalFormatting sqref="O89:O90">
    <cfRule type="cellIs" dxfId="15778" priority="604" operator="equal">
      <formula>"Me"</formula>
    </cfRule>
  </conditionalFormatting>
  <conditionalFormatting sqref="O89:O90">
    <cfRule type="cellIs" dxfId="15777" priority="603" operator="equal">
      <formula>"TD"</formula>
    </cfRule>
  </conditionalFormatting>
  <conditionalFormatting sqref="O89:O90">
    <cfRule type="cellIs" dxfId="15776" priority="602" operator="equal">
      <formula>"PR"</formula>
    </cfRule>
  </conditionalFormatting>
  <conditionalFormatting sqref="O27:O28">
    <cfRule type="cellIs" dxfId="15775" priority="601" operator="equal">
      <formula>"Me"</formula>
    </cfRule>
  </conditionalFormatting>
  <conditionalFormatting sqref="O27:O28">
    <cfRule type="cellIs" dxfId="15774" priority="600" operator="equal">
      <formula>"Me"</formula>
    </cfRule>
  </conditionalFormatting>
  <conditionalFormatting sqref="O27:O28">
    <cfRule type="cellIs" dxfId="15773" priority="599" operator="equal">
      <formula>"TD"</formula>
    </cfRule>
  </conditionalFormatting>
  <conditionalFormatting sqref="O27:O28">
    <cfRule type="cellIs" dxfId="15772" priority="598" operator="equal">
      <formula>"PR"</formula>
    </cfRule>
  </conditionalFormatting>
  <conditionalFormatting sqref="O27:O28">
    <cfRule type="cellIs" dxfId="15771" priority="597" operator="equal">
      <formula>"Me"</formula>
    </cfRule>
  </conditionalFormatting>
  <conditionalFormatting sqref="O27:O28">
    <cfRule type="cellIs" dxfId="15770" priority="596" operator="equal">
      <formula>"Me"</formula>
    </cfRule>
  </conditionalFormatting>
  <conditionalFormatting sqref="O27:O28">
    <cfRule type="cellIs" dxfId="15769" priority="595" operator="equal">
      <formula>"Me"</formula>
    </cfRule>
  </conditionalFormatting>
  <conditionalFormatting sqref="O27:O28">
    <cfRule type="cellIs" dxfId="15768" priority="594" operator="equal">
      <formula>"TD"</formula>
    </cfRule>
  </conditionalFormatting>
  <conditionalFormatting sqref="O193:O194">
    <cfRule type="cellIs" dxfId="15767" priority="584" operator="equal">
      <formula>"Me"</formula>
    </cfRule>
  </conditionalFormatting>
  <conditionalFormatting sqref="O193:O194">
    <cfRule type="cellIs" dxfId="15766" priority="583" operator="equal">
      <formula>"TD"</formula>
    </cfRule>
  </conditionalFormatting>
  <conditionalFormatting sqref="O193:O194">
    <cfRule type="cellIs" dxfId="15765" priority="582" operator="equal">
      <formula>"PR"</formula>
    </cfRule>
  </conditionalFormatting>
  <conditionalFormatting sqref="P229:P230">
    <cfRule type="cellIs" dxfId="15764" priority="581" operator="equal">
      <formula>"Me"</formula>
    </cfRule>
  </conditionalFormatting>
  <conditionalFormatting sqref="P229:P230">
    <cfRule type="cellIs" dxfId="15763" priority="580" operator="equal">
      <formula>"TD"</formula>
    </cfRule>
  </conditionalFormatting>
  <conditionalFormatting sqref="P229:P230">
    <cfRule type="cellIs" dxfId="15762" priority="579" operator="equal">
      <formula>"PR"</formula>
    </cfRule>
  </conditionalFormatting>
  <conditionalFormatting sqref="Q165:Q166">
    <cfRule type="cellIs" dxfId="15761" priority="578" operator="equal">
      <formula>"Me"</formula>
    </cfRule>
  </conditionalFormatting>
  <conditionalFormatting sqref="Q165:Q166">
    <cfRule type="cellIs" dxfId="15760" priority="577" operator="equal">
      <formula>"TD"</formula>
    </cfRule>
  </conditionalFormatting>
  <conditionalFormatting sqref="Q165:Q166">
    <cfRule type="cellIs" dxfId="15759" priority="576" operator="equal">
      <formula>"PR"</formula>
    </cfRule>
  </conditionalFormatting>
  <conditionalFormatting sqref="P39">
    <cfRule type="cellIs" dxfId="15758" priority="575" operator="equal">
      <formula>"Me"</formula>
    </cfRule>
  </conditionalFormatting>
  <conditionalFormatting sqref="P39">
    <cfRule type="cellIs" dxfId="15757" priority="574" operator="equal">
      <formula>"TD"</formula>
    </cfRule>
  </conditionalFormatting>
  <conditionalFormatting sqref="P39">
    <cfRule type="cellIs" dxfId="15756" priority="573" operator="equal">
      <formula>"PR"</formula>
    </cfRule>
  </conditionalFormatting>
  <conditionalFormatting sqref="P101:P102">
    <cfRule type="cellIs" dxfId="15755" priority="572" operator="equal">
      <formula>"Me"</formula>
    </cfRule>
  </conditionalFormatting>
  <conditionalFormatting sqref="P101:P102">
    <cfRule type="cellIs" dxfId="15754" priority="571" operator="equal">
      <formula>"TD"</formula>
    </cfRule>
  </conditionalFormatting>
  <conditionalFormatting sqref="P101:P102">
    <cfRule type="cellIs" dxfId="15753" priority="570" operator="equal">
      <formula>"PR"</formula>
    </cfRule>
  </conditionalFormatting>
  <conditionalFormatting sqref="P55:P56">
    <cfRule type="cellIs" dxfId="15752" priority="566" operator="equal">
      <formula>"Me"</formula>
    </cfRule>
  </conditionalFormatting>
  <conditionalFormatting sqref="P55:P56">
    <cfRule type="cellIs" dxfId="15751" priority="565" operator="equal">
      <formula>"TD"</formula>
    </cfRule>
  </conditionalFormatting>
  <conditionalFormatting sqref="P55:P56">
    <cfRule type="cellIs" dxfId="15750" priority="564" operator="equal">
      <formula>"PR"</formula>
    </cfRule>
  </conditionalFormatting>
  <conditionalFormatting sqref="P35:P36">
    <cfRule type="cellIs" dxfId="15749" priority="563" operator="equal">
      <formula>"Me"</formula>
    </cfRule>
  </conditionalFormatting>
  <conditionalFormatting sqref="P35:P36">
    <cfRule type="cellIs" dxfId="15748" priority="562" operator="equal">
      <formula>"TD"</formula>
    </cfRule>
  </conditionalFormatting>
  <conditionalFormatting sqref="P35:P36">
    <cfRule type="cellIs" dxfId="15747" priority="561" operator="equal">
      <formula>"PR"</formula>
    </cfRule>
  </conditionalFormatting>
  <conditionalFormatting sqref="Q193:Q194">
    <cfRule type="cellIs" dxfId="15746" priority="560" operator="equal">
      <formula>"Me"</formula>
    </cfRule>
  </conditionalFormatting>
  <conditionalFormatting sqref="Q193:Q194">
    <cfRule type="cellIs" dxfId="15745" priority="559" operator="equal">
      <formula>"TD"</formula>
    </cfRule>
  </conditionalFormatting>
  <conditionalFormatting sqref="Q193:Q194">
    <cfRule type="cellIs" dxfId="15744" priority="558" operator="equal">
      <formula>"PR"</formula>
    </cfRule>
  </conditionalFormatting>
  <conditionalFormatting sqref="T194">
    <cfRule type="cellIs" dxfId="15743" priority="557" operator="equal">
      <formula>"Me"</formula>
    </cfRule>
  </conditionalFormatting>
  <conditionalFormatting sqref="T194">
    <cfRule type="cellIs" dxfId="15742" priority="556" operator="equal">
      <formula>"TD"</formula>
    </cfRule>
  </conditionalFormatting>
  <conditionalFormatting sqref="T194">
    <cfRule type="cellIs" dxfId="15741" priority="555" operator="equal">
      <formula>"PR"</formula>
    </cfRule>
  </conditionalFormatting>
  <conditionalFormatting sqref="Q187">
    <cfRule type="cellIs" dxfId="15740" priority="554" operator="equal">
      <formula>"Me"</formula>
    </cfRule>
  </conditionalFormatting>
  <conditionalFormatting sqref="Q187">
    <cfRule type="cellIs" dxfId="15739" priority="553" operator="equal">
      <formula>"TD"</formula>
    </cfRule>
  </conditionalFormatting>
  <conditionalFormatting sqref="Q187">
    <cfRule type="cellIs" dxfId="15738" priority="552" operator="equal">
      <formula>"PR"</formula>
    </cfRule>
  </conditionalFormatting>
  <conditionalFormatting sqref="T193">
    <cfRule type="cellIs" dxfId="15737" priority="551" operator="equal">
      <formula>"Me"</formula>
    </cfRule>
  </conditionalFormatting>
  <conditionalFormatting sqref="T193">
    <cfRule type="cellIs" dxfId="15736" priority="550" operator="equal">
      <formula>"TD"</formula>
    </cfRule>
  </conditionalFormatting>
  <conditionalFormatting sqref="T193">
    <cfRule type="cellIs" dxfId="15735" priority="549" operator="equal">
      <formula>"PR"</formula>
    </cfRule>
  </conditionalFormatting>
  <conditionalFormatting sqref="Q53:Q54">
    <cfRule type="cellIs" dxfId="15734" priority="548" operator="equal">
      <formula>"Me"</formula>
    </cfRule>
  </conditionalFormatting>
  <conditionalFormatting sqref="Q53:Q54">
    <cfRule type="cellIs" dxfId="15733" priority="547" operator="equal">
      <formula>"TD"</formula>
    </cfRule>
  </conditionalFormatting>
  <conditionalFormatting sqref="Q53:Q54">
    <cfRule type="cellIs" dxfId="15732" priority="546" operator="equal">
      <formula>"PR"</formula>
    </cfRule>
  </conditionalFormatting>
  <conditionalFormatting sqref="Q47:Q48">
    <cfRule type="cellIs" dxfId="15731" priority="545" operator="equal">
      <formula>"Me"</formula>
    </cfRule>
  </conditionalFormatting>
  <conditionalFormatting sqref="Q47:Q48">
    <cfRule type="cellIs" dxfId="15730" priority="544" operator="equal">
      <formula>"TD"</formula>
    </cfRule>
  </conditionalFormatting>
  <conditionalFormatting sqref="Q47:Q48">
    <cfRule type="cellIs" dxfId="15729" priority="543" operator="equal">
      <formula>"PR"</formula>
    </cfRule>
  </conditionalFormatting>
  <conditionalFormatting sqref="Q47:Q48">
    <cfRule type="cellIs" dxfId="15728" priority="542" operator="equal">
      <formula>"Me"</formula>
    </cfRule>
  </conditionalFormatting>
  <conditionalFormatting sqref="Q47:Q48">
    <cfRule type="cellIs" dxfId="15727" priority="541" operator="equal">
      <formula>"TD"</formula>
    </cfRule>
  </conditionalFormatting>
  <conditionalFormatting sqref="Q47:Q48">
    <cfRule type="cellIs" dxfId="15726" priority="540" operator="equal">
      <formula>"PR"</formula>
    </cfRule>
  </conditionalFormatting>
  <conditionalFormatting sqref="T69:T70">
    <cfRule type="cellIs" dxfId="15725" priority="539" operator="equal">
      <formula>"Me"</formula>
    </cfRule>
  </conditionalFormatting>
  <conditionalFormatting sqref="T69:T70">
    <cfRule type="cellIs" dxfId="15724" priority="538" operator="equal">
      <formula>"TD"</formula>
    </cfRule>
  </conditionalFormatting>
  <conditionalFormatting sqref="T69:T70">
    <cfRule type="cellIs" dxfId="15723" priority="537" operator="equal">
      <formula>"PR"</formula>
    </cfRule>
  </conditionalFormatting>
  <conditionalFormatting sqref="Q33:Q34">
    <cfRule type="cellIs" dxfId="15722" priority="536" operator="equal">
      <formula>"Me"</formula>
    </cfRule>
  </conditionalFormatting>
  <conditionalFormatting sqref="Q33:Q34">
    <cfRule type="cellIs" dxfId="15721" priority="535" operator="equal">
      <formula>"TD"</formula>
    </cfRule>
  </conditionalFormatting>
  <conditionalFormatting sqref="Q33:Q34">
    <cfRule type="cellIs" dxfId="15720" priority="534" operator="equal">
      <formula>"PR"</formula>
    </cfRule>
  </conditionalFormatting>
  <conditionalFormatting sqref="Q39">
    <cfRule type="cellIs" dxfId="15719" priority="533" operator="equal">
      <formula>"Me"</formula>
    </cfRule>
  </conditionalFormatting>
  <conditionalFormatting sqref="Q39">
    <cfRule type="cellIs" dxfId="15718" priority="532" operator="equal">
      <formula>"TD"</formula>
    </cfRule>
  </conditionalFormatting>
  <conditionalFormatting sqref="Q39">
    <cfRule type="cellIs" dxfId="15717" priority="531" operator="equal">
      <formula>"PR"</formula>
    </cfRule>
  </conditionalFormatting>
  <conditionalFormatting sqref="Q129:Q130">
    <cfRule type="cellIs" dxfId="15716" priority="530" operator="equal">
      <formula>"Me"</formula>
    </cfRule>
  </conditionalFormatting>
  <conditionalFormatting sqref="Q129:Q130">
    <cfRule type="cellIs" dxfId="15715" priority="529" operator="equal">
      <formula>"TD"</formula>
    </cfRule>
  </conditionalFormatting>
  <conditionalFormatting sqref="Q129:Q130">
    <cfRule type="cellIs" dxfId="15714" priority="528" operator="equal">
      <formula>"PR"</formula>
    </cfRule>
  </conditionalFormatting>
  <conditionalFormatting sqref="Q106">
    <cfRule type="cellIs" dxfId="15713" priority="527" operator="equal">
      <formula>"Me"</formula>
    </cfRule>
  </conditionalFormatting>
  <conditionalFormatting sqref="Q106">
    <cfRule type="cellIs" dxfId="15712" priority="526" operator="equal">
      <formula>"TD"</formula>
    </cfRule>
  </conditionalFormatting>
  <conditionalFormatting sqref="Q106">
    <cfRule type="cellIs" dxfId="15711" priority="525" operator="equal">
      <formula>"PR"</formula>
    </cfRule>
  </conditionalFormatting>
  <conditionalFormatting sqref="T47:T48">
    <cfRule type="cellIs" dxfId="15710" priority="524" operator="equal">
      <formula>"Me"</formula>
    </cfRule>
  </conditionalFormatting>
  <conditionalFormatting sqref="T47:T48">
    <cfRule type="cellIs" dxfId="15709" priority="523" operator="equal">
      <formula>"TD"</formula>
    </cfRule>
  </conditionalFormatting>
  <conditionalFormatting sqref="T47:T48">
    <cfRule type="cellIs" dxfId="15708" priority="522" operator="equal">
      <formula>"PR"</formula>
    </cfRule>
  </conditionalFormatting>
  <conditionalFormatting sqref="T47:T48">
    <cfRule type="cellIs" dxfId="15707" priority="521" operator="equal">
      <formula>"Me"</formula>
    </cfRule>
  </conditionalFormatting>
  <conditionalFormatting sqref="T47:T48">
    <cfRule type="cellIs" dxfId="15706" priority="520" operator="equal">
      <formula>"TD"</formula>
    </cfRule>
  </conditionalFormatting>
  <conditionalFormatting sqref="T47:T48">
    <cfRule type="cellIs" dxfId="15705" priority="519" operator="equal">
      <formula>"PR"</formula>
    </cfRule>
  </conditionalFormatting>
  <conditionalFormatting sqref="T52:AE52">
    <cfRule type="cellIs" dxfId="15704" priority="518" operator="equal">
      <formula>"Me"</formula>
    </cfRule>
  </conditionalFormatting>
  <conditionalFormatting sqref="T52:AE52">
    <cfRule type="cellIs" dxfId="15703" priority="517" operator="equal">
      <formula>"TD"</formula>
    </cfRule>
  </conditionalFormatting>
  <conditionalFormatting sqref="T52:AE52">
    <cfRule type="cellIs" dxfId="15702" priority="516" operator="equal">
      <formula>"PR"</formula>
    </cfRule>
  </conditionalFormatting>
  <conditionalFormatting sqref="U49:V50">
    <cfRule type="cellIs" dxfId="15701" priority="509" operator="equal">
      <formula>"Me"</formula>
    </cfRule>
  </conditionalFormatting>
  <conditionalFormatting sqref="U49:V50">
    <cfRule type="cellIs" dxfId="15700" priority="508" operator="equal">
      <formula>"TD"</formula>
    </cfRule>
  </conditionalFormatting>
  <conditionalFormatting sqref="U49:V50">
    <cfRule type="cellIs" dxfId="15699" priority="507" operator="equal">
      <formula>"PR"</formula>
    </cfRule>
  </conditionalFormatting>
  <conditionalFormatting sqref="U49:V50">
    <cfRule type="cellIs" dxfId="15698" priority="506" operator="equal">
      <formula>"Me"</formula>
    </cfRule>
  </conditionalFormatting>
  <conditionalFormatting sqref="U49:V50">
    <cfRule type="cellIs" dxfId="15697" priority="505" operator="equal">
      <formula>"TD"</formula>
    </cfRule>
  </conditionalFormatting>
  <conditionalFormatting sqref="U49:V50">
    <cfRule type="cellIs" dxfId="15696" priority="504" operator="equal">
      <formula>"PR"</formula>
    </cfRule>
  </conditionalFormatting>
  <conditionalFormatting sqref="W56">
    <cfRule type="cellIs" dxfId="15695" priority="503" operator="equal">
      <formula>"Me"</formula>
    </cfRule>
  </conditionalFormatting>
  <conditionalFormatting sqref="W56">
    <cfRule type="cellIs" dxfId="15694" priority="502" operator="equal">
      <formula>"TD"</formula>
    </cfRule>
  </conditionalFormatting>
  <conditionalFormatting sqref="W56">
    <cfRule type="cellIs" dxfId="15693" priority="501" operator="equal">
      <formula>"PR"</formula>
    </cfRule>
  </conditionalFormatting>
  <conditionalFormatting sqref="W56">
    <cfRule type="cellIs" dxfId="15692" priority="500" operator="equal">
      <formula>"Me"</formula>
    </cfRule>
  </conditionalFormatting>
  <conditionalFormatting sqref="W56">
    <cfRule type="cellIs" dxfId="15691" priority="499" operator="equal">
      <formula>"TD"</formula>
    </cfRule>
  </conditionalFormatting>
  <conditionalFormatting sqref="W56">
    <cfRule type="cellIs" dxfId="15690" priority="498" operator="equal">
      <formula>"PR"</formula>
    </cfRule>
  </conditionalFormatting>
  <conditionalFormatting sqref="T51:AE51">
    <cfRule type="cellIs" dxfId="15689" priority="497" operator="equal">
      <formula>"Me"</formula>
    </cfRule>
  </conditionalFormatting>
  <conditionalFormatting sqref="T51:AE51">
    <cfRule type="cellIs" dxfId="15688" priority="496" operator="equal">
      <formula>"TD"</formula>
    </cfRule>
  </conditionalFormatting>
  <conditionalFormatting sqref="T51:AE51">
    <cfRule type="cellIs" dxfId="15687" priority="495" operator="equal">
      <formula>"PR"</formula>
    </cfRule>
  </conditionalFormatting>
  <conditionalFormatting sqref="T51:AE51">
    <cfRule type="cellIs" dxfId="15686" priority="494" operator="equal">
      <formula>"Me"</formula>
    </cfRule>
  </conditionalFormatting>
  <conditionalFormatting sqref="T51:AE51">
    <cfRule type="cellIs" dxfId="15685" priority="493" operator="equal">
      <formula>"TD"</formula>
    </cfRule>
  </conditionalFormatting>
  <conditionalFormatting sqref="T51:AE51">
    <cfRule type="cellIs" dxfId="15684" priority="492" operator="equal">
      <formula>"PR"</formula>
    </cfRule>
  </conditionalFormatting>
  <conditionalFormatting sqref="W55">
    <cfRule type="cellIs" dxfId="15683" priority="491" operator="equal">
      <formula>"Me"</formula>
    </cfRule>
  </conditionalFormatting>
  <conditionalFormatting sqref="W55">
    <cfRule type="cellIs" dxfId="15682" priority="490" operator="equal">
      <formula>"TD"</formula>
    </cfRule>
  </conditionalFormatting>
  <conditionalFormatting sqref="W55">
    <cfRule type="cellIs" dxfId="15681" priority="489" operator="equal">
      <formula>"PR"</formula>
    </cfRule>
  </conditionalFormatting>
  <conditionalFormatting sqref="W55">
    <cfRule type="cellIs" dxfId="15680" priority="488" operator="equal">
      <formula>"Me"</formula>
    </cfRule>
  </conditionalFormatting>
  <conditionalFormatting sqref="W55">
    <cfRule type="cellIs" dxfId="15679" priority="487" operator="equal">
      <formula>"TD"</formula>
    </cfRule>
  </conditionalFormatting>
  <conditionalFormatting sqref="W55">
    <cfRule type="cellIs" dxfId="15678" priority="486" operator="equal">
      <formula>"PR"</formula>
    </cfRule>
  </conditionalFormatting>
  <conditionalFormatting sqref="T211">
    <cfRule type="cellIs" dxfId="15677" priority="479" operator="equal">
      <formula>"Me"</formula>
    </cfRule>
  </conditionalFormatting>
  <conditionalFormatting sqref="T211">
    <cfRule type="cellIs" dxfId="15676" priority="478" operator="equal">
      <formula>"TD"</formula>
    </cfRule>
  </conditionalFormatting>
  <conditionalFormatting sqref="T211">
    <cfRule type="cellIs" dxfId="15675" priority="477" operator="equal">
      <formula>"PR"</formula>
    </cfRule>
  </conditionalFormatting>
  <conditionalFormatting sqref="T223:T224">
    <cfRule type="cellIs" dxfId="15674" priority="476" operator="equal">
      <formula>"Me"</formula>
    </cfRule>
  </conditionalFormatting>
  <conditionalFormatting sqref="T223:T224">
    <cfRule type="cellIs" dxfId="15673" priority="475" operator="equal">
      <formula>"TD"</formula>
    </cfRule>
  </conditionalFormatting>
  <conditionalFormatting sqref="T223:T224">
    <cfRule type="cellIs" dxfId="15672" priority="474" operator="equal">
      <formula>"PR"</formula>
    </cfRule>
  </conditionalFormatting>
  <conditionalFormatting sqref="T167">
    <cfRule type="cellIs" dxfId="15671" priority="470" operator="equal">
      <formula>"Me"</formula>
    </cfRule>
  </conditionalFormatting>
  <conditionalFormatting sqref="T167">
    <cfRule type="cellIs" dxfId="15670" priority="469" operator="equal">
      <formula>"TD"</formula>
    </cfRule>
  </conditionalFormatting>
  <conditionalFormatting sqref="T167">
    <cfRule type="cellIs" dxfId="15669" priority="468" operator="equal">
      <formula>"PR"</formula>
    </cfRule>
  </conditionalFormatting>
  <conditionalFormatting sqref="T89:T90">
    <cfRule type="cellIs" dxfId="15668" priority="467" operator="equal">
      <formula>"Me"</formula>
    </cfRule>
  </conditionalFormatting>
  <conditionalFormatting sqref="T89:T90">
    <cfRule type="cellIs" dxfId="15667" priority="466" operator="equal">
      <formula>"TD"</formula>
    </cfRule>
  </conditionalFormatting>
  <conditionalFormatting sqref="T89:T90">
    <cfRule type="cellIs" dxfId="15666" priority="465" operator="equal">
      <formula>"PR"</formula>
    </cfRule>
  </conditionalFormatting>
  <conditionalFormatting sqref="T101:T102">
    <cfRule type="cellIs" dxfId="15665" priority="464" operator="equal">
      <formula>"Me"</formula>
    </cfRule>
  </conditionalFormatting>
  <conditionalFormatting sqref="T101:T102">
    <cfRule type="cellIs" dxfId="15664" priority="463" operator="equal">
      <formula>"TD"</formula>
    </cfRule>
  </conditionalFormatting>
  <conditionalFormatting sqref="T101:T102">
    <cfRule type="cellIs" dxfId="15663" priority="462" operator="equal">
      <formula>"PR"</formula>
    </cfRule>
  </conditionalFormatting>
  <conditionalFormatting sqref="W249:W250">
    <cfRule type="cellIs" dxfId="15662" priority="461" operator="equal">
      <formula>"Me"</formula>
    </cfRule>
  </conditionalFormatting>
  <conditionalFormatting sqref="W249:W250">
    <cfRule type="cellIs" dxfId="15661" priority="460" operator="equal">
      <formula>"TD"</formula>
    </cfRule>
  </conditionalFormatting>
  <conditionalFormatting sqref="W249:W250">
    <cfRule type="cellIs" dxfId="15660" priority="459" operator="equal">
      <formula>"PR"</formula>
    </cfRule>
  </conditionalFormatting>
  <conditionalFormatting sqref="AA191:AA192">
    <cfRule type="cellIs" dxfId="15659" priority="458" operator="equal">
      <formula>"Me"</formula>
    </cfRule>
  </conditionalFormatting>
  <conditionalFormatting sqref="AA191:AA192">
    <cfRule type="cellIs" dxfId="15658" priority="457" operator="equal">
      <formula>"TD"</formula>
    </cfRule>
  </conditionalFormatting>
  <conditionalFormatting sqref="AA191:AA192">
    <cfRule type="cellIs" dxfId="15657" priority="456" operator="equal">
      <formula>"PR"</formula>
    </cfRule>
  </conditionalFormatting>
  <conditionalFormatting sqref="AB125:AB126">
    <cfRule type="cellIs" dxfId="15656" priority="455" operator="equal">
      <formula>"Me"</formula>
    </cfRule>
  </conditionalFormatting>
  <conditionalFormatting sqref="AB125:AB126">
    <cfRule type="cellIs" dxfId="15655" priority="454" operator="equal">
      <formula>"TD"</formula>
    </cfRule>
  </conditionalFormatting>
  <conditionalFormatting sqref="AB125:AB126">
    <cfRule type="cellIs" dxfId="15654" priority="453" operator="equal">
      <formula>"PR"</formula>
    </cfRule>
  </conditionalFormatting>
  <conditionalFormatting sqref="U139:U140">
    <cfRule type="cellIs" dxfId="15653" priority="449" operator="equal">
      <formula>"Me"</formula>
    </cfRule>
  </conditionalFormatting>
  <conditionalFormatting sqref="U139:U140">
    <cfRule type="cellIs" dxfId="15652" priority="448" operator="equal">
      <formula>"TD"</formula>
    </cfRule>
  </conditionalFormatting>
  <conditionalFormatting sqref="U139:U140">
    <cfRule type="cellIs" dxfId="15651" priority="447" operator="equal">
      <formula>"PR"</formula>
    </cfRule>
  </conditionalFormatting>
  <conditionalFormatting sqref="U45:U46">
    <cfRule type="cellIs" dxfId="15650" priority="446" operator="equal">
      <formula>"TD"</formula>
    </cfRule>
  </conditionalFormatting>
  <conditionalFormatting sqref="V159:X160">
    <cfRule type="cellIs" dxfId="15649" priority="445" operator="equal">
      <formula>"Me"</formula>
    </cfRule>
  </conditionalFormatting>
  <conditionalFormatting sqref="V159:X160">
    <cfRule type="cellIs" dxfId="15648" priority="444" operator="equal">
      <formula>"TD"</formula>
    </cfRule>
  </conditionalFormatting>
  <conditionalFormatting sqref="V159:X160">
    <cfRule type="cellIs" dxfId="15647" priority="443" operator="equal">
      <formula>"PR"</formula>
    </cfRule>
  </conditionalFormatting>
  <conditionalFormatting sqref="W193:W194">
    <cfRule type="cellIs" dxfId="15646" priority="442" operator="equal">
      <formula>"Me"</formula>
    </cfRule>
  </conditionalFormatting>
  <conditionalFormatting sqref="W193:W194">
    <cfRule type="cellIs" dxfId="15645" priority="441" operator="equal">
      <formula>"TD"</formula>
    </cfRule>
  </conditionalFormatting>
  <conditionalFormatting sqref="W193:W194">
    <cfRule type="cellIs" dxfId="15644" priority="440" operator="equal">
      <formula>"PR"</formula>
    </cfRule>
  </conditionalFormatting>
  <conditionalFormatting sqref="U211">
    <cfRule type="cellIs" dxfId="15643" priority="439" operator="equal">
      <formula>"Me"</formula>
    </cfRule>
  </conditionalFormatting>
  <conditionalFormatting sqref="U211">
    <cfRule type="cellIs" dxfId="15642" priority="438" operator="equal">
      <formula>"TD"</formula>
    </cfRule>
  </conditionalFormatting>
  <conditionalFormatting sqref="U211">
    <cfRule type="cellIs" dxfId="15641" priority="437" operator="equal">
      <formula>"PR"</formula>
    </cfRule>
  </conditionalFormatting>
  <conditionalFormatting sqref="T61:T62">
    <cfRule type="cellIs" dxfId="15640" priority="436" operator="equal">
      <formula>"Me"</formula>
    </cfRule>
  </conditionalFormatting>
  <conditionalFormatting sqref="T61:T62">
    <cfRule type="cellIs" dxfId="15639" priority="435" operator="equal">
      <formula>"TD"</formula>
    </cfRule>
  </conditionalFormatting>
  <conditionalFormatting sqref="T61:T62">
    <cfRule type="cellIs" dxfId="15638" priority="434" operator="equal">
      <formula>"PR"</formula>
    </cfRule>
  </conditionalFormatting>
  <conditionalFormatting sqref="AA25:AA26">
    <cfRule type="cellIs" dxfId="15637" priority="433" operator="equal">
      <formula>"Me"</formula>
    </cfRule>
  </conditionalFormatting>
  <conditionalFormatting sqref="AA25:AA26">
    <cfRule type="cellIs" dxfId="15636" priority="432" operator="equal">
      <formula>"TD"</formula>
    </cfRule>
  </conditionalFormatting>
  <conditionalFormatting sqref="AE25:AE26">
    <cfRule type="cellIs" dxfId="15635" priority="431" operator="equal">
      <formula>"Me"</formula>
    </cfRule>
  </conditionalFormatting>
  <conditionalFormatting sqref="AE25:AE26">
    <cfRule type="cellIs" dxfId="15634" priority="430" operator="equal">
      <formula>"TD"</formula>
    </cfRule>
  </conditionalFormatting>
  <conditionalFormatting sqref="AD23:AD24">
    <cfRule type="cellIs" dxfId="15633" priority="429" operator="equal">
      <formula>"Me"</formula>
    </cfRule>
  </conditionalFormatting>
  <conditionalFormatting sqref="AD23:AD24">
    <cfRule type="cellIs" dxfId="15632" priority="428" operator="equal">
      <formula>"TD"</formula>
    </cfRule>
  </conditionalFormatting>
  <conditionalFormatting sqref="AD23:AD24">
    <cfRule type="cellIs" dxfId="15631" priority="427" operator="equal">
      <formula>"Me"</formula>
    </cfRule>
  </conditionalFormatting>
  <conditionalFormatting sqref="AD23:AD24">
    <cfRule type="cellIs" dxfId="15630" priority="426" operator="equal">
      <formula>"TD"</formula>
    </cfRule>
  </conditionalFormatting>
  <conditionalFormatting sqref="V45:V46">
    <cfRule type="cellIs" dxfId="15629" priority="425" operator="equal">
      <formula>"Me"</formula>
    </cfRule>
  </conditionalFormatting>
  <conditionalFormatting sqref="V45:V46">
    <cfRule type="cellIs" dxfId="15628" priority="424" operator="equal">
      <formula>"TD"</formula>
    </cfRule>
  </conditionalFormatting>
  <conditionalFormatting sqref="V45:V46">
    <cfRule type="cellIs" dxfId="15627" priority="423" operator="equal">
      <formula>"PR"</formula>
    </cfRule>
  </conditionalFormatting>
  <conditionalFormatting sqref="V45:V46">
    <cfRule type="cellIs" dxfId="15626" priority="422" operator="equal">
      <formula>"Me"</formula>
    </cfRule>
  </conditionalFormatting>
  <conditionalFormatting sqref="V45:V46">
    <cfRule type="cellIs" dxfId="15625" priority="421" operator="equal">
      <formula>"TD"</formula>
    </cfRule>
  </conditionalFormatting>
  <conditionalFormatting sqref="V45:V46">
    <cfRule type="cellIs" dxfId="15624" priority="420" operator="equal">
      <formula>"PR"</formula>
    </cfRule>
  </conditionalFormatting>
  <conditionalFormatting sqref="V145:V146">
    <cfRule type="cellIs" dxfId="15623" priority="419" operator="equal">
      <formula>"Me"</formula>
    </cfRule>
  </conditionalFormatting>
  <conditionalFormatting sqref="V145:V146">
    <cfRule type="cellIs" dxfId="15622" priority="418" operator="equal">
      <formula>"TD"</formula>
    </cfRule>
  </conditionalFormatting>
  <conditionalFormatting sqref="V145:V146">
    <cfRule type="cellIs" dxfId="15621" priority="417" operator="equal">
      <formula>"PR"</formula>
    </cfRule>
  </conditionalFormatting>
  <conditionalFormatting sqref="V43:V44">
    <cfRule type="cellIs" dxfId="15620" priority="416" operator="equal">
      <formula>"Me"</formula>
    </cfRule>
  </conditionalFormatting>
  <conditionalFormatting sqref="V43:V44">
    <cfRule type="cellIs" dxfId="15619" priority="415" operator="equal">
      <formula>"TD"</formula>
    </cfRule>
  </conditionalFormatting>
  <conditionalFormatting sqref="V43:V44">
    <cfRule type="cellIs" dxfId="15618" priority="414" operator="equal">
      <formula>"PR"</formula>
    </cfRule>
  </conditionalFormatting>
  <conditionalFormatting sqref="V43:V44">
    <cfRule type="cellIs" dxfId="15617" priority="413" operator="equal">
      <formula>"Me"</formula>
    </cfRule>
  </conditionalFormatting>
  <conditionalFormatting sqref="V43:V44">
    <cfRule type="cellIs" dxfId="15616" priority="412" operator="equal">
      <formula>"TD"</formula>
    </cfRule>
  </conditionalFormatting>
  <conditionalFormatting sqref="V43:V44">
    <cfRule type="cellIs" dxfId="15615" priority="411" operator="equal">
      <formula>"PR"</formula>
    </cfRule>
  </conditionalFormatting>
  <conditionalFormatting sqref="V83:V84">
    <cfRule type="cellIs" dxfId="15614" priority="410" operator="equal">
      <formula>"Me"</formula>
    </cfRule>
  </conditionalFormatting>
  <conditionalFormatting sqref="V83:V84">
    <cfRule type="cellIs" dxfId="15613" priority="409" operator="equal">
      <formula>"TD"</formula>
    </cfRule>
  </conditionalFormatting>
  <conditionalFormatting sqref="V83:V84">
    <cfRule type="cellIs" dxfId="15612" priority="408" operator="equal">
      <formula>"PR"</formula>
    </cfRule>
  </conditionalFormatting>
  <conditionalFormatting sqref="U230">
    <cfRule type="cellIs" dxfId="15611" priority="407" operator="equal">
      <formula>"Me"</formula>
    </cfRule>
  </conditionalFormatting>
  <conditionalFormatting sqref="U230">
    <cfRule type="cellIs" dxfId="15610" priority="406" operator="equal">
      <formula>"TD"</formula>
    </cfRule>
  </conditionalFormatting>
  <conditionalFormatting sqref="U230">
    <cfRule type="cellIs" dxfId="15609" priority="405" operator="equal">
      <formula>"PR"</formula>
    </cfRule>
  </conditionalFormatting>
  <conditionalFormatting sqref="V207:V208">
    <cfRule type="cellIs" dxfId="15608" priority="404" operator="equal">
      <formula>"Me"</formula>
    </cfRule>
  </conditionalFormatting>
  <conditionalFormatting sqref="V207:V208">
    <cfRule type="cellIs" dxfId="15607" priority="403" operator="equal">
      <formula>"TD"</formula>
    </cfRule>
  </conditionalFormatting>
  <conditionalFormatting sqref="V207:V208">
    <cfRule type="cellIs" dxfId="15606" priority="402" operator="equal">
      <formula>"PR"</formula>
    </cfRule>
  </conditionalFormatting>
  <conditionalFormatting sqref="U126">
    <cfRule type="cellIs" dxfId="15605" priority="401" operator="equal">
      <formula>"Me"</formula>
    </cfRule>
  </conditionalFormatting>
  <conditionalFormatting sqref="U126">
    <cfRule type="cellIs" dxfId="15604" priority="400" operator="equal">
      <formula>"TD"</formula>
    </cfRule>
  </conditionalFormatting>
  <conditionalFormatting sqref="U126">
    <cfRule type="cellIs" dxfId="15603" priority="399" operator="equal">
      <formula>"PR"</formula>
    </cfRule>
  </conditionalFormatting>
  <conditionalFormatting sqref="V117:V118">
    <cfRule type="cellIs" dxfId="15602" priority="398" operator="equal">
      <formula>"Me"</formula>
    </cfRule>
  </conditionalFormatting>
  <conditionalFormatting sqref="V117:V118">
    <cfRule type="cellIs" dxfId="15601" priority="397" operator="equal">
      <formula>"TD"</formula>
    </cfRule>
  </conditionalFormatting>
  <conditionalFormatting sqref="V117:V118">
    <cfRule type="cellIs" dxfId="15600" priority="396" operator="equal">
      <formula>"PR"</formula>
    </cfRule>
  </conditionalFormatting>
  <conditionalFormatting sqref="V89:V90">
    <cfRule type="cellIs" dxfId="15599" priority="395" operator="equal">
      <formula>"Me"</formula>
    </cfRule>
  </conditionalFormatting>
  <conditionalFormatting sqref="V89:V90">
    <cfRule type="cellIs" dxfId="15598" priority="394" operator="equal">
      <formula>"TD"</formula>
    </cfRule>
  </conditionalFormatting>
  <conditionalFormatting sqref="V89:V90">
    <cfRule type="cellIs" dxfId="15597" priority="393" operator="equal">
      <formula>"PR"</formula>
    </cfRule>
  </conditionalFormatting>
  <conditionalFormatting sqref="V96">
    <cfRule type="cellIs" dxfId="15596" priority="392" operator="equal">
      <formula>"Me"</formula>
    </cfRule>
  </conditionalFormatting>
  <conditionalFormatting sqref="V96">
    <cfRule type="cellIs" dxfId="15595" priority="391" operator="equal">
      <formula>"TD"</formula>
    </cfRule>
  </conditionalFormatting>
  <conditionalFormatting sqref="V96">
    <cfRule type="cellIs" dxfId="15594" priority="390" operator="equal">
      <formula>"PR"</formula>
    </cfRule>
  </conditionalFormatting>
  <conditionalFormatting sqref="V95">
    <cfRule type="cellIs" dxfId="15593" priority="389" operator="equal">
      <formula>"Me"</formula>
    </cfRule>
  </conditionalFormatting>
  <conditionalFormatting sqref="V95">
    <cfRule type="cellIs" dxfId="15592" priority="388" operator="equal">
      <formula>"TD"</formula>
    </cfRule>
  </conditionalFormatting>
  <conditionalFormatting sqref="V95">
    <cfRule type="cellIs" dxfId="15591" priority="387" operator="equal">
      <formula>"PR"</formula>
    </cfRule>
  </conditionalFormatting>
  <conditionalFormatting sqref="T107:T108">
    <cfRule type="cellIs" dxfId="15590" priority="386" operator="equal">
      <formula>"Me"</formula>
    </cfRule>
  </conditionalFormatting>
  <conditionalFormatting sqref="T107:T108">
    <cfRule type="cellIs" dxfId="15589" priority="385" operator="equal">
      <formula>"TD"</formula>
    </cfRule>
  </conditionalFormatting>
  <conditionalFormatting sqref="T107:T108">
    <cfRule type="cellIs" dxfId="15588" priority="384" operator="equal">
      <formula>"PR"</formula>
    </cfRule>
  </conditionalFormatting>
  <conditionalFormatting sqref="AG39">
    <cfRule type="cellIs" dxfId="15587" priority="383" operator="equal">
      <formula>"Me"</formula>
    </cfRule>
  </conditionalFormatting>
  <conditionalFormatting sqref="AG39">
    <cfRule type="cellIs" dxfId="15586" priority="382" operator="equal">
      <formula>"TD"</formula>
    </cfRule>
  </conditionalFormatting>
  <conditionalFormatting sqref="AG39">
    <cfRule type="cellIs" dxfId="15585" priority="381" operator="equal">
      <formula>"PR"</formula>
    </cfRule>
  </conditionalFormatting>
  <conditionalFormatting sqref="T40:AE40">
    <cfRule type="cellIs" dxfId="15584" priority="380" operator="equal">
      <formula>"Me"</formula>
    </cfRule>
  </conditionalFormatting>
  <conditionalFormatting sqref="T40:AE40">
    <cfRule type="cellIs" dxfId="15583" priority="379" operator="equal">
      <formula>"TD"</formula>
    </cfRule>
  </conditionalFormatting>
  <conditionalFormatting sqref="T40:AE40">
    <cfRule type="cellIs" dxfId="15582" priority="378" operator="equal">
      <formula>"PR"</formula>
    </cfRule>
  </conditionalFormatting>
  <conditionalFormatting sqref="W171:W172">
    <cfRule type="cellIs" dxfId="15581" priority="377" operator="equal">
      <formula>"Me"</formula>
    </cfRule>
  </conditionalFormatting>
  <conditionalFormatting sqref="W171:W172">
    <cfRule type="cellIs" dxfId="15580" priority="376" operator="equal">
      <formula>"TD"</formula>
    </cfRule>
  </conditionalFormatting>
  <conditionalFormatting sqref="W171:W172">
    <cfRule type="cellIs" dxfId="15579" priority="375" operator="equal">
      <formula>"PR"</formula>
    </cfRule>
  </conditionalFormatting>
  <conditionalFormatting sqref="W145:W146">
    <cfRule type="cellIs" dxfId="15578" priority="374" operator="equal">
      <formula>"Me"</formula>
    </cfRule>
  </conditionalFormatting>
  <conditionalFormatting sqref="W145:W146">
    <cfRule type="cellIs" dxfId="15577" priority="373" operator="equal">
      <formula>"TD"</formula>
    </cfRule>
  </conditionalFormatting>
  <conditionalFormatting sqref="W145:W146">
    <cfRule type="cellIs" dxfId="15576" priority="372" operator="equal">
      <formula>"PR"</formula>
    </cfRule>
  </conditionalFormatting>
  <conditionalFormatting sqref="W81:W84">
    <cfRule type="cellIs" dxfId="15575" priority="371" operator="equal">
      <formula>"Me"</formula>
    </cfRule>
  </conditionalFormatting>
  <conditionalFormatting sqref="W81:W84">
    <cfRule type="cellIs" dxfId="15574" priority="370" operator="equal">
      <formula>"TD"</formula>
    </cfRule>
  </conditionalFormatting>
  <conditionalFormatting sqref="W81:W84">
    <cfRule type="cellIs" dxfId="15573" priority="369" operator="equal">
      <formula>"PR"</formula>
    </cfRule>
  </conditionalFormatting>
  <conditionalFormatting sqref="W31:W32">
    <cfRule type="cellIs" dxfId="15572" priority="368" operator="equal">
      <formula>"Me"</formula>
    </cfRule>
  </conditionalFormatting>
  <conditionalFormatting sqref="W31:W32">
    <cfRule type="cellIs" dxfId="15571" priority="367" operator="equal">
      <formula>"TD"</formula>
    </cfRule>
  </conditionalFormatting>
  <conditionalFormatting sqref="W31:W32">
    <cfRule type="cellIs" dxfId="15570" priority="366" operator="equal">
      <formula>"PR"</formula>
    </cfRule>
  </conditionalFormatting>
  <conditionalFormatting sqref="W46">
    <cfRule type="cellIs" dxfId="15569" priority="365" operator="equal">
      <formula>"Me"</formula>
    </cfRule>
  </conditionalFormatting>
  <conditionalFormatting sqref="W46">
    <cfRule type="cellIs" dxfId="15568" priority="364" operator="equal">
      <formula>"TD"</formula>
    </cfRule>
  </conditionalFormatting>
  <conditionalFormatting sqref="W46">
    <cfRule type="cellIs" dxfId="15567" priority="363" operator="equal">
      <formula>"PR"</formula>
    </cfRule>
  </conditionalFormatting>
  <conditionalFormatting sqref="W45">
    <cfRule type="cellIs" dxfId="15566" priority="362" operator="equal">
      <formula>"Me"</formula>
    </cfRule>
  </conditionalFormatting>
  <conditionalFormatting sqref="W45">
    <cfRule type="cellIs" dxfId="15565" priority="361" operator="equal">
      <formula>"TD"</formula>
    </cfRule>
  </conditionalFormatting>
  <conditionalFormatting sqref="W45">
    <cfRule type="cellIs" dxfId="15564" priority="360" operator="equal">
      <formula>"PR"</formula>
    </cfRule>
  </conditionalFormatting>
  <conditionalFormatting sqref="W45">
    <cfRule type="cellIs" dxfId="15563" priority="359" operator="equal">
      <formula>"Me"</formula>
    </cfRule>
  </conditionalFormatting>
  <conditionalFormatting sqref="W45">
    <cfRule type="cellIs" dxfId="15562" priority="358" operator="equal">
      <formula>"TD"</formula>
    </cfRule>
  </conditionalFormatting>
  <conditionalFormatting sqref="W45">
    <cfRule type="cellIs" dxfId="15561" priority="357" operator="equal">
      <formula>"PR"</formula>
    </cfRule>
  </conditionalFormatting>
  <conditionalFormatting sqref="W70">
    <cfRule type="cellIs" dxfId="15560" priority="356" operator="equal">
      <formula>"Me"</formula>
    </cfRule>
  </conditionalFormatting>
  <conditionalFormatting sqref="W70">
    <cfRule type="cellIs" dxfId="15559" priority="355" operator="equal">
      <formula>"TD"</formula>
    </cfRule>
  </conditionalFormatting>
  <conditionalFormatting sqref="W70">
    <cfRule type="cellIs" dxfId="15558" priority="354" operator="equal">
      <formula>"PR"</formula>
    </cfRule>
  </conditionalFormatting>
  <conditionalFormatting sqref="W70">
    <cfRule type="cellIs" dxfId="15557" priority="353" operator="equal">
      <formula>"Me"</formula>
    </cfRule>
  </conditionalFormatting>
  <conditionalFormatting sqref="W70">
    <cfRule type="cellIs" dxfId="15556" priority="352" operator="equal">
      <formula>"TD"</formula>
    </cfRule>
  </conditionalFormatting>
  <conditionalFormatting sqref="W70">
    <cfRule type="cellIs" dxfId="15555" priority="351" operator="equal">
      <formula>"PR"</formula>
    </cfRule>
  </conditionalFormatting>
  <conditionalFormatting sqref="W69">
    <cfRule type="cellIs" dxfId="15554" priority="350" operator="equal">
      <formula>"Me"</formula>
    </cfRule>
  </conditionalFormatting>
  <conditionalFormatting sqref="W69">
    <cfRule type="cellIs" dxfId="15553" priority="349" operator="equal">
      <formula>"TD"</formula>
    </cfRule>
  </conditionalFormatting>
  <conditionalFormatting sqref="W69">
    <cfRule type="cellIs" dxfId="15552" priority="348" operator="equal">
      <formula>"PR"</formula>
    </cfRule>
  </conditionalFormatting>
  <conditionalFormatting sqref="W69">
    <cfRule type="cellIs" dxfId="15551" priority="347" operator="equal">
      <formula>"Me"</formula>
    </cfRule>
  </conditionalFormatting>
  <conditionalFormatting sqref="W69">
    <cfRule type="cellIs" dxfId="15550" priority="346" operator="equal">
      <formula>"TD"</formula>
    </cfRule>
  </conditionalFormatting>
  <conditionalFormatting sqref="W69">
    <cfRule type="cellIs" dxfId="15549" priority="345" operator="equal">
      <formula>"PR"</formula>
    </cfRule>
  </conditionalFormatting>
  <conditionalFormatting sqref="X33:X34">
    <cfRule type="cellIs" dxfId="15548" priority="344" operator="equal">
      <formula>"Me"</formula>
    </cfRule>
  </conditionalFormatting>
  <conditionalFormatting sqref="X33:X34">
    <cfRule type="cellIs" dxfId="15547" priority="343" operator="equal">
      <formula>"TD"</formula>
    </cfRule>
  </conditionalFormatting>
  <conditionalFormatting sqref="X33:X34">
    <cfRule type="cellIs" dxfId="15546" priority="342" operator="equal">
      <formula>"PR"</formula>
    </cfRule>
  </conditionalFormatting>
  <conditionalFormatting sqref="X165:X166">
    <cfRule type="cellIs" dxfId="15545" priority="335" operator="equal">
      <formula>"Me"</formula>
    </cfRule>
  </conditionalFormatting>
  <conditionalFormatting sqref="X165:X166">
    <cfRule type="cellIs" dxfId="15544" priority="334" operator="equal">
      <formula>"TD"</formula>
    </cfRule>
  </conditionalFormatting>
  <conditionalFormatting sqref="X165:X166">
    <cfRule type="cellIs" dxfId="15543" priority="333" operator="equal">
      <formula>"PR"</formula>
    </cfRule>
  </conditionalFormatting>
  <conditionalFormatting sqref="W165:W166">
    <cfRule type="cellIs" dxfId="15542" priority="332" operator="equal">
      <formula>"Me"</formula>
    </cfRule>
  </conditionalFormatting>
  <conditionalFormatting sqref="W165:W166">
    <cfRule type="cellIs" dxfId="15541" priority="331" operator="equal">
      <formula>"TD"</formula>
    </cfRule>
  </conditionalFormatting>
  <conditionalFormatting sqref="W165:W166">
    <cfRule type="cellIs" dxfId="15540" priority="330" operator="equal">
      <formula>"PR"</formula>
    </cfRule>
  </conditionalFormatting>
  <conditionalFormatting sqref="Y233:Y234">
    <cfRule type="cellIs" dxfId="15539" priority="329" operator="equal">
      <formula>"Me"</formula>
    </cfRule>
  </conditionalFormatting>
  <conditionalFormatting sqref="Y233:Y234">
    <cfRule type="cellIs" dxfId="15538" priority="328" operator="equal">
      <formula>"TD"</formula>
    </cfRule>
  </conditionalFormatting>
  <conditionalFormatting sqref="Y233:Y234">
    <cfRule type="cellIs" dxfId="15537" priority="327" operator="equal">
      <formula>"PR"</formula>
    </cfRule>
  </conditionalFormatting>
  <conditionalFormatting sqref="W101">
    <cfRule type="cellIs" dxfId="15536" priority="317" operator="equal">
      <formula>"Me"</formula>
    </cfRule>
  </conditionalFormatting>
  <conditionalFormatting sqref="W101">
    <cfRule type="cellIs" dxfId="15535" priority="316" operator="equal">
      <formula>"TD"</formula>
    </cfRule>
  </conditionalFormatting>
  <conditionalFormatting sqref="W101">
    <cfRule type="cellIs" dxfId="15534" priority="315" operator="equal">
      <formula>"PR"</formula>
    </cfRule>
  </conditionalFormatting>
  <conditionalFormatting sqref="W95">
    <cfRule type="cellIs" dxfId="15533" priority="314" operator="equal">
      <formula>"Me"</formula>
    </cfRule>
  </conditionalFormatting>
  <conditionalFormatting sqref="W95">
    <cfRule type="cellIs" dxfId="15532" priority="313" operator="equal">
      <formula>"TD"</formula>
    </cfRule>
  </conditionalFormatting>
  <conditionalFormatting sqref="W95">
    <cfRule type="cellIs" dxfId="15531" priority="312" operator="equal">
      <formula>"PR"</formula>
    </cfRule>
  </conditionalFormatting>
  <conditionalFormatting sqref="W33:W34">
    <cfRule type="cellIs" dxfId="15530" priority="311" operator="equal">
      <formula>"Me"</formula>
    </cfRule>
  </conditionalFormatting>
  <conditionalFormatting sqref="W33:W34">
    <cfRule type="cellIs" dxfId="15529" priority="310" operator="equal">
      <formula>"TD"</formula>
    </cfRule>
  </conditionalFormatting>
  <conditionalFormatting sqref="W33:W34">
    <cfRule type="cellIs" dxfId="15528" priority="309" operator="equal">
      <formula>"PR"</formula>
    </cfRule>
  </conditionalFormatting>
  <conditionalFormatting sqref="W67:W68">
    <cfRule type="cellIs" dxfId="15527" priority="308" operator="equal">
      <formula>"Me"</formula>
    </cfRule>
  </conditionalFormatting>
  <conditionalFormatting sqref="W67:W68">
    <cfRule type="cellIs" dxfId="15526" priority="307" operator="equal">
      <formula>"TD"</formula>
    </cfRule>
  </conditionalFormatting>
  <conditionalFormatting sqref="W67:W68">
    <cfRule type="cellIs" dxfId="15525" priority="306" operator="equal">
      <formula>"PR"</formula>
    </cfRule>
  </conditionalFormatting>
  <conditionalFormatting sqref="W231:W232">
    <cfRule type="cellIs" dxfId="15524" priority="305" operator="equal">
      <formula>"Me"</formula>
    </cfRule>
  </conditionalFormatting>
  <conditionalFormatting sqref="W231:W232">
    <cfRule type="cellIs" dxfId="15523" priority="304" operator="equal">
      <formula>"TD"</formula>
    </cfRule>
  </conditionalFormatting>
  <conditionalFormatting sqref="W231:W232">
    <cfRule type="cellIs" dxfId="15522" priority="303" operator="equal">
      <formula>"PR"</formula>
    </cfRule>
  </conditionalFormatting>
  <conditionalFormatting sqref="W229:W230">
    <cfRule type="cellIs" dxfId="15521" priority="302" operator="equal">
      <formula>"Me"</formula>
    </cfRule>
  </conditionalFormatting>
  <conditionalFormatting sqref="W229:W230">
    <cfRule type="cellIs" dxfId="15520" priority="301" operator="equal">
      <formula>"TD"</formula>
    </cfRule>
  </conditionalFormatting>
  <conditionalFormatting sqref="W229:W230">
    <cfRule type="cellIs" dxfId="15519" priority="300" operator="equal">
      <formula>"PR"</formula>
    </cfRule>
  </conditionalFormatting>
  <conditionalFormatting sqref="X54">
    <cfRule type="cellIs" dxfId="15518" priority="299" operator="equal">
      <formula>"Me"</formula>
    </cfRule>
  </conditionalFormatting>
  <conditionalFormatting sqref="X54">
    <cfRule type="cellIs" dxfId="15517" priority="298" operator="equal">
      <formula>"TD"</formula>
    </cfRule>
  </conditionalFormatting>
  <conditionalFormatting sqref="X54">
    <cfRule type="cellIs" dxfId="15516" priority="297" operator="equal">
      <formula>"PR"</formula>
    </cfRule>
  </conditionalFormatting>
  <conditionalFormatting sqref="X54">
    <cfRule type="cellIs" dxfId="15515" priority="296" operator="equal">
      <formula>"Me"</formula>
    </cfRule>
  </conditionalFormatting>
  <conditionalFormatting sqref="X54">
    <cfRule type="cellIs" dxfId="15514" priority="295" operator="equal">
      <formula>"TD"</formula>
    </cfRule>
  </conditionalFormatting>
  <conditionalFormatting sqref="X54">
    <cfRule type="cellIs" dxfId="15513" priority="294" operator="equal">
      <formula>"PR"</formula>
    </cfRule>
  </conditionalFormatting>
  <conditionalFormatting sqref="X53">
    <cfRule type="cellIs" dxfId="15512" priority="293" operator="equal">
      <formula>"Me"</formula>
    </cfRule>
  </conditionalFormatting>
  <conditionalFormatting sqref="X53">
    <cfRule type="cellIs" dxfId="15511" priority="292" operator="equal">
      <formula>"TD"</formula>
    </cfRule>
  </conditionalFormatting>
  <conditionalFormatting sqref="X53">
    <cfRule type="cellIs" dxfId="15510" priority="291" operator="equal">
      <formula>"PR"</formula>
    </cfRule>
  </conditionalFormatting>
  <conditionalFormatting sqref="X53">
    <cfRule type="cellIs" dxfId="15509" priority="290" operator="equal">
      <formula>"Me"</formula>
    </cfRule>
  </conditionalFormatting>
  <conditionalFormatting sqref="X53">
    <cfRule type="cellIs" dxfId="15508" priority="289" operator="equal">
      <formula>"TD"</formula>
    </cfRule>
  </conditionalFormatting>
  <conditionalFormatting sqref="X53">
    <cfRule type="cellIs" dxfId="15507" priority="288" operator="equal">
      <formula>"PR"</formula>
    </cfRule>
  </conditionalFormatting>
  <conditionalFormatting sqref="X146">
    <cfRule type="cellIs" dxfId="15506" priority="284" operator="equal">
      <formula>"Me"</formula>
    </cfRule>
  </conditionalFormatting>
  <conditionalFormatting sqref="X146">
    <cfRule type="cellIs" dxfId="15505" priority="283" operator="equal">
      <formula>"TD"</formula>
    </cfRule>
  </conditionalFormatting>
  <conditionalFormatting sqref="X146">
    <cfRule type="cellIs" dxfId="15504" priority="282" operator="equal">
      <formula>"PR"</formula>
    </cfRule>
  </conditionalFormatting>
  <conditionalFormatting sqref="X129:X130">
    <cfRule type="cellIs" dxfId="15503" priority="281" operator="equal">
      <formula>"Me"</formula>
    </cfRule>
  </conditionalFormatting>
  <conditionalFormatting sqref="X129:X130">
    <cfRule type="cellIs" dxfId="15502" priority="280" operator="equal">
      <formula>"TD"</formula>
    </cfRule>
  </conditionalFormatting>
  <conditionalFormatting sqref="X129:X130">
    <cfRule type="cellIs" dxfId="15501" priority="279" operator="equal">
      <formula>"PR"</formula>
    </cfRule>
  </conditionalFormatting>
  <conditionalFormatting sqref="W213:W214">
    <cfRule type="cellIs" dxfId="15500" priority="278" operator="equal">
      <formula>"Me"</formula>
    </cfRule>
  </conditionalFormatting>
  <conditionalFormatting sqref="W213:W214">
    <cfRule type="cellIs" dxfId="15499" priority="277" operator="equal">
      <formula>"TD"</formula>
    </cfRule>
  </conditionalFormatting>
  <conditionalFormatting sqref="W213:W214">
    <cfRule type="cellIs" dxfId="15498" priority="276" operator="equal">
      <formula>"PR"</formula>
    </cfRule>
  </conditionalFormatting>
  <conditionalFormatting sqref="X211:X212">
    <cfRule type="cellIs" dxfId="15497" priority="275" operator="equal">
      <formula>"Me"</formula>
    </cfRule>
  </conditionalFormatting>
  <conditionalFormatting sqref="X211:X212">
    <cfRule type="cellIs" dxfId="15496" priority="274" operator="equal">
      <formula>"TD"</formula>
    </cfRule>
  </conditionalFormatting>
  <conditionalFormatting sqref="X211:X212">
    <cfRule type="cellIs" dxfId="15495" priority="273" operator="equal">
      <formula>"PR"</formula>
    </cfRule>
  </conditionalFormatting>
  <conditionalFormatting sqref="AA217:AA218">
    <cfRule type="cellIs" dxfId="15494" priority="269" operator="equal">
      <formula>"Me"</formula>
    </cfRule>
  </conditionalFormatting>
  <conditionalFormatting sqref="AA217:AA218">
    <cfRule type="cellIs" dxfId="15493" priority="268" operator="equal">
      <formula>"TD"</formula>
    </cfRule>
  </conditionalFormatting>
  <conditionalFormatting sqref="AA217:AA218">
    <cfRule type="cellIs" dxfId="15492" priority="267" operator="equal">
      <formula>"PR"</formula>
    </cfRule>
  </conditionalFormatting>
  <conditionalFormatting sqref="X99:X100">
    <cfRule type="cellIs" dxfId="15491" priority="266" operator="equal">
      <formula>"Me"</formula>
    </cfRule>
  </conditionalFormatting>
  <conditionalFormatting sqref="X99:X100">
    <cfRule type="cellIs" dxfId="15490" priority="265" operator="equal">
      <formula>"TD"</formula>
    </cfRule>
  </conditionalFormatting>
  <conditionalFormatting sqref="X99:X100">
    <cfRule type="cellIs" dxfId="15489" priority="264" operator="equal">
      <formula>"PR"</formula>
    </cfRule>
  </conditionalFormatting>
  <conditionalFormatting sqref="W99:W100">
    <cfRule type="cellIs" dxfId="15488" priority="260" operator="equal">
      <formula>"Me"</formula>
    </cfRule>
  </conditionalFormatting>
  <conditionalFormatting sqref="W99:W100">
    <cfRule type="cellIs" dxfId="15487" priority="259" operator="equal">
      <formula>"TD"</formula>
    </cfRule>
  </conditionalFormatting>
  <conditionalFormatting sqref="W99:W100">
    <cfRule type="cellIs" dxfId="15486" priority="258" operator="equal">
      <formula>"PR"</formula>
    </cfRule>
  </conditionalFormatting>
  <conditionalFormatting sqref="AD21:AD22">
    <cfRule type="cellIs" dxfId="15485" priority="257" operator="equal">
      <formula>"Me"</formula>
    </cfRule>
  </conditionalFormatting>
  <conditionalFormatting sqref="AD21:AD22">
    <cfRule type="cellIs" dxfId="15484" priority="256" operator="equal">
      <formula>"TD"</formula>
    </cfRule>
  </conditionalFormatting>
  <conditionalFormatting sqref="AE21:AE22">
    <cfRule type="cellIs" dxfId="15483" priority="255" operator="equal">
      <formula>"Me"</formula>
    </cfRule>
  </conditionalFormatting>
  <conditionalFormatting sqref="AE21:AE22">
    <cfRule type="cellIs" dxfId="15482" priority="254" operator="equal">
      <formula>"TD"</formula>
    </cfRule>
  </conditionalFormatting>
  <conditionalFormatting sqref="AA60">
    <cfRule type="cellIs" dxfId="15481" priority="253" operator="equal">
      <formula>"Me"</formula>
    </cfRule>
  </conditionalFormatting>
  <conditionalFormatting sqref="AA60">
    <cfRule type="cellIs" dxfId="15480" priority="252" operator="equal">
      <formula>"TD"</formula>
    </cfRule>
  </conditionalFormatting>
  <conditionalFormatting sqref="AA60">
    <cfRule type="cellIs" dxfId="15479" priority="251" operator="equal">
      <formula>"PR"</formula>
    </cfRule>
  </conditionalFormatting>
  <conditionalFormatting sqref="AA60">
    <cfRule type="cellIs" dxfId="15478" priority="250" operator="equal">
      <formula>"Me"</formula>
    </cfRule>
  </conditionalFormatting>
  <conditionalFormatting sqref="AA60">
    <cfRule type="cellIs" dxfId="15477" priority="249" operator="equal">
      <formula>"TD"</formula>
    </cfRule>
  </conditionalFormatting>
  <conditionalFormatting sqref="AA60">
    <cfRule type="cellIs" dxfId="15476" priority="248" operator="equal">
      <formula>"PR"</formula>
    </cfRule>
  </conditionalFormatting>
  <conditionalFormatting sqref="AA59">
    <cfRule type="cellIs" dxfId="15475" priority="247" operator="equal">
      <formula>"Me"</formula>
    </cfRule>
  </conditionalFormatting>
  <conditionalFormatting sqref="AA59">
    <cfRule type="cellIs" dxfId="15474" priority="246" operator="equal">
      <formula>"TD"</formula>
    </cfRule>
  </conditionalFormatting>
  <conditionalFormatting sqref="AA59">
    <cfRule type="cellIs" dxfId="15473" priority="245" operator="equal">
      <formula>"PR"</formula>
    </cfRule>
  </conditionalFormatting>
  <conditionalFormatting sqref="AA59">
    <cfRule type="cellIs" dxfId="15472" priority="244" operator="equal">
      <formula>"Me"</formula>
    </cfRule>
  </conditionalFormatting>
  <conditionalFormatting sqref="AA59">
    <cfRule type="cellIs" dxfId="15471" priority="243" operator="equal">
      <formula>"TD"</formula>
    </cfRule>
  </conditionalFormatting>
  <conditionalFormatting sqref="AA59">
    <cfRule type="cellIs" dxfId="15470" priority="242" operator="equal">
      <formula>"PR"</formula>
    </cfRule>
  </conditionalFormatting>
  <conditionalFormatting sqref="AA50:AB50">
    <cfRule type="cellIs" dxfId="15469" priority="241" operator="equal">
      <formula>"Me"</formula>
    </cfRule>
  </conditionalFormatting>
  <conditionalFormatting sqref="AA50:AB50">
    <cfRule type="cellIs" dxfId="15468" priority="240" operator="equal">
      <formula>"TD"</formula>
    </cfRule>
  </conditionalFormatting>
  <conditionalFormatting sqref="AA50:AB50">
    <cfRule type="cellIs" dxfId="15467" priority="239" operator="equal">
      <formula>"PR"</formula>
    </cfRule>
  </conditionalFormatting>
  <conditionalFormatting sqref="AA50:AB50">
    <cfRule type="cellIs" dxfId="15466" priority="238" operator="equal">
      <formula>"Me"</formula>
    </cfRule>
  </conditionalFormatting>
  <conditionalFormatting sqref="AA50:AB50">
    <cfRule type="cellIs" dxfId="15465" priority="237" operator="equal">
      <formula>"TD"</formula>
    </cfRule>
  </conditionalFormatting>
  <conditionalFormatting sqref="AA50:AB50">
    <cfRule type="cellIs" dxfId="15464" priority="236" operator="equal">
      <formula>"PR"</formula>
    </cfRule>
  </conditionalFormatting>
  <conditionalFormatting sqref="AA49:AB49">
    <cfRule type="cellIs" dxfId="15463" priority="235" operator="equal">
      <formula>"Me"</formula>
    </cfRule>
  </conditionalFormatting>
  <conditionalFormatting sqref="AA49:AB49">
    <cfRule type="cellIs" dxfId="15462" priority="234" operator="equal">
      <formula>"TD"</formula>
    </cfRule>
  </conditionalFormatting>
  <conditionalFormatting sqref="AA49:AB49">
    <cfRule type="cellIs" dxfId="15461" priority="233" operator="equal">
      <formula>"PR"</formula>
    </cfRule>
  </conditionalFormatting>
  <conditionalFormatting sqref="AA49:AB49">
    <cfRule type="cellIs" dxfId="15460" priority="232" operator="equal">
      <formula>"Me"</formula>
    </cfRule>
  </conditionalFormatting>
  <conditionalFormatting sqref="AA49:AB49">
    <cfRule type="cellIs" dxfId="15459" priority="231" operator="equal">
      <formula>"TD"</formula>
    </cfRule>
  </conditionalFormatting>
  <conditionalFormatting sqref="AA49:AB49">
    <cfRule type="cellIs" dxfId="15458" priority="230" operator="equal">
      <formula>"PR"</formula>
    </cfRule>
  </conditionalFormatting>
  <conditionalFormatting sqref="AA229:AA230">
    <cfRule type="cellIs" dxfId="15457" priority="229" operator="equal">
      <formula>"Me"</formula>
    </cfRule>
  </conditionalFormatting>
  <conditionalFormatting sqref="AA229:AA230">
    <cfRule type="cellIs" dxfId="15456" priority="228" operator="equal">
      <formula>"TD"</formula>
    </cfRule>
  </conditionalFormatting>
  <conditionalFormatting sqref="AA229:AA230">
    <cfRule type="cellIs" dxfId="15455" priority="227" operator="equal">
      <formula>"PR"</formula>
    </cfRule>
  </conditionalFormatting>
  <conditionalFormatting sqref="AA209:AA210">
    <cfRule type="cellIs" dxfId="15454" priority="226" operator="equal">
      <formula>"Me"</formula>
    </cfRule>
  </conditionalFormatting>
  <conditionalFormatting sqref="AA209:AA210">
    <cfRule type="cellIs" dxfId="15453" priority="225" operator="equal">
      <formula>"TD"</formula>
    </cfRule>
  </conditionalFormatting>
  <conditionalFormatting sqref="AA209:AA210">
    <cfRule type="cellIs" dxfId="15452" priority="224" operator="equal">
      <formula>"PR"</formula>
    </cfRule>
  </conditionalFormatting>
  <conditionalFormatting sqref="AA61:AA62">
    <cfRule type="cellIs" dxfId="15451" priority="223" operator="equal">
      <formula>"Me"</formula>
    </cfRule>
  </conditionalFormatting>
  <conditionalFormatting sqref="AA61:AA62">
    <cfRule type="cellIs" dxfId="15450" priority="222" operator="equal">
      <formula>"TD"</formula>
    </cfRule>
  </conditionalFormatting>
  <conditionalFormatting sqref="AA61:AA62">
    <cfRule type="cellIs" dxfId="15449" priority="221" operator="equal">
      <formula>"PR"</formula>
    </cfRule>
  </conditionalFormatting>
  <conditionalFormatting sqref="AA75:AA76">
    <cfRule type="cellIs" dxfId="15448" priority="220" operator="equal">
      <formula>"Me"</formula>
    </cfRule>
  </conditionalFormatting>
  <conditionalFormatting sqref="AA75:AA76">
    <cfRule type="cellIs" dxfId="15447" priority="219" operator="equal">
      <formula>"TD"</formula>
    </cfRule>
  </conditionalFormatting>
  <conditionalFormatting sqref="AA75:AA76">
    <cfRule type="cellIs" dxfId="15446" priority="218" operator="equal">
      <formula>"PR"</formula>
    </cfRule>
  </conditionalFormatting>
  <conditionalFormatting sqref="AA126">
    <cfRule type="cellIs" dxfId="15445" priority="217" operator="equal">
      <formula>"Me"</formula>
    </cfRule>
  </conditionalFormatting>
  <conditionalFormatting sqref="AA126">
    <cfRule type="cellIs" dxfId="15444" priority="216" operator="equal">
      <formula>"TD"</formula>
    </cfRule>
  </conditionalFormatting>
  <conditionalFormatting sqref="AA126">
    <cfRule type="cellIs" dxfId="15443" priority="215" operator="equal">
      <formula>"PR"</formula>
    </cfRule>
  </conditionalFormatting>
  <conditionalFormatting sqref="AE113:AE114">
    <cfRule type="cellIs" dxfId="15442" priority="214" operator="equal">
      <formula>"Me"</formula>
    </cfRule>
  </conditionalFormatting>
  <conditionalFormatting sqref="AE113:AE114">
    <cfRule type="cellIs" dxfId="15441" priority="213" operator="equal">
      <formula>"TD"</formula>
    </cfRule>
  </conditionalFormatting>
  <conditionalFormatting sqref="AE113:AE114">
    <cfRule type="cellIs" dxfId="15440" priority="212" operator="equal">
      <formula>"PR"</formula>
    </cfRule>
  </conditionalFormatting>
  <conditionalFormatting sqref="W66">
    <cfRule type="cellIs" dxfId="15439" priority="211" operator="equal">
      <formula>"Me"</formula>
    </cfRule>
  </conditionalFormatting>
  <conditionalFormatting sqref="W66">
    <cfRule type="cellIs" dxfId="15438" priority="210" operator="equal">
      <formula>"TD"</formula>
    </cfRule>
  </conditionalFormatting>
  <conditionalFormatting sqref="W66">
    <cfRule type="cellIs" dxfId="15437" priority="209" operator="equal">
      <formula>"PR"</formula>
    </cfRule>
  </conditionalFormatting>
  <conditionalFormatting sqref="W66">
    <cfRule type="cellIs" dxfId="15436" priority="208" operator="equal">
      <formula>"Me"</formula>
    </cfRule>
  </conditionalFormatting>
  <conditionalFormatting sqref="W66">
    <cfRule type="cellIs" dxfId="15435" priority="207" operator="equal">
      <formula>"TD"</formula>
    </cfRule>
  </conditionalFormatting>
  <conditionalFormatting sqref="W66">
    <cfRule type="cellIs" dxfId="15434" priority="206" operator="equal">
      <formula>"PR"</formula>
    </cfRule>
  </conditionalFormatting>
  <conditionalFormatting sqref="W65">
    <cfRule type="cellIs" dxfId="15433" priority="205" operator="equal">
      <formula>"Me"</formula>
    </cfRule>
  </conditionalFormatting>
  <conditionalFormatting sqref="W65">
    <cfRule type="cellIs" dxfId="15432" priority="204" operator="equal">
      <formula>"TD"</formula>
    </cfRule>
  </conditionalFormatting>
  <conditionalFormatting sqref="W65">
    <cfRule type="cellIs" dxfId="15431" priority="203" operator="equal">
      <formula>"PR"</formula>
    </cfRule>
  </conditionalFormatting>
  <conditionalFormatting sqref="W65">
    <cfRule type="cellIs" dxfId="15430" priority="202" operator="equal">
      <formula>"Me"</formula>
    </cfRule>
  </conditionalFormatting>
  <conditionalFormatting sqref="W65">
    <cfRule type="cellIs" dxfId="15429" priority="201" operator="equal">
      <formula>"TD"</formula>
    </cfRule>
  </conditionalFormatting>
  <conditionalFormatting sqref="W65">
    <cfRule type="cellIs" dxfId="15428" priority="200" operator="equal">
      <formula>"PR"</formula>
    </cfRule>
  </conditionalFormatting>
  <conditionalFormatting sqref="AC27:AC28">
    <cfRule type="cellIs" dxfId="15427" priority="199" operator="equal">
      <formula>"Me"</formula>
    </cfRule>
  </conditionalFormatting>
  <conditionalFormatting sqref="AC27:AC28">
    <cfRule type="cellIs" dxfId="15426" priority="198" operator="equal">
      <formula>"TD"</formula>
    </cfRule>
  </conditionalFormatting>
  <conditionalFormatting sqref="AC27:AC28">
    <cfRule type="cellIs" dxfId="15425" priority="197" operator="equal">
      <formula>"PR"</formula>
    </cfRule>
  </conditionalFormatting>
  <conditionalFormatting sqref="AC89:AC90">
    <cfRule type="cellIs" dxfId="15424" priority="193" operator="equal">
      <formula>"Me"</formula>
    </cfRule>
  </conditionalFormatting>
  <conditionalFormatting sqref="AC89:AC90">
    <cfRule type="cellIs" dxfId="15423" priority="192" operator="equal">
      <formula>"TD"</formula>
    </cfRule>
  </conditionalFormatting>
  <conditionalFormatting sqref="AC89:AC90">
    <cfRule type="cellIs" dxfId="15422" priority="191" operator="equal">
      <formula>"PR"</formula>
    </cfRule>
  </conditionalFormatting>
  <conditionalFormatting sqref="AC95:AC96">
    <cfRule type="cellIs" dxfId="15421" priority="190" operator="equal">
      <formula>"Me"</formula>
    </cfRule>
  </conditionalFormatting>
  <conditionalFormatting sqref="AC95:AC96">
    <cfRule type="cellIs" dxfId="15420" priority="189" operator="equal">
      <formula>"TD"</formula>
    </cfRule>
  </conditionalFormatting>
  <conditionalFormatting sqref="AC95:AC96">
    <cfRule type="cellIs" dxfId="15419" priority="188" operator="equal">
      <formula>"PR"</formula>
    </cfRule>
  </conditionalFormatting>
  <conditionalFormatting sqref="AB99">
    <cfRule type="cellIs" dxfId="15418" priority="187" operator="equal">
      <formula>"Me"</formula>
    </cfRule>
  </conditionalFormatting>
  <conditionalFormatting sqref="AB99">
    <cfRule type="cellIs" dxfId="15417" priority="186" operator="equal">
      <formula>"TD"</formula>
    </cfRule>
  </conditionalFormatting>
  <conditionalFormatting sqref="AB99">
    <cfRule type="cellIs" dxfId="15416" priority="185" operator="equal">
      <formula>"PR"</formula>
    </cfRule>
  </conditionalFormatting>
  <conditionalFormatting sqref="AB193">
    <cfRule type="cellIs" dxfId="15415" priority="184" operator="equal">
      <formula>"Me"</formula>
    </cfRule>
  </conditionalFormatting>
  <conditionalFormatting sqref="AB193">
    <cfRule type="cellIs" dxfId="15414" priority="183" operator="equal">
      <formula>"TD"</formula>
    </cfRule>
  </conditionalFormatting>
  <conditionalFormatting sqref="AB193">
    <cfRule type="cellIs" dxfId="15413" priority="182" operator="equal">
      <formula>"PR"</formula>
    </cfRule>
  </conditionalFormatting>
  <conditionalFormatting sqref="AD193:AD194">
    <cfRule type="cellIs" dxfId="15412" priority="181" operator="equal">
      <formula>"Me"</formula>
    </cfRule>
  </conditionalFormatting>
  <conditionalFormatting sqref="AD193:AD194">
    <cfRule type="cellIs" dxfId="15411" priority="180" operator="equal">
      <formula>"TD"</formula>
    </cfRule>
  </conditionalFormatting>
  <conditionalFormatting sqref="AD193:AD194">
    <cfRule type="cellIs" dxfId="15410" priority="179" operator="equal">
      <formula>"PR"</formula>
    </cfRule>
  </conditionalFormatting>
  <conditionalFormatting sqref="AB194">
    <cfRule type="cellIs" dxfId="15409" priority="178" operator="equal">
      <formula>"Me"</formula>
    </cfRule>
  </conditionalFormatting>
  <conditionalFormatting sqref="AB194">
    <cfRule type="cellIs" dxfId="15408" priority="177" operator="equal">
      <formula>"TD"</formula>
    </cfRule>
  </conditionalFormatting>
  <conditionalFormatting sqref="AB194">
    <cfRule type="cellIs" dxfId="15407" priority="176" operator="equal">
      <formula>"PR"</formula>
    </cfRule>
  </conditionalFormatting>
  <conditionalFormatting sqref="AC45:AC46">
    <cfRule type="cellIs" dxfId="15406" priority="175" operator="equal">
      <formula>"TD"</formula>
    </cfRule>
  </conditionalFormatting>
  <conditionalFormatting sqref="AE177:AE178">
    <cfRule type="cellIs" dxfId="15405" priority="168" operator="equal">
      <formula>"Me"</formula>
    </cfRule>
  </conditionalFormatting>
  <conditionalFormatting sqref="AE177:AE178">
    <cfRule type="cellIs" dxfId="15404" priority="167" operator="equal">
      <formula>"TD"</formula>
    </cfRule>
  </conditionalFormatting>
  <conditionalFormatting sqref="AE177:AE178">
    <cfRule type="cellIs" dxfId="15403" priority="166" operator="equal">
      <formula>"PR"</formula>
    </cfRule>
  </conditionalFormatting>
  <conditionalFormatting sqref="AD177:AD178">
    <cfRule type="cellIs" dxfId="15402" priority="165" operator="equal">
      <formula>"Me"</formula>
    </cfRule>
  </conditionalFormatting>
  <conditionalFormatting sqref="AD177:AD178">
    <cfRule type="cellIs" dxfId="15401" priority="164" operator="equal">
      <formula>"TD"</formula>
    </cfRule>
  </conditionalFormatting>
  <conditionalFormatting sqref="AD177:AD178">
    <cfRule type="cellIs" dxfId="15400" priority="163" operator="equal">
      <formula>"PR"</formula>
    </cfRule>
  </conditionalFormatting>
  <conditionalFormatting sqref="AE79:AE80">
    <cfRule type="cellIs" dxfId="15399" priority="66" operator="equal">
      <formula>"Me"</formula>
    </cfRule>
  </conditionalFormatting>
  <conditionalFormatting sqref="AE79:AE80">
    <cfRule type="cellIs" dxfId="15398" priority="65" operator="equal">
      <formula>"TD"</formula>
    </cfRule>
  </conditionalFormatting>
  <conditionalFormatting sqref="AE79:AE80">
    <cfRule type="cellIs" dxfId="15397" priority="64" operator="equal">
      <formula>"PR"</formula>
    </cfRule>
  </conditionalFormatting>
  <conditionalFormatting sqref="AE107:AE108">
    <cfRule type="cellIs" dxfId="15396" priority="63" operator="equal">
      <formula>"Me"</formula>
    </cfRule>
  </conditionalFormatting>
  <conditionalFormatting sqref="AE107:AE108">
    <cfRule type="cellIs" dxfId="15395" priority="62" operator="equal">
      <formula>"TD"</formula>
    </cfRule>
  </conditionalFormatting>
  <conditionalFormatting sqref="AE107:AE108">
    <cfRule type="cellIs" dxfId="15394" priority="61" operator="equal">
      <formula>"PR"</formula>
    </cfRule>
  </conditionalFormatting>
  <conditionalFormatting sqref="AI89:AI90">
    <cfRule type="cellIs" dxfId="15393" priority="60" operator="equal">
      <formula>"Me"</formula>
    </cfRule>
  </conditionalFormatting>
  <conditionalFormatting sqref="AI89:AI90">
    <cfRule type="cellIs" dxfId="15392" priority="59" operator="equal">
      <formula>"TD"</formula>
    </cfRule>
  </conditionalFormatting>
  <conditionalFormatting sqref="AI89:AI90">
    <cfRule type="cellIs" dxfId="15391" priority="58" operator="equal">
      <formula>"PR"</formula>
    </cfRule>
  </conditionalFormatting>
  <conditionalFormatting sqref="AH80">
    <cfRule type="cellIs" dxfId="15390" priority="48" operator="equal">
      <formula>"Me"</formula>
    </cfRule>
  </conditionalFormatting>
  <conditionalFormatting sqref="AH80">
    <cfRule type="cellIs" dxfId="15389" priority="47" operator="equal">
      <formula>"TD"</formula>
    </cfRule>
  </conditionalFormatting>
  <conditionalFormatting sqref="AH80">
    <cfRule type="cellIs" dxfId="15388" priority="46" operator="equal">
      <formula>"PR"</formula>
    </cfRule>
  </conditionalFormatting>
  <conditionalFormatting sqref="AH82">
    <cfRule type="cellIs" dxfId="15387" priority="45" operator="equal">
      <formula>"Me"</formula>
    </cfRule>
  </conditionalFormatting>
  <conditionalFormatting sqref="AH82">
    <cfRule type="cellIs" dxfId="15386" priority="44" operator="equal">
      <formula>"TD"</formula>
    </cfRule>
  </conditionalFormatting>
  <conditionalFormatting sqref="AH82">
    <cfRule type="cellIs" dxfId="15385" priority="43" operator="equal">
      <formula>"PR"</formula>
    </cfRule>
  </conditionalFormatting>
  <conditionalFormatting sqref="AH84">
    <cfRule type="cellIs" dxfId="15384" priority="42" operator="equal">
      <formula>"Me"</formula>
    </cfRule>
  </conditionalFormatting>
  <conditionalFormatting sqref="AH84">
    <cfRule type="cellIs" dxfId="15383" priority="41" operator="equal">
      <formula>"TD"</formula>
    </cfRule>
  </conditionalFormatting>
  <conditionalFormatting sqref="AH84">
    <cfRule type="cellIs" dxfId="15382" priority="40" operator="equal">
      <formula>"PR"</formula>
    </cfRule>
  </conditionalFormatting>
  <conditionalFormatting sqref="AI193:AI194">
    <cfRule type="cellIs" dxfId="15381" priority="39" operator="equal">
      <formula>"Me"</formula>
    </cfRule>
  </conditionalFormatting>
  <conditionalFormatting sqref="AI193:AI194">
    <cfRule type="cellIs" dxfId="15380" priority="38" operator="equal">
      <formula>"TD"</formula>
    </cfRule>
  </conditionalFormatting>
  <conditionalFormatting sqref="AI193:AI194">
    <cfRule type="cellIs" dxfId="15379" priority="37" operator="equal">
      <formula>"PR"</formula>
    </cfRule>
  </conditionalFormatting>
  <conditionalFormatting sqref="AJ79">
    <cfRule type="cellIs" dxfId="15378" priority="24" operator="equal">
      <formula>"Me"</formula>
    </cfRule>
  </conditionalFormatting>
  <conditionalFormatting sqref="AJ79">
    <cfRule type="cellIs" dxfId="15377" priority="23" operator="equal">
      <formula>"TD"</formula>
    </cfRule>
  </conditionalFormatting>
  <conditionalFormatting sqref="AJ79">
    <cfRule type="cellIs" dxfId="15376" priority="22" operator="equal">
      <formula>"PR"</formula>
    </cfRule>
  </conditionalFormatting>
  <conditionalFormatting sqref="AJ81">
    <cfRule type="cellIs" dxfId="15375" priority="21" operator="equal">
      <formula>"Me"</formula>
    </cfRule>
  </conditionalFormatting>
  <conditionalFormatting sqref="AJ81">
    <cfRule type="cellIs" dxfId="15374" priority="20" operator="equal">
      <formula>"TD"</formula>
    </cfRule>
  </conditionalFormatting>
  <conditionalFormatting sqref="AJ81">
    <cfRule type="cellIs" dxfId="15373" priority="19" operator="equal">
      <formula>"PR"</formula>
    </cfRule>
  </conditionalFormatting>
  <conditionalFormatting sqref="AJ83">
    <cfRule type="cellIs" dxfId="15372" priority="18" operator="equal">
      <formula>"Me"</formula>
    </cfRule>
  </conditionalFormatting>
  <conditionalFormatting sqref="AJ83">
    <cfRule type="cellIs" dxfId="15371" priority="17" operator="equal">
      <formula>"TD"</formula>
    </cfRule>
  </conditionalFormatting>
  <conditionalFormatting sqref="AJ83">
    <cfRule type="cellIs" dxfId="15370" priority="16" operator="equal">
      <formula>"PR"</formula>
    </cfRule>
  </conditionalFormatting>
  <conditionalFormatting sqref="AJ85">
    <cfRule type="cellIs" dxfId="15369" priority="15" operator="equal">
      <formula>"Me"</formula>
    </cfRule>
  </conditionalFormatting>
  <conditionalFormatting sqref="AJ85">
    <cfRule type="cellIs" dxfId="15368" priority="14" operator="equal">
      <formula>"TD"</formula>
    </cfRule>
  </conditionalFormatting>
  <conditionalFormatting sqref="AJ85">
    <cfRule type="cellIs" dxfId="15367" priority="13" operator="equal">
      <formula>"PR"</formula>
    </cfRule>
  </conditionalFormatting>
  <conditionalFormatting sqref="AJ201">
    <cfRule type="cellIs" dxfId="15366" priority="12" operator="equal">
      <formula>"Me"</formula>
    </cfRule>
  </conditionalFormatting>
  <conditionalFormatting sqref="AJ201">
    <cfRule type="cellIs" dxfId="15365" priority="11" operator="equal">
      <formula>"TD"</formula>
    </cfRule>
  </conditionalFormatting>
  <conditionalFormatting sqref="AJ201">
    <cfRule type="cellIs" dxfId="15364" priority="10" operator="equal">
      <formula>"PR"</formula>
    </cfRule>
  </conditionalFormatting>
  <conditionalFormatting sqref="T63:X64">
    <cfRule type="cellIs" dxfId="15363" priority="9" operator="equal">
      <formula>"Me"</formula>
    </cfRule>
  </conditionalFormatting>
  <conditionalFormatting sqref="T63:X64">
    <cfRule type="cellIs" dxfId="15362" priority="8" operator="equal">
      <formula>"TD"</formula>
    </cfRule>
  </conditionalFormatting>
  <conditionalFormatting sqref="T63:X64">
    <cfRule type="cellIs" dxfId="15361" priority="7" operator="equal">
      <formula>"PR"</formula>
    </cfRule>
  </conditionalFormatting>
  <conditionalFormatting sqref="AA63:AA64">
    <cfRule type="cellIs" dxfId="15360" priority="6" operator="equal">
      <formula>"Me"</formula>
    </cfRule>
  </conditionalFormatting>
  <conditionalFormatting sqref="AA63:AA64">
    <cfRule type="cellIs" dxfId="15359" priority="5" operator="equal">
      <formula>"TD"</formula>
    </cfRule>
  </conditionalFormatting>
  <conditionalFormatting sqref="AA63:AA64">
    <cfRule type="cellIs" dxfId="15358" priority="4" operator="equal">
      <formula>"PR"</formula>
    </cfRule>
  </conditionalFormatting>
  <conditionalFormatting sqref="X109:Z110">
    <cfRule type="cellIs" dxfId="15357" priority="3" operator="equal">
      <formula>"Me"</formula>
    </cfRule>
  </conditionalFormatting>
  <conditionalFormatting sqref="X109:Z110">
    <cfRule type="cellIs" dxfId="15356" priority="2" operator="equal">
      <formula>"TD"</formula>
    </cfRule>
  </conditionalFormatting>
  <conditionalFormatting sqref="X109:Z110">
    <cfRule type="cellIs" dxfId="15355" priority="1" operator="equal">
      <formula>"PR"</formula>
    </cfRule>
  </conditionalFormatting>
  <conditionalFormatting sqref="C231">
    <cfRule type="cellIs" dxfId="15354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zoomScale="90" zoomScaleNormal="90" workbookViewId="0">
      <pane ySplit="13" topLeftCell="A65" activePane="bottomLeft" state="frozen"/>
      <selection pane="bottomLeft" activeCell="B65" sqref="B65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2" t="s">
        <v>283</v>
      </c>
      <c r="D75" s="178" t="s">
        <v>142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374</v>
      </c>
      <c r="B76" s="179" t="s">
        <v>130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284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374</v>
      </c>
      <c r="B78" s="179" t="s">
        <v>130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807" t="s">
        <v>289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7">
        <v>8487</v>
      </c>
      <c r="D93" s="178" t="s">
        <v>163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6" t="s">
        <v>292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107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3</v>
      </c>
      <c r="D96" s="195" t="s">
        <v>105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293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374</v>
      </c>
      <c r="B102" s="179" t="s">
        <v>131</v>
      </c>
      <c r="C102" s="202" t="s">
        <v>80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5294</v>
      </c>
      <c r="D107" s="178" t="s">
        <v>160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>
        <v>8914</v>
      </c>
      <c r="D109" s="178" t="s">
        <v>168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374</v>
      </c>
      <c r="B110" s="179" t="s">
        <v>132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300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301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302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7" t="s">
        <v>303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304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374</v>
      </c>
      <c r="B120" s="179" t="s">
        <v>132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305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374</v>
      </c>
      <c r="B122" s="179" t="s">
        <v>132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6">
        <v>3578</v>
      </c>
      <c r="D123" s="178" t="s">
        <v>207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806" t="s">
        <v>307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807" t="s">
        <v>308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374</v>
      </c>
      <c r="B128" s="179" t="s">
        <v>132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374</v>
      </c>
      <c r="B129" s="179" t="s">
        <v>133</v>
      </c>
      <c r="C129" s="1174" t="s">
        <v>133</v>
      </c>
      <c r="D129" s="1175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374</v>
      </c>
      <c r="B130" s="179" t="s">
        <v>133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374</v>
      </c>
      <c r="B131" s="179" t="s">
        <v>133</v>
      </c>
      <c r="C131" s="807">
        <v>2919</v>
      </c>
      <c r="D131" s="178" t="s">
        <v>150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374</v>
      </c>
      <c r="B132" s="179" t="s">
        <v>133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310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136</v>
      </c>
      <c r="C135" s="806">
        <v>1738</v>
      </c>
      <c r="D135" s="178" t="s">
        <v>178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374</v>
      </c>
      <c r="B136" s="179" t="s">
        <v>136</v>
      </c>
      <c r="C136" s="192" t="s">
        <v>3</v>
      </c>
      <c r="D136" s="276" t="s">
        <v>97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374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240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103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4">
        <v>4500</v>
      </c>
      <c r="D141" s="252" t="s">
        <v>243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133</v>
      </c>
      <c r="C145" s="283">
        <v>8106</v>
      </c>
      <c r="D145" s="178" t="s">
        <v>248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374</v>
      </c>
      <c r="B146" s="179" t="s">
        <v>133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374</v>
      </c>
      <c r="B147" s="179" t="s">
        <v>134</v>
      </c>
      <c r="C147" s="1174" t="s">
        <v>134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374</v>
      </c>
      <c r="B148" s="179" t="s">
        <v>134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374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135</v>
      </c>
      <c r="C161" s="1174" t="s">
        <v>135</v>
      </c>
      <c r="D161" s="1175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135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135</v>
      </c>
      <c r="C163" s="807" t="s">
        <v>320</v>
      </c>
      <c r="D163" s="155" t="str">
        <f>VLOOKUP(C163,ListeAppel,2,FALSE)</f>
        <v xml:space="preserve">Nom 013 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374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7" t="s">
        <v>322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135</v>
      </c>
      <c r="C169" s="807">
        <v>1623</v>
      </c>
      <c r="D169" s="178" t="s">
        <v>242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374</v>
      </c>
      <c r="B170" s="179" t="s">
        <v>135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374</v>
      </c>
      <c r="B171" s="179" t="s">
        <v>136</v>
      </c>
      <c r="C171" s="1174" t="s">
        <v>136</v>
      </c>
      <c r="D171" s="1175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374</v>
      </c>
      <c r="B172" s="179" t="s">
        <v>136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374</v>
      </c>
      <c r="B173" s="179" t="s">
        <v>136</v>
      </c>
      <c r="C173" s="806">
        <v>4373</v>
      </c>
      <c r="D173" s="178" t="e">
        <f>VLOOKUP(C173,ListeAppel,2,FALSE)</f>
        <v>#N/A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06">
        <v>6252</v>
      </c>
      <c r="D175" s="178" t="s">
        <v>175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325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374</v>
      </c>
      <c r="B178" s="179" t="s">
        <v>136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1105</v>
      </c>
      <c r="D179" s="178" t="s">
        <v>190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327</v>
      </c>
      <c r="D181" s="178" t="s">
        <v>196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374</v>
      </c>
      <c r="B182" s="179" t="s">
        <v>136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106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106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6" t="s">
        <v>328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0.3666666666666667</v>
      </c>
      <c r="AL185" s="157">
        <f t="shared" si="190"/>
        <v>22</v>
      </c>
      <c r="AM185" s="158">
        <f>SUM(AL185:AL186)/2</f>
        <v>21.5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11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21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329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138</v>
      </c>
      <c r="C189" s="807" t="s">
        <v>330</v>
      </c>
      <c r="D189" s="178" t="s">
        <v>237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374</v>
      </c>
      <c r="B190" s="179" t="s">
        <v>138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244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246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374</v>
      </c>
      <c r="B195" s="179" t="s">
        <v>136</v>
      </c>
      <c r="C195" s="806" t="s">
        <v>332</v>
      </c>
      <c r="D195" s="178" t="str">
        <f>VLOOKUP(C195,REF!A59:C177,2,FALSE)</f>
        <v>Nom 112</v>
      </c>
      <c r="E195" s="236" t="s">
        <v>70</v>
      </c>
      <c r="F195" s="237" t="s">
        <v>106</v>
      </c>
      <c r="G195" s="55" t="s">
        <v>11</v>
      </c>
      <c r="H195" s="332"/>
      <c r="I195" s="332"/>
      <c r="J195" s="55" t="s">
        <v>11</v>
      </c>
      <c r="K195" s="31" t="s">
        <v>106</v>
      </c>
      <c r="L195" s="358" t="s">
        <v>7</v>
      </c>
      <c r="M195" s="31" t="s">
        <v>106</v>
      </c>
      <c r="N195" s="55" t="s">
        <v>11</v>
      </c>
      <c r="O195" s="332"/>
      <c r="P195" s="332"/>
      <c r="Q195" s="55" t="s">
        <v>11</v>
      </c>
      <c r="R195" s="31" t="s">
        <v>106</v>
      </c>
      <c r="S195" s="31" t="s">
        <v>11</v>
      </c>
      <c r="T195" s="31" t="s">
        <v>106</v>
      </c>
      <c r="U195" s="31" t="s">
        <v>11</v>
      </c>
      <c r="V195" s="305"/>
      <c r="W195" s="305"/>
      <c r="X195" s="31" t="s">
        <v>11</v>
      </c>
      <c r="Y195" s="31" t="s">
        <v>106</v>
      </c>
      <c r="Z195" s="353" t="s">
        <v>7</v>
      </c>
      <c r="AA195" s="31" t="s">
        <v>106</v>
      </c>
      <c r="AB195" s="353" t="s">
        <v>7</v>
      </c>
      <c r="AC195" s="305"/>
      <c r="AD195" s="305"/>
      <c r="AE195" s="31" t="s">
        <v>11</v>
      </c>
      <c r="AF195" s="31" t="s">
        <v>106</v>
      </c>
      <c r="AG195" s="353" t="s">
        <v>7</v>
      </c>
      <c r="AH195" s="31" t="s">
        <v>33</v>
      </c>
      <c r="AI195" s="31"/>
      <c r="AJ195" s="31" t="s">
        <v>106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374</v>
      </c>
      <c r="B196" s="179" t="s">
        <v>136</v>
      </c>
      <c r="C196" s="164" t="s">
        <v>6</v>
      </c>
      <c r="D196" s="194"/>
      <c r="E196" s="238" t="s">
        <v>4</v>
      </c>
      <c r="F196" s="64" t="s">
        <v>106</v>
      </c>
      <c r="G196" s="37" t="s">
        <v>11</v>
      </c>
      <c r="H196" s="306"/>
      <c r="I196" s="306"/>
      <c r="J196" s="37" t="s">
        <v>11</v>
      </c>
      <c r="K196" s="37" t="s">
        <v>106</v>
      </c>
      <c r="L196" s="354" t="s">
        <v>7</v>
      </c>
      <c r="M196" s="37" t="s">
        <v>106</v>
      </c>
      <c r="N196" s="37" t="s">
        <v>11</v>
      </c>
      <c r="O196" s="306"/>
      <c r="P196" s="306"/>
      <c r="Q196" s="37" t="s">
        <v>11</v>
      </c>
      <c r="R196" s="37" t="s">
        <v>106</v>
      </c>
      <c r="S196" s="37" t="s">
        <v>11</v>
      </c>
      <c r="T196" s="37" t="s">
        <v>106</v>
      </c>
      <c r="U196" s="37" t="s">
        <v>11</v>
      </c>
      <c r="V196" s="306"/>
      <c r="W196" s="306"/>
      <c r="X196" s="37" t="s">
        <v>11</v>
      </c>
      <c r="Y196" s="37" t="s">
        <v>106</v>
      </c>
      <c r="Z196" s="354" t="s">
        <v>7</v>
      </c>
      <c r="AA196" s="37" t="s">
        <v>106</v>
      </c>
      <c r="AB196" s="354" t="s">
        <v>7</v>
      </c>
      <c r="AC196" s="306"/>
      <c r="AD196" s="306"/>
      <c r="AE196" s="37" t="s">
        <v>11</v>
      </c>
      <c r="AF196" s="37" t="s">
        <v>106</v>
      </c>
      <c r="AG196" s="354" t="s">
        <v>7</v>
      </c>
      <c r="AH196" s="37" t="s">
        <v>33</v>
      </c>
      <c r="AI196" s="37"/>
      <c r="AJ196" s="37" t="s">
        <v>106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374</v>
      </c>
      <c r="B197" s="179" t="s">
        <v>137</v>
      </c>
      <c r="C197" s="1174" t="s">
        <v>137</v>
      </c>
      <c r="D197" s="1175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374</v>
      </c>
      <c r="B198" s="179" t="s">
        <v>137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374</v>
      </c>
      <c r="B199" s="179" t="s">
        <v>137</v>
      </c>
      <c r="C199" s="807">
        <v>7035</v>
      </c>
      <c r="D199" s="178" t="s">
        <v>155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374</v>
      </c>
      <c r="B200" s="179" t="s">
        <v>137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07">
        <v>2703</v>
      </c>
      <c r="D201" s="155" t="s">
        <v>156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106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106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137</v>
      </c>
      <c r="C203" s="807" t="s">
        <v>335</v>
      </c>
      <c r="D203" s="178" t="s">
        <v>181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374</v>
      </c>
      <c r="B204" s="179" t="s">
        <v>137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374</v>
      </c>
      <c r="B205" s="179" t="s">
        <v>138</v>
      </c>
      <c r="C205" s="1174" t="s">
        <v>138</v>
      </c>
      <c r="D205" s="1175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374</v>
      </c>
      <c r="B206" s="179" t="s">
        <v>138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374</v>
      </c>
      <c r="B207" s="179" t="s">
        <v>138</v>
      </c>
      <c r="C207" s="807" t="s">
        <v>336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337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6">
        <v>4998</v>
      </c>
      <c r="D211" s="208" t="s">
        <v>154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374</v>
      </c>
      <c r="B212" s="179" t="s">
        <v>138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806" t="s">
        <v>339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374</v>
      </c>
      <c r="B214" s="179" t="s">
        <v>138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806" t="s">
        <v>340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1" t="s">
        <v>341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374</v>
      </c>
      <c r="B218" s="179" t="s">
        <v>138</v>
      </c>
      <c r="C218" s="271" t="s">
        <v>80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6">
        <v>8965</v>
      </c>
      <c r="D219" s="208" t="s">
        <v>171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374</v>
      </c>
      <c r="B220" s="179" t="s">
        <v>138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1" t="s">
        <v>343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374</v>
      </c>
      <c r="B222" s="179" t="s">
        <v>138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91" t="s">
        <v>346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374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347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348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374</v>
      </c>
      <c r="B230" s="179" t="s">
        <v>138</v>
      </c>
      <c r="C230" s="202" t="s">
        <v>80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807" t="s">
        <v>349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374</v>
      </c>
      <c r="B232" s="179" t="s">
        <v>138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807" t="s">
        <v>350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374</v>
      </c>
      <c r="B234" s="179" t="s">
        <v>138</v>
      </c>
      <c r="C234" s="271" t="s">
        <v>80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130" t="s">
        <v>351</v>
      </c>
      <c r="D235" s="178" t="s">
        <v>213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374</v>
      </c>
      <c r="B236" s="179" t="s">
        <v>138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374</v>
      </c>
      <c r="B238" s="179" t="s">
        <v>131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6" t="s">
        <v>354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374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374</v>
      </c>
      <c r="B244" s="179" t="s">
        <v>138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374</v>
      </c>
      <c r="B246" s="179" t="s">
        <v>138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7" t="s">
        <v>357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806" t="s">
        <v>358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374</v>
      </c>
      <c r="B250" s="179" t="s">
        <v>138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C205:D205"/>
    <mergeCell ref="C103:D103"/>
    <mergeCell ref="C129:D129"/>
    <mergeCell ref="C147:D147"/>
    <mergeCell ref="C161:D161"/>
    <mergeCell ref="C171:D171"/>
    <mergeCell ref="C197:D197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129:D129 C161:D161 C147:D147 C171:D171 C29:D29 C73:D73 C87:D87 C103:D103">
    <cfRule type="cellIs" dxfId="15351" priority="6035" operator="lessThan">
      <formula>#REF!</formula>
    </cfRule>
  </conditionalFormatting>
  <conditionalFormatting sqref="C27:C28 C181:C182">
    <cfRule type="cellIs" dxfId="15350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49" priority="6023" operator="equal">
      <formula>"Me"</formula>
    </cfRule>
  </conditionalFormatting>
  <conditionalFormatting sqref="M25:O26 F21:O24 AE21:AJ26">
    <cfRule type="cellIs" dxfId="15348" priority="6021" operator="equal">
      <formula>"Me"</formula>
    </cfRule>
  </conditionalFormatting>
  <conditionalFormatting sqref="D51">
    <cfRule type="cellIs" dxfId="15347" priority="6020" operator="equal">
      <formula>"C"</formula>
    </cfRule>
  </conditionalFormatting>
  <conditionalFormatting sqref="D51">
    <cfRule type="cellIs" dxfId="15346" priority="6018" operator="equal">
      <formula>"B"</formula>
    </cfRule>
    <cfRule type="cellIs" dxfId="15345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4" priority="6014" operator="equal">
      <formula>"TD"</formula>
    </cfRule>
  </conditionalFormatting>
  <conditionalFormatting sqref="Y25:AB26 S21:X26 Y21:AB22">
    <cfRule type="cellIs" dxfId="15343" priority="5946" operator="equal">
      <formula>"Me"</formula>
    </cfRule>
  </conditionalFormatting>
  <conditionalFormatting sqref="Y25:AB26 S21:X26 Y21:AB22">
    <cfRule type="cellIs" dxfId="15342" priority="5945" operator="equal">
      <formula>"TD"</formula>
    </cfRule>
  </conditionalFormatting>
  <conditionalFormatting sqref="AD56 AD62:AD66 AD34 AD60 AD58">
    <cfRule type="cellIs" dxfId="15341" priority="5980" operator="equal">
      <formula>"Me"</formula>
    </cfRule>
  </conditionalFormatting>
  <conditionalFormatting sqref="AD56 AD62:AD66 AD34 AD60 AD58">
    <cfRule type="cellIs" dxfId="15340" priority="5979" operator="equal">
      <formula>"TD"</formula>
    </cfRule>
  </conditionalFormatting>
  <conditionalFormatting sqref="AD55 AD61 AD39 AD33 AD59 AD57">
    <cfRule type="cellIs" dxfId="15339" priority="5973" operator="equal">
      <formula>"Me"</formula>
    </cfRule>
  </conditionalFormatting>
  <conditionalFormatting sqref="AD55 AD61 AD39 AD33 AD59 AD57">
    <cfRule type="cellIs" dxfId="15338" priority="5972" operator="equal">
      <formula>"TD"</formula>
    </cfRule>
  </conditionalFormatting>
  <conditionalFormatting sqref="Y21:Y26 AA21:AC26">
    <cfRule type="cellIs" dxfId="15337" priority="5966" operator="equal">
      <formula>"Me"</formula>
    </cfRule>
  </conditionalFormatting>
  <conditionalFormatting sqref="Y21:Y26 AA21:AC26">
    <cfRule type="cellIs" dxfId="15336" priority="5965" operator="equal">
      <formula>"TD"</formula>
    </cfRule>
  </conditionalFormatting>
  <conditionalFormatting sqref="Z21:Z26">
    <cfRule type="cellIs" dxfId="15335" priority="5959" operator="equal">
      <formula>"Me"</formula>
    </cfRule>
  </conditionalFormatting>
  <conditionalFormatting sqref="Z21:Z26">
    <cfRule type="cellIs" dxfId="15334" priority="5958" operator="equal">
      <formula>"TD"</formula>
    </cfRule>
  </conditionalFormatting>
  <conditionalFormatting sqref="Z21">
    <cfRule type="cellIs" dxfId="15333" priority="5957" operator="equal">
      <formula>"Me"</formula>
    </cfRule>
  </conditionalFormatting>
  <conditionalFormatting sqref="R21 P22:R26">
    <cfRule type="cellIs" dxfId="15332" priority="5939" operator="equal">
      <formula>"Me"</formula>
    </cfRule>
  </conditionalFormatting>
  <conditionalFormatting sqref="AD22:AD26">
    <cfRule type="cellIs" dxfId="15331" priority="5936" operator="equal">
      <formula>"Me"</formula>
    </cfRule>
  </conditionalFormatting>
  <conditionalFormatting sqref="AD22:AD26">
    <cfRule type="cellIs" dxfId="15330" priority="5935" operator="equal">
      <formula>"TD"</formula>
    </cfRule>
  </conditionalFormatting>
  <conditionalFormatting sqref="AD21">
    <cfRule type="cellIs" dxfId="15329" priority="5929" operator="equal">
      <formula>"Me"</formula>
    </cfRule>
  </conditionalFormatting>
  <conditionalFormatting sqref="AD21">
    <cfRule type="cellIs" dxfId="15328" priority="5928" operator="equal">
      <formula>"TD"</formula>
    </cfRule>
  </conditionalFormatting>
  <conditionalFormatting sqref="P21">
    <cfRule type="cellIs" dxfId="15327" priority="5922" operator="equal">
      <formula>"Me"</formula>
    </cfRule>
  </conditionalFormatting>
  <conditionalFormatting sqref="P21">
    <cfRule type="cellIs" dxfId="15326" priority="5921" operator="equal">
      <formula>"Me"</formula>
    </cfRule>
  </conditionalFormatting>
  <conditionalFormatting sqref="P21">
    <cfRule type="cellIs" dxfId="15325" priority="5920" operator="equal">
      <formula>"TD"</formula>
    </cfRule>
  </conditionalFormatting>
  <conditionalFormatting sqref="Q21">
    <cfRule type="cellIs" dxfId="15324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3" priority="5911" operator="equal">
      <formula>"PR"</formula>
    </cfRule>
  </conditionalFormatting>
  <conditionalFormatting sqref="U21">
    <cfRule type="cellIs" dxfId="15322" priority="5882" operator="equal">
      <formula>"Me"</formula>
    </cfRule>
  </conditionalFormatting>
  <conditionalFormatting sqref="U21">
    <cfRule type="cellIs" dxfId="15321" priority="5881" operator="equal">
      <formula>"TD"</formula>
    </cfRule>
  </conditionalFormatting>
  <conditionalFormatting sqref="Z51:Z52">
    <cfRule type="cellIs" dxfId="15320" priority="5861" operator="equal">
      <formula>"Me"</formula>
    </cfRule>
  </conditionalFormatting>
  <conditionalFormatting sqref="Z51:Z52">
    <cfRule type="cellIs" dxfId="15319" priority="5860" operator="equal">
      <formula>"TD"</formula>
    </cfRule>
  </conditionalFormatting>
  <conditionalFormatting sqref="AG55 AG61 AG33 AG59 AG57">
    <cfRule type="cellIs" dxfId="15318" priority="5847" operator="equal">
      <formula>"Me"</formula>
    </cfRule>
  </conditionalFormatting>
  <conditionalFormatting sqref="AG55 AG61 AG33 AG59 AG57">
    <cfRule type="cellIs" dxfId="15317" priority="5846" operator="equal">
      <formula>"TD"</formula>
    </cfRule>
  </conditionalFormatting>
  <conditionalFormatting sqref="AD52">
    <cfRule type="cellIs" dxfId="15316" priority="5833" operator="equal">
      <formula>"Me"</formula>
    </cfRule>
  </conditionalFormatting>
  <conditionalFormatting sqref="AD52">
    <cfRule type="cellIs" dxfId="15315" priority="5832" operator="equal">
      <formula>"TD"</formula>
    </cfRule>
  </conditionalFormatting>
  <conditionalFormatting sqref="AI51:AI52">
    <cfRule type="cellIs" dxfId="15314" priority="5796" operator="equal">
      <formula>"Me"</formula>
    </cfRule>
  </conditionalFormatting>
  <conditionalFormatting sqref="AI51:AI52">
    <cfRule type="cellIs" dxfId="15313" priority="5795" operator="equal">
      <formula>"TD"</formula>
    </cfRule>
  </conditionalFormatting>
  <conditionalFormatting sqref="AG56 AG62:AG66 AG34 AG60 AG58">
    <cfRule type="cellIs" dxfId="15312" priority="5789" operator="equal">
      <formula>"Me"</formula>
    </cfRule>
  </conditionalFormatting>
  <conditionalFormatting sqref="AG56 AG62:AG66 AG34 AG60 AG58">
    <cfRule type="cellIs" dxfId="15311" priority="5788" operator="equal">
      <formula>"TD"</formula>
    </cfRule>
  </conditionalFormatting>
  <conditionalFormatting sqref="AG56 AG62:AG66 AG34 AG60 AG58">
    <cfRule type="cellIs" dxfId="15310" priority="5782" operator="equal">
      <formula>"Me"</formula>
    </cfRule>
  </conditionalFormatting>
  <conditionalFormatting sqref="AG56 AG62:AG66 AG34 AG60 AG58">
    <cfRule type="cellIs" dxfId="15309" priority="5781" operator="equal">
      <formula>"TD"</formula>
    </cfRule>
  </conditionalFormatting>
  <conditionalFormatting sqref="AG56 AG62:AG66 AG34 AG60 AG58">
    <cfRule type="cellIs" dxfId="15308" priority="5775" operator="equal">
      <formula>"Me"</formula>
    </cfRule>
  </conditionalFormatting>
  <conditionalFormatting sqref="AG56 AG62:AG66 AG34 AG60 AG58">
    <cfRule type="cellIs" dxfId="15307" priority="5774" operator="equal">
      <formula>"TD"</formula>
    </cfRule>
  </conditionalFormatting>
  <conditionalFormatting sqref="AG56 AG62:AG66 AG34 AG60 AG58">
    <cfRule type="cellIs" dxfId="15306" priority="5768" operator="equal">
      <formula>"Me"</formula>
    </cfRule>
  </conditionalFormatting>
  <conditionalFormatting sqref="AG56 AG62:AG66 AG34 AG60 AG58">
    <cfRule type="cellIs" dxfId="15305" priority="5767" operator="equal">
      <formula>"TD"</formula>
    </cfRule>
  </conditionalFormatting>
  <conditionalFormatting sqref="AG56 AG62:AG66 AG34 AG60 AG58">
    <cfRule type="cellIs" dxfId="15304" priority="5761" operator="equal">
      <formula>"Me"</formula>
    </cfRule>
  </conditionalFormatting>
  <conditionalFormatting sqref="AG56 AG62:AG66 AG34 AG60 AG58">
    <cfRule type="cellIs" dxfId="15303" priority="5760" operator="equal">
      <formula>"TD"</formula>
    </cfRule>
  </conditionalFormatting>
  <conditionalFormatting sqref="F37">
    <cfRule type="cellIs" dxfId="15302" priority="5746" operator="equal">
      <formula>"Me"</formula>
    </cfRule>
  </conditionalFormatting>
  <conditionalFormatting sqref="F37">
    <cfRule type="cellIs" dxfId="15301" priority="5745" operator="equal">
      <formula>"TD"</formula>
    </cfRule>
  </conditionalFormatting>
  <conditionalFormatting sqref="F37">
    <cfRule type="cellIs" dxfId="15300" priority="5739" operator="equal">
      <formula>"PR"</formula>
    </cfRule>
  </conditionalFormatting>
  <conditionalFormatting sqref="AG47:AG48">
    <cfRule type="cellIs" dxfId="15299" priority="5708" operator="equal">
      <formula>"Me"</formula>
    </cfRule>
  </conditionalFormatting>
  <conditionalFormatting sqref="AG47:AG48">
    <cfRule type="cellIs" dxfId="15298" priority="5707" operator="equal">
      <formula>"TD"</formula>
    </cfRule>
  </conditionalFormatting>
  <conditionalFormatting sqref="F50 H47:H50 K47:M50 T49:T50 U47:AJ48 V49:AF50">
    <cfRule type="cellIs" dxfId="15297" priority="5701" operator="equal">
      <formula>"PR"</formula>
    </cfRule>
  </conditionalFormatting>
  <conditionalFormatting sqref="F49">
    <cfRule type="cellIs" dxfId="15296" priority="5700" operator="equal">
      <formula>"Me"</formula>
    </cfRule>
  </conditionalFormatting>
  <conditionalFormatting sqref="F49">
    <cfRule type="cellIs" dxfId="15295" priority="5699" operator="equal">
      <formula>"TD"</formula>
    </cfRule>
  </conditionalFormatting>
  <conditionalFormatting sqref="F49">
    <cfRule type="cellIs" dxfId="15294" priority="5693" operator="equal">
      <formula>"PR"</formula>
    </cfRule>
  </conditionalFormatting>
  <conditionalFormatting sqref="F50 H50 K50:M50 T50 V50:AF50">
    <cfRule type="cellIs" dxfId="15293" priority="5727" operator="equal">
      <formula>"Me"</formula>
    </cfRule>
  </conditionalFormatting>
  <conditionalFormatting sqref="F50 H50 K50:M50 T50 V50:AF50">
    <cfRule type="cellIs" dxfId="15292" priority="5726" operator="equal">
      <formula>"TD"</formula>
    </cfRule>
  </conditionalFormatting>
  <conditionalFormatting sqref="H49 K49:M49 T49 V49:AF49">
    <cfRule type="cellIs" dxfId="15291" priority="5715" operator="equal">
      <formula>"Me"</formula>
    </cfRule>
  </conditionalFormatting>
  <conditionalFormatting sqref="H49 K49:M49 T49 V49:AF49">
    <cfRule type="cellIs" dxfId="15290" priority="5714" operator="equal">
      <formula>"TD"</formula>
    </cfRule>
  </conditionalFormatting>
  <conditionalFormatting sqref="C27:C28 C181:C182">
    <cfRule type="cellIs" dxfId="15289" priority="5669" operator="equal">
      <formula>"B"</formula>
    </cfRule>
  </conditionalFormatting>
  <conditionalFormatting sqref="C27:C28 C181:C182">
    <cfRule type="cellIs" dxfId="15288" priority="5668" operator="equal">
      <formula>"A"</formula>
    </cfRule>
  </conditionalFormatting>
  <conditionalFormatting sqref="J69:L70 R69:T70 J67:K68 V67:AE67 AG67:AI67 V68:AI70">
    <cfRule type="cellIs" dxfId="15287" priority="5583" operator="equal">
      <formula>"Me"</formula>
    </cfRule>
  </conditionalFormatting>
  <conditionalFormatting sqref="J69:L70 R69:T70 J67:K68 V67:AE67 AG67:AI67 V68:AI70">
    <cfRule type="cellIs" dxfId="15286" priority="5582" operator="equal">
      <formula>"TD"</formula>
    </cfRule>
  </conditionalFormatting>
  <conditionalFormatting sqref="J69:L70 R69:T70 J67:K68 V67:AE67 AG67:AI67 V68:AI70">
    <cfRule type="cellIs" dxfId="15285" priority="5576" operator="equal">
      <formula>"PR"</formula>
    </cfRule>
  </conditionalFormatting>
  <conditionalFormatting sqref="F85:F86 R85:T86 V85:W86 I85:P86 Y85:AJ86">
    <cfRule type="cellIs" dxfId="15284" priority="5347" operator="equal">
      <formula>"Me"</formula>
    </cfRule>
  </conditionalFormatting>
  <conditionalFormatting sqref="F85:F86 R85:T86 V85:W86 I85:P86 Y85:AJ86">
    <cfRule type="cellIs" dxfId="15283" priority="5346" operator="equal">
      <formula>"TD"</formula>
    </cfRule>
  </conditionalFormatting>
  <conditionalFormatting sqref="F85:F86 R85:T86 V85:W86 I85:P86 Y85:AJ86">
    <cfRule type="cellIs" dxfId="15282" priority="5340" operator="equal">
      <formula>"PR"</formula>
    </cfRule>
  </conditionalFormatting>
  <conditionalFormatting sqref="Z85:AD86">
    <cfRule type="cellIs" dxfId="15281" priority="5339" operator="equal">
      <formula>"Me"</formula>
    </cfRule>
  </conditionalFormatting>
  <conditionalFormatting sqref="Z85:AD86">
    <cfRule type="cellIs" dxfId="15280" priority="5338" operator="equal">
      <formula>"TD"</formula>
    </cfRule>
  </conditionalFormatting>
  <conditionalFormatting sqref="C27:C28 C181:C182">
    <cfRule type="cellIs" dxfId="15279" priority="5312" operator="lessThan">
      <formula>#REF!</formula>
    </cfRule>
  </conditionalFormatting>
  <conditionalFormatting sqref="K89:L90 Q89:AJ90">
    <cfRule type="cellIs" dxfId="15278" priority="5311" operator="equal">
      <formula>"Me"</formula>
    </cfRule>
  </conditionalFormatting>
  <conditionalFormatting sqref="K89:L90 Q89:AJ90">
    <cfRule type="cellIs" dxfId="15277" priority="5310" operator="equal">
      <formula>"TD"</formula>
    </cfRule>
  </conditionalFormatting>
  <conditionalFormatting sqref="K89:L90 Q89:AJ90">
    <cfRule type="cellIs" dxfId="15276" priority="5304" operator="equal">
      <formula>"PR"</formula>
    </cfRule>
  </conditionalFormatting>
  <conditionalFormatting sqref="Z89:AD90">
    <cfRule type="cellIs" dxfId="15275" priority="5303" operator="equal">
      <formula>"Me"</formula>
    </cfRule>
  </conditionalFormatting>
  <conditionalFormatting sqref="Z89:AD90">
    <cfRule type="cellIs" dxfId="15274" priority="5302" operator="equal">
      <formula>"TD"</formula>
    </cfRule>
  </conditionalFormatting>
  <conditionalFormatting sqref="F147:AJ147 AH148:AJ148">
    <cfRule type="cellIs" dxfId="15273" priority="5279" operator="equal">
      <formula>"Me"</formula>
    </cfRule>
  </conditionalFormatting>
  <conditionalFormatting sqref="F147:O147 S147:AJ147 AH148:AJ148">
    <cfRule type="cellIs" dxfId="15272" priority="5278" operator="equal">
      <formula>"TD"</formula>
    </cfRule>
  </conditionalFormatting>
  <conditionalFormatting sqref="F147:AJ147 AH148:AJ148">
    <cfRule type="cellIs" dxfId="15271" priority="5265" operator="equal">
      <formula>"PR"</formula>
    </cfRule>
  </conditionalFormatting>
  <conditionalFormatting sqref="F151:I152 K153:L154 O151:AJ152 O153:P154">
    <cfRule type="cellIs" dxfId="15270" priority="5255" operator="equal">
      <formula>"Me"</formula>
    </cfRule>
  </conditionalFormatting>
  <conditionalFormatting sqref="F151:I152 K153:L154 O151:AJ152 O153:P154">
    <cfRule type="cellIs" dxfId="15269" priority="5254" operator="equal">
      <formula>"TD"</formula>
    </cfRule>
  </conditionalFormatting>
  <conditionalFormatting sqref="F151:I152 K153:L154 O151:AJ152 O153:P154">
    <cfRule type="cellIs" dxfId="15268" priority="5248" operator="equal">
      <formula>"PR"</formula>
    </cfRule>
  </conditionalFormatting>
  <conditionalFormatting sqref="Z151:AD152">
    <cfRule type="cellIs" dxfId="15267" priority="5247" operator="equal">
      <formula>"Me"</formula>
    </cfRule>
  </conditionalFormatting>
  <conditionalFormatting sqref="Z151:AD152">
    <cfRule type="cellIs" dxfId="15266" priority="5246" operator="equal">
      <formula>"TD"</formula>
    </cfRule>
  </conditionalFormatting>
  <conditionalFormatting sqref="F171:AJ171 AH172:AJ172">
    <cfRule type="cellIs" dxfId="15265" priority="5228" operator="equal">
      <formula>"Me"</formula>
    </cfRule>
  </conditionalFormatting>
  <conditionalFormatting sqref="F171:O171 S171:AJ171 AH172:AJ172">
    <cfRule type="cellIs" dxfId="15264" priority="5227" operator="equal">
      <formula>"TD"</formula>
    </cfRule>
  </conditionalFormatting>
  <conditionalFormatting sqref="F171:AJ171 AH172:AJ172">
    <cfRule type="cellIs" dxfId="15263" priority="5214" operator="equal">
      <formula>"PR"</formula>
    </cfRule>
  </conditionalFormatting>
  <conditionalFormatting sqref="K173:L174 AE173:AJ174">
    <cfRule type="cellIs" dxfId="15262" priority="5204" operator="equal">
      <formula>"Me"</formula>
    </cfRule>
  </conditionalFormatting>
  <conditionalFormatting sqref="K173:L174 AE173:AJ174">
    <cfRule type="cellIs" dxfId="15261" priority="5203" operator="equal">
      <formula>"TD"</formula>
    </cfRule>
  </conditionalFormatting>
  <conditionalFormatting sqref="K173:L174 AE173:AJ174">
    <cfRule type="cellIs" dxfId="15260" priority="5197" operator="equal">
      <formula>"PR"</formula>
    </cfRule>
  </conditionalFormatting>
  <conditionalFormatting sqref="K195:K196 S195:S196 U195:X196 Z195:Z196 AB195:AE196 AG195:AI196">
    <cfRule type="cellIs" dxfId="15259" priority="5124" operator="equal">
      <formula>"Me"</formula>
    </cfRule>
  </conditionalFormatting>
  <conditionalFormatting sqref="K195:K196 S195:S196 U195:X196 Z195:Z196 AB195:AE196 AG195:AI196">
    <cfRule type="cellIs" dxfId="15258" priority="5123" operator="equal">
      <formula>"TD"</formula>
    </cfRule>
  </conditionalFormatting>
  <conditionalFormatting sqref="K195:K196 S195:S196 U195:X196 Z195:Z196 AB195:AE196 AG195:AI196">
    <cfRule type="cellIs" dxfId="15257" priority="5112" operator="equal">
      <formula>"PR"</formula>
    </cfRule>
  </conditionalFormatting>
  <conditionalFormatting sqref="G27:I28">
    <cfRule type="cellIs" dxfId="15256" priority="5093" operator="equal">
      <formula>"Me"</formula>
    </cfRule>
  </conditionalFormatting>
  <conditionalFormatting sqref="G27:I28">
    <cfRule type="cellIs" dxfId="15255" priority="5092" operator="equal">
      <formula>"TD"</formula>
    </cfRule>
  </conditionalFormatting>
  <conditionalFormatting sqref="G27:I28">
    <cfRule type="cellIs" dxfId="15254" priority="5086" operator="equal">
      <formula>"PR"</formula>
    </cfRule>
  </conditionalFormatting>
  <conditionalFormatting sqref="C41:C44 C97:C98 C111:C114 C116 C37:C38">
    <cfRule type="cellIs" dxfId="15253" priority="5069" operator="lessThan">
      <formula>#REF!</formula>
    </cfRule>
  </conditionalFormatting>
  <conditionalFormatting sqref="C22">
    <cfRule type="cellIs" dxfId="15252" priority="5068" operator="equal">
      <formula>"C"</formula>
    </cfRule>
  </conditionalFormatting>
  <conditionalFormatting sqref="C22">
    <cfRule type="cellIs" dxfId="15251" priority="5067" operator="equal">
      <formula>"B"</formula>
    </cfRule>
  </conditionalFormatting>
  <conditionalFormatting sqref="C22">
    <cfRule type="cellIs" dxfId="15250" priority="5066" operator="equal">
      <formula>"A"</formula>
    </cfRule>
  </conditionalFormatting>
  <conditionalFormatting sqref="C22">
    <cfRule type="cellIs" dxfId="15249" priority="5065" operator="lessThan">
      <formula>#REF!</formula>
    </cfRule>
  </conditionalFormatting>
  <conditionalFormatting sqref="C21">
    <cfRule type="cellIs" dxfId="15248" priority="5064" operator="equal">
      <formula>"C"</formula>
    </cfRule>
  </conditionalFormatting>
  <conditionalFormatting sqref="C21">
    <cfRule type="cellIs" dxfId="15247" priority="5063" operator="equal">
      <formula>"B"</formula>
    </cfRule>
  </conditionalFormatting>
  <conditionalFormatting sqref="C21">
    <cfRule type="cellIs" dxfId="15246" priority="5062" operator="equal">
      <formula>"A"</formula>
    </cfRule>
  </conditionalFormatting>
  <conditionalFormatting sqref="C21">
    <cfRule type="cellIs" dxfId="15245" priority="5061" operator="lessThan">
      <formula>#REF!</formula>
    </cfRule>
  </conditionalFormatting>
  <conditionalFormatting sqref="C30">
    <cfRule type="cellIs" dxfId="15244" priority="5056" operator="lessThan">
      <formula>#REF!</formula>
    </cfRule>
  </conditionalFormatting>
  <conditionalFormatting sqref="C41:C44 C37:C38">
    <cfRule type="cellIs" dxfId="15243" priority="5054" operator="equal">
      <formula>"C"</formula>
    </cfRule>
  </conditionalFormatting>
  <conditionalFormatting sqref="C41:C44 C37:C38">
    <cfRule type="cellIs" dxfId="15242" priority="5053" operator="equal">
      <formula>"B"</formula>
    </cfRule>
  </conditionalFormatting>
  <conditionalFormatting sqref="C41:C44 C37:C38">
    <cfRule type="cellIs" dxfId="15241" priority="5052" operator="equal">
      <formula>"A"</formula>
    </cfRule>
  </conditionalFormatting>
  <conditionalFormatting sqref="C39:C40">
    <cfRule type="cellIs" dxfId="15240" priority="5050" operator="equal">
      <formula>"C"</formula>
    </cfRule>
  </conditionalFormatting>
  <conditionalFormatting sqref="C39:C40">
    <cfRule type="cellIs" dxfId="15239" priority="5049" operator="equal">
      <formula>"B"</formula>
    </cfRule>
  </conditionalFormatting>
  <conditionalFormatting sqref="C39:C40">
    <cfRule type="cellIs" dxfId="15238" priority="5048" operator="equal">
      <formula>"A"</formula>
    </cfRule>
  </conditionalFormatting>
  <conditionalFormatting sqref="C39:C40">
    <cfRule type="cellIs" dxfId="15237" priority="5047" operator="lessThan">
      <formula>#REF!</formula>
    </cfRule>
  </conditionalFormatting>
  <conditionalFormatting sqref="C33:C34">
    <cfRule type="cellIs" dxfId="15236" priority="5046" operator="equal">
      <formula>"C"</formula>
    </cfRule>
  </conditionalFormatting>
  <conditionalFormatting sqref="C33:C34">
    <cfRule type="cellIs" dxfId="15235" priority="5045" operator="equal">
      <formula>"B"</formula>
    </cfRule>
  </conditionalFormatting>
  <conditionalFormatting sqref="C33:C34">
    <cfRule type="cellIs" dxfId="15234" priority="5044" operator="equal">
      <formula>"A"</formula>
    </cfRule>
  </conditionalFormatting>
  <conditionalFormatting sqref="C33:C34">
    <cfRule type="cellIs" dxfId="15233" priority="5043" operator="lessThan">
      <formula>#REF!</formula>
    </cfRule>
  </conditionalFormatting>
  <conditionalFormatting sqref="C59:C60">
    <cfRule type="cellIs" dxfId="15232" priority="5042" operator="equal">
      <formula>"C"</formula>
    </cfRule>
  </conditionalFormatting>
  <conditionalFormatting sqref="C59:C60">
    <cfRule type="cellIs" dxfId="15231" priority="5041" operator="equal">
      <formula>"B"</formula>
    </cfRule>
  </conditionalFormatting>
  <conditionalFormatting sqref="C59:C60">
    <cfRule type="cellIs" dxfId="15230" priority="5040" operator="equal">
      <formula>"A"</formula>
    </cfRule>
  </conditionalFormatting>
  <conditionalFormatting sqref="C59:C60">
    <cfRule type="cellIs" dxfId="15229" priority="5039" operator="lessThan">
      <formula>#REF!</formula>
    </cfRule>
  </conditionalFormatting>
  <conditionalFormatting sqref="C50">
    <cfRule type="cellIs" dxfId="15228" priority="5034" operator="equal">
      <formula>"C"</formula>
    </cfRule>
  </conditionalFormatting>
  <conditionalFormatting sqref="C50">
    <cfRule type="cellIs" dxfId="15227" priority="5033" operator="equal">
      <formula>"B"</formula>
    </cfRule>
  </conditionalFormatting>
  <conditionalFormatting sqref="C50">
    <cfRule type="cellIs" dxfId="15226" priority="5032" operator="equal">
      <formula>"A"</formula>
    </cfRule>
  </conditionalFormatting>
  <conditionalFormatting sqref="C50">
    <cfRule type="cellIs" dxfId="15225" priority="5031" operator="lessThan">
      <formula>#REF!</formula>
    </cfRule>
  </conditionalFormatting>
  <conditionalFormatting sqref="C49">
    <cfRule type="cellIs" dxfId="15224" priority="5030" operator="equal">
      <formula>"C"</formula>
    </cfRule>
  </conditionalFormatting>
  <conditionalFormatting sqref="C49">
    <cfRule type="cellIs" dxfId="15223" priority="5029" operator="equal">
      <formula>"B"</formula>
    </cfRule>
  </conditionalFormatting>
  <conditionalFormatting sqref="C49">
    <cfRule type="cellIs" dxfId="15222" priority="5028" operator="equal">
      <formula>"A"</formula>
    </cfRule>
  </conditionalFormatting>
  <conditionalFormatting sqref="C49">
    <cfRule type="cellIs" dxfId="15221" priority="5027" operator="lessThan">
      <formula>#REF!</formula>
    </cfRule>
  </conditionalFormatting>
  <conditionalFormatting sqref="C55:C56">
    <cfRule type="cellIs" dxfId="15220" priority="5026" operator="equal">
      <formula>"C"</formula>
    </cfRule>
  </conditionalFormatting>
  <conditionalFormatting sqref="C55:C56">
    <cfRule type="cellIs" dxfId="15219" priority="5025" operator="equal">
      <formula>"B"</formula>
    </cfRule>
  </conditionalFormatting>
  <conditionalFormatting sqref="C55:C56">
    <cfRule type="cellIs" dxfId="15218" priority="5024" operator="equal">
      <formula>"A"</formula>
    </cfRule>
  </conditionalFormatting>
  <conditionalFormatting sqref="C55:C56">
    <cfRule type="cellIs" dxfId="15217" priority="5023" operator="lessThan">
      <formula>#REF!</formula>
    </cfRule>
  </conditionalFormatting>
  <conditionalFormatting sqref="C52">
    <cfRule type="cellIs" dxfId="15216" priority="5022" operator="equal">
      <formula>"C"</formula>
    </cfRule>
  </conditionalFormatting>
  <conditionalFormatting sqref="C52">
    <cfRule type="cellIs" dxfId="15215" priority="5021" operator="equal">
      <formula>"B"</formula>
    </cfRule>
  </conditionalFormatting>
  <conditionalFormatting sqref="C52">
    <cfRule type="cellIs" dxfId="15214" priority="5020" operator="equal">
      <formula>"A"</formula>
    </cfRule>
  </conditionalFormatting>
  <conditionalFormatting sqref="C52">
    <cfRule type="cellIs" dxfId="15213" priority="5019" operator="lessThan">
      <formula>#REF!</formula>
    </cfRule>
  </conditionalFormatting>
  <conditionalFormatting sqref="C51">
    <cfRule type="cellIs" dxfId="15212" priority="5018" operator="equal">
      <formula>"C"</formula>
    </cfRule>
  </conditionalFormatting>
  <conditionalFormatting sqref="C51">
    <cfRule type="cellIs" dxfId="15211" priority="5017" operator="equal">
      <formula>"B"</formula>
    </cfRule>
  </conditionalFormatting>
  <conditionalFormatting sqref="C51">
    <cfRule type="cellIs" dxfId="15210" priority="5016" operator="equal">
      <formula>"A"</formula>
    </cfRule>
  </conditionalFormatting>
  <conditionalFormatting sqref="C51">
    <cfRule type="cellIs" dxfId="15209" priority="5015" operator="lessThan">
      <formula>#REF!</formula>
    </cfRule>
  </conditionalFormatting>
  <conditionalFormatting sqref="C57:C58">
    <cfRule type="cellIs" dxfId="15208" priority="5014" operator="equal">
      <formula>"C"</formula>
    </cfRule>
  </conditionalFormatting>
  <conditionalFormatting sqref="C57:C58">
    <cfRule type="cellIs" dxfId="15207" priority="5013" operator="equal">
      <formula>"B"</formula>
    </cfRule>
  </conditionalFormatting>
  <conditionalFormatting sqref="C57:C58">
    <cfRule type="cellIs" dxfId="15206" priority="5012" operator="equal">
      <formula>"A"</formula>
    </cfRule>
  </conditionalFormatting>
  <conditionalFormatting sqref="C57:C58">
    <cfRule type="cellIs" dxfId="15205" priority="5011" operator="lessThan">
      <formula>#REF!</formula>
    </cfRule>
  </conditionalFormatting>
  <conditionalFormatting sqref="G79:G84 I79:I84 K79:L80 K83:L84 P79:AJ84">
    <cfRule type="cellIs" dxfId="15204" priority="4981" operator="equal">
      <formula>"Me"</formula>
    </cfRule>
  </conditionalFormatting>
  <conditionalFormatting sqref="G79:G84 I79:I84 K79:L80 K83:L84 P79:AJ84">
    <cfRule type="cellIs" dxfId="15203" priority="4980" operator="equal">
      <formula>"TD"</formula>
    </cfRule>
  </conditionalFormatting>
  <conditionalFormatting sqref="Z79:AD84">
    <cfRule type="cellIs" dxfId="15202" priority="4973" operator="equal">
      <formula>"Me"</formula>
    </cfRule>
  </conditionalFormatting>
  <conditionalFormatting sqref="Z79:AD84">
    <cfRule type="cellIs" dxfId="15201" priority="4972" operator="equal">
      <formula>"TD"</formula>
    </cfRule>
  </conditionalFormatting>
  <conditionalFormatting sqref="G79:G84 I79:I84 K79:L80 K83:L84 P79:AJ84">
    <cfRule type="cellIs" dxfId="15200" priority="4974" operator="equal">
      <formula>"PR"</formula>
    </cfRule>
  </conditionalFormatting>
  <conditionalFormatting sqref="C80">
    <cfRule type="cellIs" dxfId="15199" priority="4942" operator="lessThan">
      <formula>#REF!</formula>
    </cfRule>
  </conditionalFormatting>
  <conditionalFormatting sqref="C80">
    <cfRule type="cellIs" dxfId="15198" priority="4945" operator="equal">
      <formula>"C"</formula>
    </cfRule>
  </conditionalFormatting>
  <conditionalFormatting sqref="C80">
    <cfRule type="cellIs" dxfId="15197" priority="4944" operator="equal">
      <formula>"B"</formula>
    </cfRule>
  </conditionalFormatting>
  <conditionalFormatting sqref="C80">
    <cfRule type="cellIs" dxfId="15196" priority="4943" operator="equal">
      <formula>"A"</formula>
    </cfRule>
  </conditionalFormatting>
  <conditionalFormatting sqref="C88">
    <cfRule type="cellIs" dxfId="15195" priority="4893" operator="lessThan">
      <formula>#REF!</formula>
    </cfRule>
  </conditionalFormatting>
  <conditionalFormatting sqref="C91:C92 C97:C98">
    <cfRule type="cellIs" dxfId="15194" priority="4891" operator="equal">
      <formula>"C"</formula>
    </cfRule>
  </conditionalFormatting>
  <conditionalFormatting sqref="C91:C92 C97:C98">
    <cfRule type="cellIs" dxfId="15193" priority="4890" operator="equal">
      <formula>"B"</formula>
    </cfRule>
  </conditionalFormatting>
  <conditionalFormatting sqref="C91:C92 C97:C98">
    <cfRule type="cellIs" dxfId="15192" priority="4889" operator="equal">
      <formula>"A"</formula>
    </cfRule>
  </conditionalFormatting>
  <conditionalFormatting sqref="C91:C92">
    <cfRule type="cellIs" dxfId="15191" priority="4888" operator="lessThan">
      <formula>#REF!</formula>
    </cfRule>
  </conditionalFormatting>
  <conditionalFormatting sqref="C101:C102">
    <cfRule type="cellIs" dxfId="15190" priority="4887" operator="equal">
      <formula>"C"</formula>
    </cfRule>
  </conditionalFormatting>
  <conditionalFormatting sqref="C101:C102">
    <cfRule type="cellIs" dxfId="15189" priority="4886" operator="equal">
      <formula>"B"</formula>
    </cfRule>
  </conditionalFormatting>
  <conditionalFormatting sqref="C101:C102">
    <cfRule type="cellIs" dxfId="15188" priority="4885" operator="equal">
      <formula>"A"</formula>
    </cfRule>
  </conditionalFormatting>
  <conditionalFormatting sqref="C101:C102">
    <cfRule type="cellIs" dxfId="15187" priority="4884" operator="lessThan">
      <formula>#REF!</formula>
    </cfRule>
  </conditionalFormatting>
  <conditionalFormatting sqref="C96">
    <cfRule type="cellIs" dxfId="15186" priority="4883" operator="equal">
      <formula>"C"</formula>
    </cfRule>
  </conditionalFormatting>
  <conditionalFormatting sqref="C96">
    <cfRule type="cellIs" dxfId="15185" priority="4882" operator="equal">
      <formula>"B"</formula>
    </cfRule>
  </conditionalFormatting>
  <conditionalFormatting sqref="C96">
    <cfRule type="cellIs" dxfId="15184" priority="4881" operator="equal">
      <formula>"A"</formula>
    </cfRule>
  </conditionalFormatting>
  <conditionalFormatting sqref="C96">
    <cfRule type="cellIs" dxfId="15183" priority="4880" operator="lessThan">
      <formula>#REF!</formula>
    </cfRule>
  </conditionalFormatting>
  <conditionalFormatting sqref="C90">
    <cfRule type="cellIs" dxfId="15182" priority="4879" operator="equal">
      <formula>"C"</formula>
    </cfRule>
  </conditionalFormatting>
  <conditionalFormatting sqref="C90">
    <cfRule type="cellIs" dxfId="15181" priority="4878" operator="equal">
      <formula>"B"</formula>
    </cfRule>
  </conditionalFormatting>
  <conditionalFormatting sqref="C90">
    <cfRule type="cellIs" dxfId="15180" priority="4877" operator="equal">
      <formula>"A"</formula>
    </cfRule>
  </conditionalFormatting>
  <conditionalFormatting sqref="C90">
    <cfRule type="cellIs" dxfId="15179" priority="4876" operator="lessThan">
      <formula>#REF!</formula>
    </cfRule>
  </conditionalFormatting>
  <conditionalFormatting sqref="C89">
    <cfRule type="cellIs" dxfId="15178" priority="4875" operator="equal">
      <formula>"C"</formula>
    </cfRule>
  </conditionalFormatting>
  <conditionalFormatting sqref="C89">
    <cfRule type="cellIs" dxfId="15177" priority="4874" operator="equal">
      <formula>"B"</formula>
    </cfRule>
  </conditionalFormatting>
  <conditionalFormatting sqref="C89">
    <cfRule type="cellIs" dxfId="15176" priority="4873" operator="equal">
      <formula>"A"</formula>
    </cfRule>
  </conditionalFormatting>
  <conditionalFormatting sqref="C89">
    <cfRule type="cellIs" dxfId="15175" priority="4872" operator="lessThan">
      <formula>#REF!</formula>
    </cfRule>
  </conditionalFormatting>
  <conditionalFormatting sqref="F103:AJ103 AH104:AJ104">
    <cfRule type="cellIs" dxfId="15174" priority="4867" operator="equal">
      <formula>"Me"</formula>
    </cfRule>
  </conditionalFormatting>
  <conditionalFormatting sqref="F103:O103 S103:AJ103 AH104:AJ104">
    <cfRule type="cellIs" dxfId="15173" priority="4866" operator="equal">
      <formula>"TD"</formula>
    </cfRule>
  </conditionalFormatting>
  <conditionalFormatting sqref="F103:AJ103 AH104:AJ104">
    <cfRule type="cellIs" dxfId="15172" priority="4853" operator="equal">
      <formula>"PR"</formula>
    </cfRule>
  </conditionalFormatting>
  <conditionalFormatting sqref="C104">
    <cfRule type="cellIs" dxfId="15171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8" priority="4830" operator="equal">
      <formula>"PR"</formula>
    </cfRule>
  </conditionalFormatting>
  <conditionalFormatting sqref="C111:C114">
    <cfRule type="cellIs" dxfId="15167" priority="4815" operator="equal">
      <formula>"C"</formula>
    </cfRule>
  </conditionalFormatting>
  <conditionalFormatting sqref="C111:C114">
    <cfRule type="cellIs" dxfId="15166" priority="4814" operator="equal">
      <formula>"B"</formula>
    </cfRule>
  </conditionalFormatting>
  <conditionalFormatting sqref="C111:C114">
    <cfRule type="cellIs" dxfId="15165" priority="4813" operator="equal">
      <formula>"A"</formula>
    </cfRule>
  </conditionalFormatting>
  <conditionalFormatting sqref="C44 C116">
    <cfRule type="cellIs" dxfId="15164" priority="4807" operator="equal">
      <formula>"C"</formula>
    </cfRule>
  </conditionalFormatting>
  <conditionalFormatting sqref="C44 C116">
    <cfRule type="cellIs" dxfId="15163" priority="4806" operator="equal">
      <formula>"B"</formula>
    </cfRule>
  </conditionalFormatting>
  <conditionalFormatting sqref="C44 C116">
    <cfRule type="cellIs" dxfId="15162" priority="4805" operator="equal">
      <formula>"A"</formula>
    </cfRule>
  </conditionalFormatting>
  <conditionalFormatting sqref="C44">
    <cfRule type="cellIs" dxfId="15161" priority="4804" operator="lessThan">
      <formula>#REF!</formula>
    </cfRule>
  </conditionalFormatting>
  <conditionalFormatting sqref="C43 C121:C122 C115">
    <cfRule type="cellIs" dxfId="15160" priority="4801" operator="equal">
      <formula>"c"</formula>
    </cfRule>
    <cfRule type="cellIs" dxfId="15159" priority="4802" operator="equal">
      <formula>"b"</formula>
    </cfRule>
    <cfRule type="cellIs" dxfId="15158" priority="4803" operator="equal">
      <formula>"a"</formula>
    </cfRule>
  </conditionalFormatting>
  <conditionalFormatting sqref="C117:C120">
    <cfRule type="cellIs" dxfId="15157" priority="4798" operator="equal">
      <formula>"c"</formula>
    </cfRule>
    <cfRule type="cellIs" dxfId="15156" priority="4799" operator="equal">
      <formula>"b"</formula>
    </cfRule>
    <cfRule type="cellIs" dxfId="15155" priority="4800" operator="equal">
      <formula>"a"</formula>
    </cfRule>
  </conditionalFormatting>
  <conditionalFormatting sqref="C125:C126">
    <cfRule type="cellIs" dxfId="15154" priority="4795" operator="equal">
      <formula>"c"</formula>
    </cfRule>
    <cfRule type="cellIs" dxfId="15153" priority="4796" operator="equal">
      <formula>"b"</formula>
    </cfRule>
    <cfRule type="cellIs" dxfId="15152" priority="4797" operator="equal">
      <formula>"a"</formula>
    </cfRule>
  </conditionalFormatting>
  <conditionalFormatting sqref="C126">
    <cfRule type="cellIs" dxfId="15151" priority="4792" operator="equal">
      <formula>"c"</formula>
    </cfRule>
    <cfRule type="cellIs" dxfId="15150" priority="4793" operator="equal">
      <formula>"b"</formula>
    </cfRule>
    <cfRule type="cellIs" dxfId="15149" priority="4794" operator="equal">
      <formula>"a"</formula>
    </cfRule>
  </conditionalFormatting>
  <conditionalFormatting sqref="C125">
    <cfRule type="cellIs" dxfId="15148" priority="4789" operator="equal">
      <formula>"c"</formula>
    </cfRule>
    <cfRule type="cellIs" dxfId="15147" priority="4790" operator="equal">
      <formula>"b"</formula>
    </cfRule>
    <cfRule type="cellIs" dxfId="15146" priority="4791" operator="equal">
      <formula>"a"</formula>
    </cfRule>
  </conditionalFormatting>
  <conditionalFormatting sqref="C127:C128">
    <cfRule type="cellIs" dxfId="15145" priority="4778" operator="equal">
      <formula>"c"</formula>
    </cfRule>
    <cfRule type="cellIs" dxfId="15144" priority="4779" operator="equal">
      <formula>"b"</formula>
    </cfRule>
    <cfRule type="cellIs" dxfId="15143" priority="4780" operator="equal">
      <formula>"a"</formula>
    </cfRule>
  </conditionalFormatting>
  <conditionalFormatting sqref="F129:AJ129 AH130:AJ130">
    <cfRule type="cellIs" dxfId="15142" priority="4777" operator="equal">
      <formula>"Me"</formula>
    </cfRule>
  </conditionalFormatting>
  <conditionalFormatting sqref="F129:O129 S129:AJ129 AH130:AJ130">
    <cfRule type="cellIs" dxfId="15141" priority="4776" operator="equal">
      <formula>"TD"</formula>
    </cfRule>
  </conditionalFormatting>
  <conditionalFormatting sqref="F129:AJ129 AH130:AJ130">
    <cfRule type="cellIs" dxfId="15140" priority="4763" operator="equal">
      <formula>"PR"</formula>
    </cfRule>
  </conditionalFormatting>
  <conditionalFormatting sqref="C130">
    <cfRule type="cellIs" dxfId="15139" priority="4717" operator="lessThan">
      <formula>#REF!</formula>
    </cfRule>
  </conditionalFormatting>
  <conditionalFormatting sqref="C162">
    <cfRule type="cellIs" dxfId="15138" priority="4565" operator="lessThan">
      <formula>#REF!</formula>
    </cfRule>
  </conditionalFormatting>
  <conditionalFormatting sqref="F133:I136 K133:L136 R133:R136 AH133:AJ136">
    <cfRule type="cellIs" dxfId="15137" priority="4716" operator="equal">
      <formula>"Me"</formula>
    </cfRule>
  </conditionalFormatting>
  <conditionalFormatting sqref="F133:I136 K133:L136 R133:R136 AH133:AJ136">
    <cfRule type="cellIs" dxfId="15136" priority="4715" operator="equal">
      <formula>"TD"</formula>
    </cfRule>
  </conditionalFormatting>
  <conditionalFormatting sqref="F133:I136 K133:L136 R133:R136 AH133:AJ136">
    <cfRule type="cellIs" dxfId="15135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4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3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2" priority="4677" operator="equal">
      <formula>"PR"</formula>
    </cfRule>
  </conditionalFormatting>
  <conditionalFormatting sqref="C170 C166 C160 C158 C156 C152 C168">
    <cfRule type="cellIs" dxfId="15131" priority="4526" operator="equal">
      <formula>"c"</formula>
    </cfRule>
    <cfRule type="cellIs" dxfId="15130" priority="4527" operator="equal">
      <formula>"b"</formula>
    </cfRule>
    <cfRule type="cellIs" dxfId="15129" priority="4528" operator="equal">
      <formula>"a"</formula>
    </cfRule>
  </conditionalFormatting>
  <conditionalFormatting sqref="K145:L146 N145:N146 R145:T146 V145:AJ146">
    <cfRule type="cellIs" dxfId="15128" priority="4635" operator="equal">
      <formula>"Me"</formula>
    </cfRule>
  </conditionalFormatting>
  <conditionalFormatting sqref="K145:L146 N145:N146 R145:T146 V145:AJ146">
    <cfRule type="cellIs" dxfId="15127" priority="4634" operator="equal">
      <formula>"TD"</formula>
    </cfRule>
  </conditionalFormatting>
  <conditionalFormatting sqref="K145:L146 N145:N146 R145:T146 V145:AJ146">
    <cfRule type="cellIs" dxfId="15126" priority="4623" operator="equal">
      <formula>"PR"</formula>
    </cfRule>
  </conditionalFormatting>
  <conditionalFormatting sqref="C148">
    <cfRule type="cellIs" dxfId="15125" priority="4593" operator="lessThan">
      <formula>#REF!</formula>
    </cfRule>
  </conditionalFormatting>
  <conditionalFormatting sqref="C155 C157 C159 C151">
    <cfRule type="cellIs" dxfId="15124" priority="4590" operator="equal">
      <formula>"c"</formula>
    </cfRule>
    <cfRule type="cellIs" dxfId="15123" priority="4591" operator="equal">
      <formula>"b"</formula>
    </cfRule>
    <cfRule type="cellIs" dxfId="15122" priority="4592" operator="equal">
      <formula>"a"</formula>
    </cfRule>
  </conditionalFormatting>
  <conditionalFormatting sqref="AH162:AJ162 G161:AJ161">
    <cfRule type="cellIs" dxfId="15121" priority="4588" operator="equal">
      <formula>"Me"</formula>
    </cfRule>
  </conditionalFormatting>
  <conditionalFormatting sqref="S161:AJ161 G161:O161 AH162:AJ162">
    <cfRule type="cellIs" dxfId="15120" priority="4587" operator="equal">
      <formula>"TD"</formula>
    </cfRule>
  </conditionalFormatting>
  <conditionalFormatting sqref="AH162:AJ162 G161:AJ161">
    <cfRule type="cellIs" dxfId="15119" priority="4574" operator="equal">
      <formula>"PR"</formula>
    </cfRule>
  </conditionalFormatting>
  <conditionalFormatting sqref="F169:I170 K170:S170 AH165:AJ169 K169:AG169 U170:AJ170">
    <cfRule type="cellIs" dxfId="15118" priority="4564" operator="equal">
      <formula>"Me"</formula>
    </cfRule>
  </conditionalFormatting>
  <conditionalFormatting sqref="F169:I170 K170:S170 AH165:AJ169 K169:AG169 U170:AJ170">
    <cfRule type="cellIs" dxfId="15117" priority="4563" operator="equal">
      <formula>"TD"</formula>
    </cfRule>
  </conditionalFormatting>
  <conditionalFormatting sqref="F169:I170 K170:S170 AH165:AJ169 K169:AG169 U170:AJ170">
    <cfRule type="cellIs" dxfId="15116" priority="4552" operator="equal">
      <formula>"PR"</formula>
    </cfRule>
  </conditionalFormatting>
  <conditionalFormatting sqref="C163 C165 C169">
    <cfRule type="cellIs" dxfId="15115" priority="4535" operator="equal">
      <formula>"c"</formula>
    </cfRule>
    <cfRule type="cellIs" dxfId="15114" priority="4536" operator="equal">
      <formula>"b"</formula>
    </cfRule>
    <cfRule type="cellIs" dxfId="15113" priority="4537" operator="equal">
      <formula>"a"</formula>
    </cfRule>
  </conditionalFormatting>
  <conditionalFormatting sqref="C164">
    <cfRule type="cellIs" dxfId="15112" priority="4529" operator="equal">
      <formula>"c"</formula>
    </cfRule>
    <cfRule type="cellIs" dxfId="15111" priority="4530" operator="equal">
      <formula>"b"</formula>
    </cfRule>
    <cfRule type="cellIs" dxfId="15110" priority="4531" operator="equal">
      <formula>"a"</formula>
    </cfRule>
  </conditionalFormatting>
  <conditionalFormatting sqref="C177:C178">
    <cfRule type="cellIs" dxfId="15109" priority="4522" operator="equal">
      <formula>"c"</formula>
    </cfRule>
    <cfRule type="cellIs" dxfId="15108" priority="4523" operator="equal">
      <formula>"b"</formula>
    </cfRule>
    <cfRule type="cellIs" dxfId="15107" priority="4524" operator="equal">
      <formula>"a"</formula>
    </cfRule>
  </conditionalFormatting>
  <conditionalFormatting sqref="C173:C174 C185:C186">
    <cfRule type="cellIs" dxfId="15106" priority="4519" operator="equal">
      <formula>"c"</formula>
    </cfRule>
    <cfRule type="cellIs" dxfId="15105" priority="4520" operator="equal">
      <formula>"b"</formula>
    </cfRule>
    <cfRule type="cellIs" dxfId="15104" priority="4521" operator="equal">
      <formula>"a"</formula>
    </cfRule>
  </conditionalFormatting>
  <conditionalFormatting sqref="C195:C196">
    <cfRule type="cellIs" dxfId="15103" priority="4518" operator="equal">
      <formula>"C"</formula>
    </cfRule>
  </conditionalFormatting>
  <conditionalFormatting sqref="C195:C196">
    <cfRule type="cellIs" dxfId="15102" priority="4517" operator="equal">
      <formula>"B"</formula>
    </cfRule>
  </conditionalFormatting>
  <conditionalFormatting sqref="C195:C196">
    <cfRule type="cellIs" dxfId="15101" priority="4516" operator="equal">
      <formula>"A"</formula>
    </cfRule>
  </conditionalFormatting>
  <conditionalFormatting sqref="C195:C196">
    <cfRule type="cellIs" dxfId="15100" priority="4515" operator="lessThan">
      <formula>#REF!</formula>
    </cfRule>
  </conditionalFormatting>
  <conditionalFormatting sqref="C187:C188">
    <cfRule type="cellIs" dxfId="15099" priority="4506" operator="equal">
      <formula>"C"</formula>
    </cfRule>
  </conditionalFormatting>
  <conditionalFormatting sqref="C187:C188">
    <cfRule type="cellIs" dxfId="15098" priority="4505" operator="equal">
      <formula>"B"</formula>
    </cfRule>
  </conditionalFormatting>
  <conditionalFormatting sqref="C187:C188">
    <cfRule type="cellIs" dxfId="15097" priority="4504" operator="equal">
      <formula>"A"</formula>
    </cfRule>
  </conditionalFormatting>
  <conditionalFormatting sqref="C187:C188">
    <cfRule type="cellIs" dxfId="15096" priority="4503" operator="lessThan">
      <formula>#REF!</formula>
    </cfRule>
  </conditionalFormatting>
  <conditionalFormatting sqref="C172">
    <cfRule type="cellIs" dxfId="15095" priority="4494" operator="lessThan">
      <formula>#REF!</formula>
    </cfRule>
  </conditionalFormatting>
  <conditionalFormatting sqref="R181:AJ182">
    <cfRule type="cellIs" dxfId="15094" priority="4469" operator="equal">
      <formula>"Me"</formula>
    </cfRule>
  </conditionalFormatting>
  <conditionalFormatting sqref="R181:AJ182">
    <cfRule type="cellIs" dxfId="15093" priority="4468" operator="equal">
      <formula>"TD"</formula>
    </cfRule>
  </conditionalFormatting>
  <conditionalFormatting sqref="R181:AJ182">
    <cfRule type="cellIs" dxfId="15092" priority="4457" operator="equal">
      <formula>"PR"</formula>
    </cfRule>
  </conditionalFormatting>
  <conditionalFormatting sqref="D42:D44">
    <cfRule type="cellIs" dxfId="15091" priority="3658" operator="equal">
      <formula>"c"</formula>
    </cfRule>
    <cfRule type="cellIs" dxfId="15090" priority="3659" operator="equal">
      <formula>"b"</formula>
    </cfRule>
    <cfRule type="cellIs" dxfId="15089" priority="3660" operator="equal">
      <formula>"a"</formula>
    </cfRule>
  </conditionalFormatting>
  <conditionalFormatting sqref="J43:J44">
    <cfRule type="cellIs" dxfId="15088" priority="3657" operator="equal">
      <formula>"Me"</formula>
    </cfRule>
  </conditionalFormatting>
  <conditionalFormatting sqref="J43:J44">
    <cfRule type="cellIs" dxfId="15087" priority="3656" operator="equal">
      <formula>"TD"</formula>
    </cfRule>
  </conditionalFormatting>
  <conditionalFormatting sqref="J43:J44">
    <cfRule type="cellIs" dxfId="15086" priority="3650" operator="equal">
      <formula>"PR"</formula>
    </cfRule>
  </conditionalFormatting>
  <conditionalFormatting sqref="I42:I44">
    <cfRule type="cellIs" dxfId="15085" priority="3641" operator="equal">
      <formula>"Me"</formula>
    </cfRule>
  </conditionalFormatting>
  <conditionalFormatting sqref="I42:I44">
    <cfRule type="cellIs" dxfId="15084" priority="3640" operator="equal">
      <formula>"TD"</formula>
    </cfRule>
  </conditionalFormatting>
  <conditionalFormatting sqref="I42:I44">
    <cfRule type="cellIs" dxfId="15083" priority="3634" operator="equal">
      <formula>"PR"</formula>
    </cfRule>
  </conditionalFormatting>
  <conditionalFormatting sqref="Q43:Q44">
    <cfRule type="cellIs" dxfId="15082" priority="3609" operator="equal">
      <formula>"Me"</formula>
    </cfRule>
  </conditionalFormatting>
  <conditionalFormatting sqref="Q43:Q44">
    <cfRule type="cellIs" dxfId="15081" priority="3608" operator="equal">
      <formula>"TD"</formula>
    </cfRule>
  </conditionalFormatting>
  <conditionalFormatting sqref="Q43:Q44">
    <cfRule type="cellIs" dxfId="15080" priority="3602" operator="equal">
      <formula>"PR"</formula>
    </cfRule>
  </conditionalFormatting>
  <conditionalFormatting sqref="W41">
    <cfRule type="cellIs" dxfId="15079" priority="3577" operator="equal">
      <formula>"Me"</formula>
    </cfRule>
  </conditionalFormatting>
  <conditionalFormatting sqref="W41">
    <cfRule type="cellIs" dxfId="15078" priority="3576" operator="equal">
      <formula>"TD"</formula>
    </cfRule>
  </conditionalFormatting>
  <conditionalFormatting sqref="W41">
    <cfRule type="cellIs" dxfId="15077" priority="3570" operator="equal">
      <formula>"PR"</formula>
    </cfRule>
  </conditionalFormatting>
  <conditionalFormatting sqref="X43:X44">
    <cfRule type="cellIs" dxfId="15076" priority="3561" operator="equal">
      <formula>"Me"</formula>
    </cfRule>
  </conditionalFormatting>
  <conditionalFormatting sqref="X43:X44">
    <cfRule type="cellIs" dxfId="15075" priority="3560" operator="equal">
      <formula>"TD"</formula>
    </cfRule>
  </conditionalFormatting>
  <conditionalFormatting sqref="X43:X44">
    <cfRule type="cellIs" dxfId="15074" priority="3554" operator="equal">
      <formula>"PR"</formula>
    </cfRule>
  </conditionalFormatting>
  <conditionalFormatting sqref="W42:W44">
    <cfRule type="cellIs" dxfId="15073" priority="3545" operator="equal">
      <formula>"Me"</formula>
    </cfRule>
  </conditionalFormatting>
  <conditionalFormatting sqref="W42:W44">
    <cfRule type="cellIs" dxfId="15072" priority="3544" operator="equal">
      <formula>"TD"</formula>
    </cfRule>
  </conditionalFormatting>
  <conditionalFormatting sqref="W42:W44">
    <cfRule type="cellIs" dxfId="15071" priority="3538" operator="equal">
      <formula>"PR"</formula>
    </cfRule>
  </conditionalFormatting>
  <conditionalFormatting sqref="AD41">
    <cfRule type="cellIs" dxfId="15070" priority="3529" operator="equal">
      <formula>"Me"</formula>
    </cfRule>
  </conditionalFormatting>
  <conditionalFormatting sqref="AD41">
    <cfRule type="cellIs" dxfId="15069" priority="3528" operator="equal">
      <formula>"TD"</formula>
    </cfRule>
  </conditionalFormatting>
  <conditionalFormatting sqref="AD41">
    <cfRule type="cellIs" dxfId="15068" priority="3522" operator="equal">
      <formula>"PR"</formula>
    </cfRule>
  </conditionalFormatting>
  <conditionalFormatting sqref="AE43:AE44">
    <cfRule type="cellIs" dxfId="15067" priority="3513" operator="equal">
      <formula>"Me"</formula>
    </cfRule>
  </conditionalFormatting>
  <conditionalFormatting sqref="AE43:AE44">
    <cfRule type="cellIs" dxfId="15066" priority="3512" operator="equal">
      <formula>"TD"</formula>
    </cfRule>
  </conditionalFormatting>
  <conditionalFormatting sqref="AE43:AE44">
    <cfRule type="cellIs" dxfId="15065" priority="3506" operator="equal">
      <formula>"PR"</formula>
    </cfRule>
  </conditionalFormatting>
  <conditionalFormatting sqref="AD42:AD44">
    <cfRule type="cellIs" dxfId="15064" priority="3497" operator="equal">
      <formula>"Me"</formula>
    </cfRule>
  </conditionalFormatting>
  <conditionalFormatting sqref="AD42:AD44">
    <cfRule type="cellIs" dxfId="15063" priority="3496" operator="equal">
      <formula>"TD"</formula>
    </cfRule>
  </conditionalFormatting>
  <conditionalFormatting sqref="AD42:AD44">
    <cfRule type="cellIs" dxfId="15062" priority="3490" operator="equal">
      <formula>"PR"</formula>
    </cfRule>
  </conditionalFormatting>
  <conditionalFormatting sqref="M43:M44">
    <cfRule type="cellIs" dxfId="15061" priority="3481" operator="equal">
      <formula>"Me"</formula>
    </cfRule>
  </conditionalFormatting>
  <conditionalFormatting sqref="M43:M44">
    <cfRule type="cellIs" dxfId="15060" priority="3480" operator="equal">
      <formula>"TD"</formula>
    </cfRule>
  </conditionalFormatting>
  <conditionalFormatting sqref="M43:M44">
    <cfRule type="cellIs" dxfId="15059" priority="3474" operator="equal">
      <formula>"PR"</formula>
    </cfRule>
  </conditionalFormatting>
  <conditionalFormatting sqref="T43:T44">
    <cfRule type="cellIs" dxfId="15058" priority="3465" operator="equal">
      <formula>"Me"</formula>
    </cfRule>
  </conditionalFormatting>
  <conditionalFormatting sqref="T43:T44">
    <cfRule type="cellIs" dxfId="15057" priority="3464" operator="equal">
      <formula>"TD"</formula>
    </cfRule>
  </conditionalFormatting>
  <conditionalFormatting sqref="T43:T44">
    <cfRule type="cellIs" dxfId="15056" priority="3458" operator="equal">
      <formula>"PR"</formula>
    </cfRule>
  </conditionalFormatting>
  <conditionalFormatting sqref="AA43:AA44">
    <cfRule type="cellIs" dxfId="15055" priority="3449" operator="equal">
      <formula>"Me"</formula>
    </cfRule>
  </conditionalFormatting>
  <conditionalFormatting sqref="AA43:AA44">
    <cfRule type="cellIs" dxfId="15054" priority="3448" operator="equal">
      <formula>"TD"</formula>
    </cfRule>
  </conditionalFormatting>
  <conditionalFormatting sqref="AA43:AA44">
    <cfRule type="cellIs" dxfId="15053" priority="3442" operator="equal">
      <formula>"PR"</formula>
    </cfRule>
  </conditionalFormatting>
  <conditionalFormatting sqref="J35:J38">
    <cfRule type="cellIs" dxfId="15052" priority="3366" operator="equal">
      <formula>"Me"</formula>
    </cfRule>
  </conditionalFormatting>
  <conditionalFormatting sqref="J35:J38">
    <cfRule type="cellIs" dxfId="15051" priority="3365" operator="equal">
      <formula>"TD"</formula>
    </cfRule>
  </conditionalFormatting>
  <conditionalFormatting sqref="J35:J38">
    <cfRule type="cellIs" dxfId="15050" priority="3364" operator="equal">
      <formula>"PR"</formula>
    </cfRule>
  </conditionalFormatting>
  <conditionalFormatting sqref="Q35:Q38">
    <cfRule type="cellIs" dxfId="15049" priority="3363" operator="equal">
      <formula>"Me"</formula>
    </cfRule>
  </conditionalFormatting>
  <conditionalFormatting sqref="Q35:Q38">
    <cfRule type="cellIs" dxfId="15048" priority="3362" operator="equal">
      <formula>"TD"</formula>
    </cfRule>
  </conditionalFormatting>
  <conditionalFormatting sqref="Q35:Q38">
    <cfRule type="cellIs" dxfId="15047" priority="3361" operator="equal">
      <formula>"PR"</formula>
    </cfRule>
  </conditionalFormatting>
  <conditionalFormatting sqref="X35:X38">
    <cfRule type="cellIs" dxfId="15046" priority="3360" operator="equal">
      <formula>"Me"</formula>
    </cfRule>
  </conditionalFormatting>
  <conditionalFormatting sqref="X35:X38">
    <cfRule type="cellIs" dxfId="15045" priority="3359" operator="equal">
      <formula>"TD"</formula>
    </cfRule>
  </conditionalFormatting>
  <conditionalFormatting sqref="X35:X38">
    <cfRule type="cellIs" dxfId="15044" priority="3358" operator="equal">
      <formula>"PR"</formula>
    </cfRule>
  </conditionalFormatting>
  <conditionalFormatting sqref="AE35:AE38">
    <cfRule type="cellIs" dxfId="15043" priority="3357" operator="equal">
      <formula>"Me"</formula>
    </cfRule>
  </conditionalFormatting>
  <conditionalFormatting sqref="AE35:AE38">
    <cfRule type="cellIs" dxfId="15042" priority="3356" operator="equal">
      <formula>"TD"</formula>
    </cfRule>
  </conditionalFormatting>
  <conditionalFormatting sqref="AE35:AE38">
    <cfRule type="cellIs" dxfId="15041" priority="3355" operator="equal">
      <formula>"PR"</formula>
    </cfRule>
  </conditionalFormatting>
  <conditionalFormatting sqref="F165:H168">
    <cfRule type="cellIs" dxfId="15040" priority="3330" operator="equal">
      <formula>"Me"</formula>
    </cfRule>
  </conditionalFormatting>
  <conditionalFormatting sqref="F165:H168">
    <cfRule type="cellIs" dxfId="15039" priority="3329" operator="equal">
      <formula>"TD"</formula>
    </cfRule>
  </conditionalFormatting>
  <conditionalFormatting sqref="F165:H168">
    <cfRule type="cellIs" dxfId="15038" priority="3328" operator="equal">
      <formula>"PR"</formula>
    </cfRule>
  </conditionalFormatting>
  <conditionalFormatting sqref="I165:K168">
    <cfRule type="cellIs" dxfId="15037" priority="3327" operator="equal">
      <formula>"Me"</formula>
    </cfRule>
  </conditionalFormatting>
  <conditionalFormatting sqref="I165:K168">
    <cfRule type="cellIs" dxfId="15036" priority="3326" operator="equal">
      <formula>"TD"</formula>
    </cfRule>
  </conditionalFormatting>
  <conditionalFormatting sqref="I165:K168">
    <cfRule type="cellIs" dxfId="15035" priority="3325" operator="equal">
      <formula>"PR"</formula>
    </cfRule>
  </conditionalFormatting>
  <conditionalFormatting sqref="L165:N168">
    <cfRule type="cellIs" dxfId="15034" priority="3324" operator="equal">
      <formula>"Me"</formula>
    </cfRule>
  </conditionalFormatting>
  <conditionalFormatting sqref="L165:N168">
    <cfRule type="cellIs" dxfId="15033" priority="3323" operator="equal">
      <formula>"TD"</formula>
    </cfRule>
  </conditionalFormatting>
  <conditionalFormatting sqref="L165:N168">
    <cfRule type="cellIs" dxfId="15032" priority="3322" operator="equal">
      <formula>"PR"</formula>
    </cfRule>
  </conditionalFormatting>
  <conditionalFormatting sqref="O165:Q168">
    <cfRule type="cellIs" dxfId="15031" priority="3321" operator="equal">
      <formula>"Me"</formula>
    </cfRule>
  </conditionalFormatting>
  <conditionalFormatting sqref="O165:Q168">
    <cfRule type="cellIs" dxfId="15030" priority="3320" operator="equal">
      <formula>"TD"</formula>
    </cfRule>
  </conditionalFormatting>
  <conditionalFormatting sqref="O165:Q168">
    <cfRule type="cellIs" dxfId="15029" priority="3319" operator="equal">
      <formula>"PR"</formula>
    </cfRule>
  </conditionalFormatting>
  <conditionalFormatting sqref="R165:T165 R167:T167 R166:S166 R168:S168">
    <cfRule type="cellIs" dxfId="15028" priority="3318" operator="equal">
      <formula>"Me"</formula>
    </cfRule>
  </conditionalFormatting>
  <conditionalFormatting sqref="R165:T165 R167:T167 R166:S166 R168:S168">
    <cfRule type="cellIs" dxfId="15027" priority="3317" operator="equal">
      <formula>"TD"</formula>
    </cfRule>
  </conditionalFormatting>
  <conditionalFormatting sqref="R165:T165 R167:T167 R166:S166 R168:S168">
    <cfRule type="cellIs" dxfId="15026" priority="3316" operator="equal">
      <formula>"PR"</formula>
    </cfRule>
  </conditionalFormatting>
  <conditionalFormatting sqref="U165:U168">
    <cfRule type="cellIs" dxfId="15025" priority="3315" operator="equal">
      <formula>"Me"</formula>
    </cfRule>
  </conditionalFormatting>
  <conditionalFormatting sqref="U165:U168">
    <cfRule type="cellIs" dxfId="15024" priority="3314" operator="equal">
      <formula>"TD"</formula>
    </cfRule>
  </conditionalFormatting>
  <conditionalFormatting sqref="U165:U168">
    <cfRule type="cellIs" dxfId="15023" priority="3313" operator="equal">
      <formula>"PR"</formula>
    </cfRule>
  </conditionalFormatting>
  <conditionalFormatting sqref="V165:V168">
    <cfRule type="cellIs" dxfId="15022" priority="3312" operator="equal">
      <formula>"Me"</formula>
    </cfRule>
  </conditionalFormatting>
  <conditionalFormatting sqref="V165:V168">
    <cfRule type="cellIs" dxfId="15021" priority="3311" operator="equal">
      <formula>"TD"</formula>
    </cfRule>
  </conditionalFormatting>
  <conditionalFormatting sqref="V165:V168">
    <cfRule type="cellIs" dxfId="15020" priority="3310" operator="equal">
      <formula>"PR"</formula>
    </cfRule>
  </conditionalFormatting>
  <conditionalFormatting sqref="W165:Y168">
    <cfRule type="cellIs" dxfId="15019" priority="3309" operator="equal">
      <formula>"Me"</formula>
    </cfRule>
  </conditionalFormatting>
  <conditionalFormatting sqref="W165:Y168">
    <cfRule type="cellIs" dxfId="15018" priority="3308" operator="equal">
      <formula>"TD"</formula>
    </cfRule>
  </conditionalFormatting>
  <conditionalFormatting sqref="W165:Y168">
    <cfRule type="cellIs" dxfId="15017" priority="3307" operator="equal">
      <formula>"PR"</formula>
    </cfRule>
  </conditionalFormatting>
  <conditionalFormatting sqref="Z165:Z168">
    <cfRule type="cellIs" dxfId="15016" priority="3306" operator="equal">
      <formula>"Me"</formula>
    </cfRule>
  </conditionalFormatting>
  <conditionalFormatting sqref="Z165:Z168">
    <cfRule type="cellIs" dxfId="15015" priority="3305" operator="equal">
      <formula>"TD"</formula>
    </cfRule>
  </conditionalFormatting>
  <conditionalFormatting sqref="Z165:Z168">
    <cfRule type="cellIs" dxfId="15014" priority="3304" operator="equal">
      <formula>"PR"</formula>
    </cfRule>
  </conditionalFormatting>
  <conditionalFormatting sqref="AA165:AA168">
    <cfRule type="cellIs" dxfId="15013" priority="3303" operator="equal">
      <formula>"Me"</formula>
    </cfRule>
  </conditionalFormatting>
  <conditionalFormatting sqref="AA165:AA168">
    <cfRule type="cellIs" dxfId="15012" priority="3302" operator="equal">
      <formula>"TD"</formula>
    </cfRule>
  </conditionalFormatting>
  <conditionalFormatting sqref="AA165:AA168">
    <cfRule type="cellIs" dxfId="15011" priority="3301" operator="equal">
      <formula>"PR"</formula>
    </cfRule>
  </conditionalFormatting>
  <conditionalFormatting sqref="AB165:AB168">
    <cfRule type="cellIs" dxfId="15010" priority="3300" operator="equal">
      <formula>"Me"</formula>
    </cfRule>
  </conditionalFormatting>
  <conditionalFormatting sqref="AB165:AB168">
    <cfRule type="cellIs" dxfId="15009" priority="3299" operator="equal">
      <formula>"TD"</formula>
    </cfRule>
  </conditionalFormatting>
  <conditionalFormatting sqref="AB165:AB168">
    <cfRule type="cellIs" dxfId="15008" priority="3298" operator="equal">
      <formula>"PR"</formula>
    </cfRule>
  </conditionalFormatting>
  <conditionalFormatting sqref="AC165:AE168">
    <cfRule type="cellIs" dxfId="15007" priority="3297" operator="equal">
      <formula>"Me"</formula>
    </cfRule>
  </conditionalFormatting>
  <conditionalFormatting sqref="AC165:AE168">
    <cfRule type="cellIs" dxfId="15006" priority="3296" operator="equal">
      <formula>"TD"</formula>
    </cfRule>
  </conditionalFormatting>
  <conditionalFormatting sqref="AC165:AE168">
    <cfRule type="cellIs" dxfId="15005" priority="3295" operator="equal">
      <formula>"PR"</formula>
    </cfRule>
  </conditionalFormatting>
  <conditionalFormatting sqref="AF165:AG168">
    <cfRule type="cellIs" dxfId="15004" priority="3294" operator="equal">
      <formula>"Me"</formula>
    </cfRule>
  </conditionalFormatting>
  <conditionalFormatting sqref="AF165:AG168">
    <cfRule type="cellIs" dxfId="15003" priority="3293" operator="equal">
      <formula>"TD"</formula>
    </cfRule>
  </conditionalFormatting>
  <conditionalFormatting sqref="AF165:AG168">
    <cfRule type="cellIs" dxfId="15002" priority="3292" operator="equal">
      <formula>"PR"</formula>
    </cfRule>
  </conditionalFormatting>
  <conditionalFormatting sqref="F27:F28">
    <cfRule type="cellIs" dxfId="15001" priority="3247" operator="equal">
      <formula>"Me"</formula>
    </cfRule>
  </conditionalFormatting>
  <conditionalFormatting sqref="F27:F28">
    <cfRule type="cellIs" dxfId="15000" priority="3246" operator="equal">
      <formula>"Me"</formula>
    </cfRule>
  </conditionalFormatting>
  <conditionalFormatting sqref="F27:F28">
    <cfRule type="cellIs" dxfId="14999" priority="3245" operator="equal">
      <formula>"TD"</formula>
    </cfRule>
  </conditionalFormatting>
  <conditionalFormatting sqref="F27:F28">
    <cfRule type="cellIs" dxfId="14998" priority="3244" operator="equal">
      <formula>"PR"</formula>
    </cfRule>
  </conditionalFormatting>
  <conditionalFormatting sqref="G159:H160">
    <cfRule type="cellIs" dxfId="14997" priority="3238" operator="equal">
      <formula>"Me"</formula>
    </cfRule>
  </conditionalFormatting>
  <conditionalFormatting sqref="G159:H160">
    <cfRule type="cellIs" dxfId="14996" priority="3237" operator="equal">
      <formula>"TD"</formula>
    </cfRule>
  </conditionalFormatting>
  <conditionalFormatting sqref="G159:H160">
    <cfRule type="cellIs" dxfId="14995" priority="3236" operator="equal">
      <formula>"PR"</formula>
    </cfRule>
  </conditionalFormatting>
  <conditionalFormatting sqref="I159:K160">
    <cfRule type="cellIs" dxfId="14994" priority="3235" operator="equal">
      <formula>"Me"</formula>
    </cfRule>
  </conditionalFormatting>
  <conditionalFormatting sqref="I159:K160">
    <cfRule type="cellIs" dxfId="14993" priority="3234" operator="equal">
      <formula>"TD"</formula>
    </cfRule>
  </conditionalFormatting>
  <conditionalFormatting sqref="I159:K160">
    <cfRule type="cellIs" dxfId="14992" priority="3233" operator="equal">
      <formula>"PR"</formula>
    </cfRule>
  </conditionalFormatting>
  <conditionalFormatting sqref="L159:N160">
    <cfRule type="cellIs" dxfId="14991" priority="3232" operator="equal">
      <formula>"Me"</formula>
    </cfRule>
  </conditionalFormatting>
  <conditionalFormatting sqref="L159:N160">
    <cfRule type="cellIs" dxfId="14990" priority="3231" operator="equal">
      <formula>"TD"</formula>
    </cfRule>
  </conditionalFormatting>
  <conditionalFormatting sqref="L159:N160">
    <cfRule type="cellIs" dxfId="14989" priority="3230" operator="equal">
      <formula>"PR"</formula>
    </cfRule>
  </conditionalFormatting>
  <conditionalFormatting sqref="O159:Q160">
    <cfRule type="cellIs" dxfId="14988" priority="3229" operator="equal">
      <formula>"Me"</formula>
    </cfRule>
  </conditionalFormatting>
  <conditionalFormatting sqref="O159:Q160">
    <cfRule type="cellIs" dxfId="14987" priority="3228" operator="equal">
      <formula>"TD"</formula>
    </cfRule>
  </conditionalFormatting>
  <conditionalFormatting sqref="O159:Q160">
    <cfRule type="cellIs" dxfId="14986" priority="3227" operator="equal">
      <formula>"PR"</formula>
    </cfRule>
  </conditionalFormatting>
  <conditionalFormatting sqref="R159:T160">
    <cfRule type="cellIs" dxfId="14985" priority="3226" operator="equal">
      <formula>"Me"</formula>
    </cfRule>
  </conditionalFormatting>
  <conditionalFormatting sqref="R159:T160">
    <cfRule type="cellIs" dxfId="14984" priority="3225" operator="equal">
      <formula>"TD"</formula>
    </cfRule>
  </conditionalFormatting>
  <conditionalFormatting sqref="R159:T160">
    <cfRule type="cellIs" dxfId="14983" priority="3224" operator="equal">
      <formula>"PR"</formula>
    </cfRule>
  </conditionalFormatting>
  <conditionalFormatting sqref="U159:U160">
    <cfRule type="cellIs" dxfId="14982" priority="3223" operator="equal">
      <formula>"Me"</formula>
    </cfRule>
  </conditionalFormatting>
  <conditionalFormatting sqref="U159:U160">
    <cfRule type="cellIs" dxfId="14981" priority="3222" operator="equal">
      <formula>"TD"</formula>
    </cfRule>
  </conditionalFormatting>
  <conditionalFormatting sqref="U159:U160">
    <cfRule type="cellIs" dxfId="14980" priority="3221" operator="equal">
      <formula>"PR"</formula>
    </cfRule>
  </conditionalFormatting>
  <conditionalFormatting sqref="V159:V160">
    <cfRule type="cellIs" dxfId="14979" priority="3220" operator="equal">
      <formula>"Me"</formula>
    </cfRule>
  </conditionalFormatting>
  <conditionalFormatting sqref="V159:V160">
    <cfRule type="cellIs" dxfId="14978" priority="3219" operator="equal">
      <formula>"TD"</formula>
    </cfRule>
  </conditionalFormatting>
  <conditionalFormatting sqref="V159:V160">
    <cfRule type="cellIs" dxfId="14977" priority="3218" operator="equal">
      <formula>"PR"</formula>
    </cfRule>
  </conditionalFormatting>
  <conditionalFormatting sqref="W159:Y160">
    <cfRule type="cellIs" dxfId="14976" priority="3217" operator="equal">
      <formula>"Me"</formula>
    </cfRule>
  </conditionalFormatting>
  <conditionalFormatting sqref="W159:Y160">
    <cfRule type="cellIs" dxfId="14975" priority="3216" operator="equal">
      <formula>"TD"</formula>
    </cfRule>
  </conditionalFormatting>
  <conditionalFormatting sqref="W159:Y160">
    <cfRule type="cellIs" dxfId="14974" priority="3215" operator="equal">
      <formula>"PR"</formula>
    </cfRule>
  </conditionalFormatting>
  <conditionalFormatting sqref="Z159:Z160">
    <cfRule type="cellIs" dxfId="14973" priority="3214" operator="equal">
      <formula>"Me"</formula>
    </cfRule>
  </conditionalFormatting>
  <conditionalFormatting sqref="Z159:Z160">
    <cfRule type="cellIs" dxfId="14972" priority="3213" operator="equal">
      <formula>"TD"</formula>
    </cfRule>
  </conditionalFormatting>
  <conditionalFormatting sqref="Z159:Z160">
    <cfRule type="cellIs" dxfId="14971" priority="3212" operator="equal">
      <formula>"PR"</formula>
    </cfRule>
  </conditionalFormatting>
  <conditionalFormatting sqref="AA159:AA160">
    <cfRule type="cellIs" dxfId="14970" priority="3211" operator="equal">
      <formula>"Me"</formula>
    </cfRule>
  </conditionalFormatting>
  <conditionalFormatting sqref="AA159:AA160">
    <cfRule type="cellIs" dxfId="14969" priority="3210" operator="equal">
      <formula>"TD"</formula>
    </cfRule>
  </conditionalFormatting>
  <conditionalFormatting sqref="AA159:AA160">
    <cfRule type="cellIs" dxfId="14968" priority="3209" operator="equal">
      <formula>"PR"</formula>
    </cfRule>
  </conditionalFormatting>
  <conditionalFormatting sqref="AB159:AB160">
    <cfRule type="cellIs" dxfId="14967" priority="3208" operator="equal">
      <formula>"Me"</formula>
    </cfRule>
  </conditionalFormatting>
  <conditionalFormatting sqref="AB159:AB160">
    <cfRule type="cellIs" dxfId="14966" priority="3207" operator="equal">
      <formula>"TD"</formula>
    </cfRule>
  </conditionalFormatting>
  <conditionalFormatting sqref="AB159:AB160">
    <cfRule type="cellIs" dxfId="14965" priority="3206" operator="equal">
      <formula>"PR"</formula>
    </cfRule>
  </conditionalFormatting>
  <conditionalFormatting sqref="AC159:AE160">
    <cfRule type="cellIs" dxfId="14964" priority="3205" operator="equal">
      <formula>"Me"</formula>
    </cfRule>
  </conditionalFormatting>
  <conditionalFormatting sqref="AC159:AE160">
    <cfRule type="cellIs" dxfId="14963" priority="3204" operator="equal">
      <formula>"TD"</formula>
    </cfRule>
  </conditionalFormatting>
  <conditionalFormatting sqref="AC159:AE160">
    <cfRule type="cellIs" dxfId="14962" priority="3203" operator="equal">
      <formula>"PR"</formula>
    </cfRule>
  </conditionalFormatting>
  <conditionalFormatting sqref="AF159:AG160">
    <cfRule type="cellIs" dxfId="14961" priority="3202" operator="equal">
      <formula>"Me"</formula>
    </cfRule>
  </conditionalFormatting>
  <conditionalFormatting sqref="AF159:AG160">
    <cfRule type="cellIs" dxfId="14960" priority="3201" operator="equal">
      <formula>"TD"</formula>
    </cfRule>
  </conditionalFormatting>
  <conditionalFormatting sqref="AF159:AG160">
    <cfRule type="cellIs" dxfId="14959" priority="3200" operator="equal">
      <formula>"PR"</formula>
    </cfRule>
  </conditionalFormatting>
  <conditionalFormatting sqref="F161">
    <cfRule type="cellIs" dxfId="14958" priority="3160" operator="equal">
      <formula>"Me"</formula>
    </cfRule>
  </conditionalFormatting>
  <conditionalFormatting sqref="F161">
    <cfRule type="cellIs" dxfId="14957" priority="3159" operator="equal">
      <formula>"TD"</formula>
    </cfRule>
  </conditionalFormatting>
  <conditionalFormatting sqref="F161">
    <cfRule type="cellIs" dxfId="14956" priority="3158" operator="equal">
      <formula>"PR"</formula>
    </cfRule>
  </conditionalFormatting>
  <conditionalFormatting sqref="F159:F160">
    <cfRule type="cellIs" dxfId="14955" priority="3157" operator="equal">
      <formula>"Me"</formula>
    </cfRule>
  </conditionalFormatting>
  <conditionalFormatting sqref="F159:F160">
    <cfRule type="cellIs" dxfId="14954" priority="3156" operator="equal">
      <formula>"TD"</formula>
    </cfRule>
  </conditionalFormatting>
  <conditionalFormatting sqref="F159:F160">
    <cfRule type="cellIs" dxfId="14953" priority="3155" operator="equal">
      <formula>"PR"</formula>
    </cfRule>
  </conditionalFormatting>
  <conditionalFormatting sqref="F173:F174">
    <cfRule type="cellIs" dxfId="14952" priority="3133" operator="equal">
      <formula>"Me"</formula>
    </cfRule>
  </conditionalFormatting>
  <conditionalFormatting sqref="F173:F174">
    <cfRule type="cellIs" dxfId="14951" priority="3132" operator="equal">
      <formula>"TD"</formula>
    </cfRule>
  </conditionalFormatting>
  <conditionalFormatting sqref="F173:F174">
    <cfRule type="cellIs" dxfId="14950" priority="3131" operator="equal">
      <formula>"PR"</formula>
    </cfRule>
  </conditionalFormatting>
  <conditionalFormatting sqref="F177:F178">
    <cfRule type="cellIs" dxfId="14949" priority="3127" operator="equal">
      <formula>"Me"</formula>
    </cfRule>
  </conditionalFormatting>
  <conditionalFormatting sqref="F177:F178">
    <cfRule type="cellIs" dxfId="14948" priority="3126" operator="equal">
      <formula>"TD"</formula>
    </cfRule>
  </conditionalFormatting>
  <conditionalFormatting sqref="F177:F178">
    <cfRule type="cellIs" dxfId="14947" priority="3125" operator="equal">
      <formula>"PR"</formula>
    </cfRule>
  </conditionalFormatting>
  <conditionalFormatting sqref="F185:F186">
    <cfRule type="cellIs" dxfId="14946" priority="3124" operator="equal">
      <formula>"Me"</formula>
    </cfRule>
  </conditionalFormatting>
  <conditionalFormatting sqref="F185:F186">
    <cfRule type="cellIs" dxfId="14945" priority="3123" operator="equal">
      <formula>"TD"</formula>
    </cfRule>
  </conditionalFormatting>
  <conditionalFormatting sqref="F185:F186">
    <cfRule type="cellIs" dxfId="14944" priority="3122" operator="equal">
      <formula>"PR"</formula>
    </cfRule>
  </conditionalFormatting>
  <conditionalFormatting sqref="G49">
    <cfRule type="cellIs" dxfId="14943" priority="3112" operator="equal">
      <formula>"Me"</formula>
    </cfRule>
  </conditionalFormatting>
  <conditionalFormatting sqref="G49">
    <cfRule type="cellIs" dxfId="14942" priority="3111" operator="equal">
      <formula>"TD"</formula>
    </cfRule>
  </conditionalFormatting>
  <conditionalFormatting sqref="G49">
    <cfRule type="cellIs" dxfId="14941" priority="3110" operator="equal">
      <formula>"PR"</formula>
    </cfRule>
  </conditionalFormatting>
  <conditionalFormatting sqref="G43:G44">
    <cfRule type="cellIs" dxfId="14940" priority="3085" operator="equal">
      <formula>"Me"</formula>
    </cfRule>
  </conditionalFormatting>
  <conditionalFormatting sqref="G43:G44">
    <cfRule type="cellIs" dxfId="14939" priority="3084" operator="equal">
      <formula>"TD"</formula>
    </cfRule>
  </conditionalFormatting>
  <conditionalFormatting sqref="G43:G44">
    <cfRule type="cellIs" dxfId="14938" priority="3083" operator="equal">
      <formula>"PR"</formula>
    </cfRule>
  </conditionalFormatting>
  <conditionalFormatting sqref="G50">
    <cfRule type="cellIs" dxfId="14937" priority="3082" operator="equal">
      <formula>"Me"</formula>
    </cfRule>
  </conditionalFormatting>
  <conditionalFormatting sqref="G50">
    <cfRule type="cellIs" dxfId="14936" priority="3081" operator="equal">
      <formula>"TD"</formula>
    </cfRule>
  </conditionalFormatting>
  <conditionalFormatting sqref="G50">
    <cfRule type="cellIs" dxfId="14935" priority="3080" operator="equal">
      <formula>"PR"</formula>
    </cfRule>
  </conditionalFormatting>
  <conditionalFormatting sqref="H41">
    <cfRule type="cellIs" dxfId="14934" priority="3076" operator="equal">
      <formula>"Me"</formula>
    </cfRule>
  </conditionalFormatting>
  <conditionalFormatting sqref="H41">
    <cfRule type="cellIs" dxfId="14933" priority="3075" operator="equal">
      <formula>"TD"</formula>
    </cfRule>
  </conditionalFormatting>
  <conditionalFormatting sqref="H41">
    <cfRule type="cellIs" dxfId="14932" priority="3074" operator="equal">
      <formula>"PR"</formula>
    </cfRule>
  </conditionalFormatting>
  <conditionalFormatting sqref="H51">
    <cfRule type="cellIs" dxfId="14931" priority="3073" operator="equal">
      <formula>"Me"</formula>
    </cfRule>
  </conditionalFormatting>
  <conditionalFormatting sqref="H51">
    <cfRule type="cellIs" dxfId="14930" priority="3072" operator="equal">
      <formula>"TD"</formula>
    </cfRule>
  </conditionalFormatting>
  <conditionalFormatting sqref="H51">
    <cfRule type="cellIs" dxfId="14929" priority="3071" operator="equal">
      <formula>"PR"</formula>
    </cfRule>
  </conditionalFormatting>
  <conditionalFormatting sqref="H42:H44">
    <cfRule type="cellIs" dxfId="14928" priority="3063" operator="equal">
      <formula>"Me"</formula>
    </cfRule>
  </conditionalFormatting>
  <conditionalFormatting sqref="H42:H44">
    <cfRule type="cellIs" dxfId="14927" priority="3062" operator="equal">
      <formula>"TD"</formula>
    </cfRule>
  </conditionalFormatting>
  <conditionalFormatting sqref="H42:H44">
    <cfRule type="cellIs" dxfId="14926" priority="3061" operator="equal">
      <formula>"PR"</formula>
    </cfRule>
  </conditionalFormatting>
  <conditionalFormatting sqref="H52">
    <cfRule type="cellIs" dxfId="14925" priority="3060" operator="equal">
      <formula>"Me"</formula>
    </cfRule>
  </conditionalFormatting>
  <conditionalFormatting sqref="H52">
    <cfRule type="cellIs" dxfId="14924" priority="3059" operator="equal">
      <formula>"TD"</formula>
    </cfRule>
  </conditionalFormatting>
  <conditionalFormatting sqref="H52">
    <cfRule type="cellIs" dxfId="14923" priority="3058" operator="equal">
      <formula>"PR"</formula>
    </cfRule>
  </conditionalFormatting>
  <conditionalFormatting sqref="I49">
    <cfRule type="cellIs" dxfId="14922" priority="3041" operator="equal">
      <formula>"Me"</formula>
    </cfRule>
  </conditionalFormatting>
  <conditionalFormatting sqref="I49">
    <cfRule type="cellIs" dxfId="14921" priority="3040" operator="equal">
      <formula>"TD"</formula>
    </cfRule>
  </conditionalFormatting>
  <conditionalFormatting sqref="I49">
    <cfRule type="cellIs" dxfId="14920" priority="3039" operator="equal">
      <formula>"PR"</formula>
    </cfRule>
  </conditionalFormatting>
  <conditionalFormatting sqref="I50">
    <cfRule type="cellIs" dxfId="14919" priority="2981" operator="equal">
      <formula>"Me"</formula>
    </cfRule>
  </conditionalFormatting>
  <conditionalFormatting sqref="I50">
    <cfRule type="cellIs" dxfId="14918" priority="2980" operator="equal">
      <formula>"TD"</formula>
    </cfRule>
  </conditionalFormatting>
  <conditionalFormatting sqref="I50">
    <cfRule type="cellIs" dxfId="14917" priority="2979" operator="equal">
      <formula>"PR"</formula>
    </cfRule>
  </conditionalFormatting>
  <conditionalFormatting sqref="I41">
    <cfRule type="cellIs" dxfId="14916" priority="2972" operator="equal">
      <formula>"Me"</formula>
    </cfRule>
  </conditionalFormatting>
  <conditionalFormatting sqref="I41">
    <cfRule type="cellIs" dxfId="14915" priority="2971" operator="equal">
      <formula>"TD"</formula>
    </cfRule>
  </conditionalFormatting>
  <conditionalFormatting sqref="I41">
    <cfRule type="cellIs" dxfId="14914" priority="2970" operator="equal">
      <formula>"PR"</formula>
    </cfRule>
  </conditionalFormatting>
  <conditionalFormatting sqref="J27:J28">
    <cfRule type="cellIs" dxfId="14913" priority="2942" operator="equal">
      <formula>"Me"</formula>
    </cfRule>
  </conditionalFormatting>
  <conditionalFormatting sqref="J27:J28">
    <cfRule type="cellIs" dxfId="14912" priority="2941" operator="equal">
      <formula>"Me"</formula>
    </cfRule>
  </conditionalFormatting>
  <conditionalFormatting sqref="J27:J28">
    <cfRule type="cellIs" dxfId="14911" priority="2940" operator="equal">
      <formula>"TD"</formula>
    </cfRule>
  </conditionalFormatting>
  <conditionalFormatting sqref="J27:J28">
    <cfRule type="cellIs" dxfId="14910" priority="2939" operator="equal">
      <formula>"PR"</formula>
    </cfRule>
  </conditionalFormatting>
  <conditionalFormatting sqref="J115">
    <cfRule type="cellIs" dxfId="14909" priority="2931" operator="equal">
      <formula>"Me"</formula>
    </cfRule>
  </conditionalFormatting>
  <conditionalFormatting sqref="J115">
    <cfRule type="cellIs" dxfId="14908" priority="2930" operator="equal">
      <formula>"TD"</formula>
    </cfRule>
  </conditionalFormatting>
  <conditionalFormatting sqref="J115">
    <cfRule type="cellIs" dxfId="14907" priority="2929" operator="equal">
      <formula>"PR"</formula>
    </cfRule>
  </conditionalFormatting>
  <conditionalFormatting sqref="J49">
    <cfRule type="cellIs" dxfId="14906" priority="2925" operator="equal">
      <formula>"Me"</formula>
    </cfRule>
  </conditionalFormatting>
  <conditionalFormatting sqref="J49">
    <cfRule type="cellIs" dxfId="14905" priority="2924" operator="equal">
      <formula>"TD"</formula>
    </cfRule>
  </conditionalFormatting>
  <conditionalFormatting sqref="J49">
    <cfRule type="cellIs" dxfId="14904" priority="2923" operator="equal">
      <formula>"PR"</formula>
    </cfRule>
  </conditionalFormatting>
  <conditionalFormatting sqref="J116">
    <cfRule type="cellIs" dxfId="14903" priority="2919" operator="equal">
      <formula>"Me"</formula>
    </cfRule>
  </conditionalFormatting>
  <conditionalFormatting sqref="J116">
    <cfRule type="cellIs" dxfId="14902" priority="2918" operator="equal">
      <formula>"TD"</formula>
    </cfRule>
  </conditionalFormatting>
  <conditionalFormatting sqref="J116">
    <cfRule type="cellIs" dxfId="14901" priority="2917" operator="equal">
      <formula>"PR"</formula>
    </cfRule>
  </conditionalFormatting>
  <conditionalFormatting sqref="T27:Y28 L27:R28">
    <cfRule type="cellIs" dxfId="14900" priority="2898" operator="equal">
      <formula>"Me"</formula>
    </cfRule>
  </conditionalFormatting>
  <conditionalFormatting sqref="T27:Y28 L27:R28">
    <cfRule type="cellIs" dxfId="14899" priority="2897" operator="equal">
      <formula>"TD"</formula>
    </cfRule>
  </conditionalFormatting>
  <conditionalFormatting sqref="T27:Y28 L27:R28">
    <cfRule type="cellIs" dxfId="14898" priority="2896" operator="equal">
      <formula>"PR"</formula>
    </cfRule>
  </conditionalFormatting>
  <conditionalFormatting sqref="AA27:AE28">
    <cfRule type="cellIs" dxfId="14897" priority="2895" operator="equal">
      <formula>"Me"</formula>
    </cfRule>
  </conditionalFormatting>
  <conditionalFormatting sqref="AA27:AE28">
    <cfRule type="cellIs" dxfId="14896" priority="2894" operator="equal">
      <formula>"TD"</formula>
    </cfRule>
  </conditionalFormatting>
  <conditionalFormatting sqref="AA27:AE28">
    <cfRule type="cellIs" dxfId="14895" priority="2893" operator="equal">
      <formula>"PR"</formula>
    </cfRule>
  </conditionalFormatting>
  <conditionalFormatting sqref="J50">
    <cfRule type="cellIs" dxfId="14894" priority="2892" operator="equal">
      <formula>"Me"</formula>
    </cfRule>
  </conditionalFormatting>
  <conditionalFormatting sqref="J50">
    <cfRule type="cellIs" dxfId="14893" priority="2891" operator="equal">
      <formula>"TD"</formula>
    </cfRule>
  </conditionalFormatting>
  <conditionalFormatting sqref="J50">
    <cfRule type="cellIs" dxfId="14892" priority="2890" operator="equal">
      <formula>"PR"</formula>
    </cfRule>
  </conditionalFormatting>
  <conditionalFormatting sqref="Q137:Q142 Q143:U144">
    <cfRule type="cellIs" dxfId="14891" priority="2874" operator="equal">
      <formula>"Me"</formula>
    </cfRule>
  </conditionalFormatting>
  <conditionalFormatting sqref="Q137:Q142 Q143:U144">
    <cfRule type="cellIs" dxfId="14890" priority="2873" operator="equal">
      <formula>"TD"</formula>
    </cfRule>
  </conditionalFormatting>
  <conditionalFormatting sqref="Q137:Q142 Q143:U144">
    <cfRule type="cellIs" dxfId="14889" priority="2872" operator="equal">
      <formula>"PR"</formula>
    </cfRule>
  </conditionalFormatting>
  <conditionalFormatting sqref="Q61:Q62 Q65:Q66">
    <cfRule type="cellIs" dxfId="14888" priority="2847" operator="equal">
      <formula>"TD"</formula>
    </cfRule>
  </conditionalFormatting>
  <conditionalFormatting sqref="P60">
    <cfRule type="cellIs" dxfId="14887" priority="2846" operator="equal">
      <formula>"TD"</formula>
    </cfRule>
  </conditionalFormatting>
  <conditionalFormatting sqref="AD59:AD60">
    <cfRule type="cellIs" dxfId="14886" priority="2845" operator="equal">
      <formula>"Me"</formula>
    </cfRule>
  </conditionalFormatting>
  <conditionalFormatting sqref="AD59:AD60">
    <cfRule type="cellIs" dxfId="14885" priority="2844" operator="equal">
      <formula>"TD"</formula>
    </cfRule>
  </conditionalFormatting>
  <conditionalFormatting sqref="Q49">
    <cfRule type="cellIs" dxfId="14884" priority="2824" operator="equal">
      <formula>"Me"</formula>
    </cfRule>
  </conditionalFormatting>
  <conditionalFormatting sqref="Q49">
    <cfRule type="cellIs" dxfId="14883" priority="2823" operator="equal">
      <formula>"TD"</formula>
    </cfRule>
  </conditionalFormatting>
  <conditionalFormatting sqref="Q49">
    <cfRule type="cellIs" dxfId="14882" priority="2822" operator="equal">
      <formula>"PR"</formula>
    </cfRule>
  </conditionalFormatting>
  <conditionalFormatting sqref="Q50">
    <cfRule type="cellIs" dxfId="14881" priority="2821" operator="equal">
      <formula>"Me"</formula>
    </cfRule>
  </conditionalFormatting>
  <conditionalFormatting sqref="Q50">
    <cfRule type="cellIs" dxfId="14880" priority="2820" operator="equal">
      <formula>"TD"</formula>
    </cfRule>
  </conditionalFormatting>
  <conditionalFormatting sqref="Q50">
    <cfRule type="cellIs" dxfId="14879" priority="2819" operator="equal">
      <formula>"PR"</formula>
    </cfRule>
  </conditionalFormatting>
  <conditionalFormatting sqref="R49:R50">
    <cfRule type="cellIs" dxfId="14878" priority="2814" operator="equal">
      <formula>"PR"</formula>
    </cfRule>
  </conditionalFormatting>
  <conditionalFormatting sqref="R50">
    <cfRule type="cellIs" dxfId="14877" priority="2818" operator="equal">
      <formula>"Me"</formula>
    </cfRule>
  </conditionalFormatting>
  <conditionalFormatting sqref="R50">
    <cfRule type="cellIs" dxfId="14876" priority="2817" operator="equal">
      <formula>"TD"</formula>
    </cfRule>
  </conditionalFormatting>
  <conditionalFormatting sqref="R49">
    <cfRule type="cellIs" dxfId="14875" priority="2816" operator="equal">
      <formula>"Me"</formula>
    </cfRule>
  </conditionalFormatting>
  <conditionalFormatting sqref="R49">
    <cfRule type="cellIs" dxfId="14874" priority="2815" operator="equal">
      <formula>"TD"</formula>
    </cfRule>
  </conditionalFormatting>
  <conditionalFormatting sqref="Q51">
    <cfRule type="cellIs" dxfId="14873" priority="2801" operator="equal">
      <formula>"Me"</formula>
    </cfRule>
  </conditionalFormatting>
  <conditionalFormatting sqref="Q51">
    <cfRule type="cellIs" dxfId="14872" priority="2800" operator="equal">
      <formula>"TD"</formula>
    </cfRule>
  </conditionalFormatting>
  <conditionalFormatting sqref="Q51">
    <cfRule type="cellIs" dxfId="14871" priority="2799" operator="equal">
      <formula>"PR"</formula>
    </cfRule>
  </conditionalFormatting>
  <conditionalFormatting sqref="Q52">
    <cfRule type="cellIs" dxfId="14870" priority="2798" operator="equal">
      <formula>"Me"</formula>
    </cfRule>
  </conditionalFormatting>
  <conditionalFormatting sqref="Q52">
    <cfRule type="cellIs" dxfId="14869" priority="2797" operator="equal">
      <formula>"TD"</formula>
    </cfRule>
  </conditionalFormatting>
  <conditionalFormatting sqref="Q52">
    <cfRule type="cellIs" dxfId="14868" priority="2796" operator="equal">
      <formula>"PR"</formula>
    </cfRule>
  </conditionalFormatting>
  <conditionalFormatting sqref="O47:O50">
    <cfRule type="cellIs" dxfId="14867" priority="2791" operator="equal">
      <formula>"PR"</formula>
    </cfRule>
  </conditionalFormatting>
  <conditionalFormatting sqref="O50">
    <cfRule type="cellIs" dxfId="14866" priority="2795" operator="equal">
      <formula>"Me"</formula>
    </cfRule>
  </conditionalFormatting>
  <conditionalFormatting sqref="O50">
    <cfRule type="cellIs" dxfId="14865" priority="2794" operator="equal">
      <formula>"TD"</formula>
    </cfRule>
  </conditionalFormatting>
  <conditionalFormatting sqref="O49">
    <cfRule type="cellIs" dxfId="14864" priority="2793" operator="equal">
      <formula>"Me"</formula>
    </cfRule>
  </conditionalFormatting>
  <conditionalFormatting sqref="O49">
    <cfRule type="cellIs" dxfId="14863" priority="2792" operator="equal">
      <formula>"TD"</formula>
    </cfRule>
  </conditionalFormatting>
  <conditionalFormatting sqref="M185">
    <cfRule type="cellIs" dxfId="14862" priority="2755" operator="equal">
      <formula>"Me"</formula>
    </cfRule>
  </conditionalFormatting>
  <conditionalFormatting sqref="M185">
    <cfRule type="cellIs" dxfId="14861" priority="2754" operator="equal">
      <formula>"TD"</formula>
    </cfRule>
  </conditionalFormatting>
  <conditionalFormatting sqref="M185">
    <cfRule type="cellIs" dxfId="14860" priority="2753" operator="equal">
      <formula>"PR"</formula>
    </cfRule>
  </conditionalFormatting>
  <conditionalFormatting sqref="N49">
    <cfRule type="cellIs" dxfId="14859" priority="2746" operator="equal">
      <formula>"Me"</formula>
    </cfRule>
  </conditionalFormatting>
  <conditionalFormatting sqref="N49">
    <cfRule type="cellIs" dxfId="14858" priority="2745" operator="equal">
      <formula>"TD"</formula>
    </cfRule>
  </conditionalFormatting>
  <conditionalFormatting sqref="N49">
    <cfRule type="cellIs" dxfId="14857" priority="2744" operator="equal">
      <formula>"PR"</formula>
    </cfRule>
  </conditionalFormatting>
  <conditionalFormatting sqref="N61">
    <cfRule type="cellIs" dxfId="14856" priority="2734" operator="equal">
      <formula>"Me"</formula>
    </cfRule>
  </conditionalFormatting>
  <conditionalFormatting sqref="N61">
    <cfRule type="cellIs" dxfId="14855" priority="2733" operator="equal">
      <formula>"TD"</formula>
    </cfRule>
  </conditionalFormatting>
  <conditionalFormatting sqref="N61">
    <cfRule type="cellIs" dxfId="14854" priority="2732" operator="equal">
      <formula>"PR"</formula>
    </cfRule>
  </conditionalFormatting>
  <conditionalFormatting sqref="N50">
    <cfRule type="cellIs" dxfId="14853" priority="2697" operator="equal">
      <formula>"Me"</formula>
    </cfRule>
  </conditionalFormatting>
  <conditionalFormatting sqref="N50">
    <cfRule type="cellIs" dxfId="14852" priority="2696" operator="equal">
      <formula>"TD"</formula>
    </cfRule>
  </conditionalFormatting>
  <conditionalFormatting sqref="N50">
    <cfRule type="cellIs" dxfId="14851" priority="2695" operator="equal">
      <formula>"PR"</formula>
    </cfRule>
  </conditionalFormatting>
  <conditionalFormatting sqref="N43:N44">
    <cfRule type="cellIs" dxfId="14850" priority="2700" operator="equal">
      <formula>"Me"</formula>
    </cfRule>
  </conditionalFormatting>
  <conditionalFormatting sqref="N43:N44">
    <cfRule type="cellIs" dxfId="14849" priority="2699" operator="equal">
      <formula>"TD"</formula>
    </cfRule>
  </conditionalFormatting>
  <conditionalFormatting sqref="N43:N44">
    <cfRule type="cellIs" dxfId="14848" priority="2698" operator="equal">
      <formula>"PR"</formula>
    </cfRule>
  </conditionalFormatting>
  <conditionalFormatting sqref="N62 N65:N66">
    <cfRule type="cellIs" dxfId="14847" priority="2694" operator="equal">
      <formula>"Me"</formula>
    </cfRule>
  </conditionalFormatting>
  <conditionalFormatting sqref="N62 N65:N66">
    <cfRule type="cellIs" dxfId="14846" priority="2693" operator="equal">
      <formula>"TD"</formula>
    </cfRule>
  </conditionalFormatting>
  <conditionalFormatting sqref="N62 N65:N66">
    <cfRule type="cellIs" dxfId="14845" priority="2692" operator="equal">
      <formula>"PR"</formula>
    </cfRule>
  </conditionalFormatting>
  <conditionalFormatting sqref="N188">
    <cfRule type="cellIs" dxfId="14844" priority="2655" operator="equal">
      <formula>"Me"</formula>
    </cfRule>
  </conditionalFormatting>
  <conditionalFormatting sqref="N188">
    <cfRule type="cellIs" dxfId="14843" priority="2654" operator="equal">
      <formula>"TD"</formula>
    </cfRule>
  </conditionalFormatting>
  <conditionalFormatting sqref="N188">
    <cfRule type="cellIs" dxfId="14842" priority="2653" operator="equal">
      <formula>"PR"</formula>
    </cfRule>
  </conditionalFormatting>
  <conditionalFormatting sqref="N187">
    <cfRule type="cellIs" dxfId="14841" priority="2652" operator="equal">
      <formula>"Me"</formula>
    </cfRule>
  </conditionalFormatting>
  <conditionalFormatting sqref="N187">
    <cfRule type="cellIs" dxfId="14840" priority="2651" operator="equal">
      <formula>"TD"</formula>
    </cfRule>
  </conditionalFormatting>
  <conditionalFormatting sqref="N187">
    <cfRule type="cellIs" dxfId="14839" priority="2650" operator="equal">
      <formula>"PR"</formula>
    </cfRule>
  </conditionalFormatting>
  <conditionalFormatting sqref="O145:O146">
    <cfRule type="cellIs" dxfId="14838" priority="2646" operator="equal">
      <formula>"Me"</formula>
    </cfRule>
  </conditionalFormatting>
  <conditionalFormatting sqref="O145:O146">
    <cfRule type="cellIs" dxfId="14837" priority="2645" operator="equal">
      <formula>"TD"</formula>
    </cfRule>
  </conditionalFormatting>
  <conditionalFormatting sqref="O145:O146">
    <cfRule type="cellIs" dxfId="14836" priority="2644" operator="equal">
      <formula>"PR"</formula>
    </cfRule>
  </conditionalFormatting>
  <conditionalFormatting sqref="O41">
    <cfRule type="cellIs" dxfId="14835" priority="2634" operator="equal">
      <formula>"Me"</formula>
    </cfRule>
  </conditionalFormatting>
  <conditionalFormatting sqref="O41">
    <cfRule type="cellIs" dxfId="14834" priority="2633" operator="equal">
      <formula>"TD"</formula>
    </cfRule>
  </conditionalFormatting>
  <conditionalFormatting sqref="O41">
    <cfRule type="cellIs" dxfId="14833" priority="2632" operator="equal">
      <formula>"PR"</formula>
    </cfRule>
  </conditionalFormatting>
  <conditionalFormatting sqref="O51">
    <cfRule type="cellIs" dxfId="14832" priority="2631" operator="equal">
      <formula>"Me"</formula>
    </cfRule>
  </conditionalFormatting>
  <conditionalFormatting sqref="O51">
    <cfRule type="cellIs" dxfId="14831" priority="2630" operator="equal">
      <formula>"TD"</formula>
    </cfRule>
  </conditionalFormatting>
  <conditionalFormatting sqref="O51">
    <cfRule type="cellIs" dxfId="14830" priority="2629" operator="equal">
      <formula>"PR"</formula>
    </cfRule>
  </conditionalFormatting>
  <conditionalFormatting sqref="O61 O63">
    <cfRule type="cellIs" dxfId="14829" priority="2628" operator="equal">
      <formula>"Me"</formula>
    </cfRule>
  </conditionalFormatting>
  <conditionalFormatting sqref="O61 O63">
    <cfRule type="cellIs" dxfId="14828" priority="2627" operator="equal">
      <formula>"TD"</formula>
    </cfRule>
  </conditionalFormatting>
  <conditionalFormatting sqref="O61 O63">
    <cfRule type="cellIs" dxfId="14827" priority="2626" operator="equal">
      <formula>"PR"</formula>
    </cfRule>
  </conditionalFormatting>
  <conditionalFormatting sqref="O42:O44">
    <cfRule type="cellIs" dxfId="14826" priority="2589" operator="equal">
      <formula>"Me"</formula>
    </cfRule>
  </conditionalFormatting>
  <conditionalFormatting sqref="O42:O44">
    <cfRule type="cellIs" dxfId="14825" priority="2588" operator="equal">
      <formula>"TD"</formula>
    </cfRule>
  </conditionalFormatting>
  <conditionalFormatting sqref="O42:O44">
    <cfRule type="cellIs" dxfId="14824" priority="2587" operator="equal">
      <formula>"PR"</formula>
    </cfRule>
  </conditionalFormatting>
  <conditionalFormatting sqref="O52">
    <cfRule type="cellIs" dxfId="14823" priority="2586" operator="equal">
      <formula>"Me"</formula>
    </cfRule>
  </conditionalFormatting>
  <conditionalFormatting sqref="O52">
    <cfRule type="cellIs" dxfId="14822" priority="2585" operator="equal">
      <formula>"TD"</formula>
    </cfRule>
  </conditionalFormatting>
  <conditionalFormatting sqref="O52">
    <cfRule type="cellIs" dxfId="14821" priority="2584" operator="equal">
      <formula>"PR"</formula>
    </cfRule>
  </conditionalFormatting>
  <conditionalFormatting sqref="O62 O64:O68">
    <cfRule type="cellIs" dxfId="14820" priority="2583" operator="equal">
      <formula>"Me"</formula>
    </cfRule>
  </conditionalFormatting>
  <conditionalFormatting sqref="O62 O64:O68">
    <cfRule type="cellIs" dxfId="14819" priority="2582" operator="equal">
      <formula>"TD"</formula>
    </cfRule>
  </conditionalFormatting>
  <conditionalFormatting sqref="O62 O64:O68">
    <cfRule type="cellIs" dxfId="14818" priority="2581" operator="equal">
      <formula>"PR"</formula>
    </cfRule>
  </conditionalFormatting>
  <conditionalFormatting sqref="J55:J56">
    <cfRule type="cellIs" dxfId="14817" priority="2580" operator="equal">
      <formula>"Me"</formula>
    </cfRule>
  </conditionalFormatting>
  <conditionalFormatting sqref="J55:J56">
    <cfRule type="cellIs" dxfId="14816" priority="2579" operator="equal">
      <formula>"TD"</formula>
    </cfRule>
  </conditionalFormatting>
  <conditionalFormatting sqref="J55:J56">
    <cfRule type="cellIs" dxfId="14815" priority="2578" operator="equal">
      <formula>"PR"</formula>
    </cfRule>
  </conditionalFormatting>
  <conditionalFormatting sqref="P21:P26">
    <cfRule type="cellIs" dxfId="14814" priority="2550" operator="equal">
      <formula>"Me"</formula>
    </cfRule>
  </conditionalFormatting>
  <conditionalFormatting sqref="P21:P26">
    <cfRule type="cellIs" dxfId="14813" priority="2549" operator="equal">
      <formula>"Me"</formula>
    </cfRule>
  </conditionalFormatting>
  <conditionalFormatting sqref="P21:P26">
    <cfRule type="cellIs" dxfId="14812" priority="2548" operator="equal">
      <formula>"TD"</formula>
    </cfRule>
  </conditionalFormatting>
  <conditionalFormatting sqref="P41">
    <cfRule type="cellIs" dxfId="14811" priority="2522" operator="equal">
      <formula>"Me"</formula>
    </cfRule>
  </conditionalFormatting>
  <conditionalFormatting sqref="P41">
    <cfRule type="cellIs" dxfId="14810" priority="2521" operator="equal">
      <formula>"TD"</formula>
    </cfRule>
  </conditionalFormatting>
  <conditionalFormatting sqref="P41">
    <cfRule type="cellIs" dxfId="14809" priority="2520" operator="equal">
      <formula>"PR"</formula>
    </cfRule>
  </conditionalFormatting>
  <conditionalFormatting sqref="P49">
    <cfRule type="cellIs" dxfId="14808" priority="2519" operator="equal">
      <formula>"Me"</formula>
    </cfRule>
  </conditionalFormatting>
  <conditionalFormatting sqref="P49">
    <cfRule type="cellIs" dxfId="14807" priority="2518" operator="equal">
      <formula>"TD"</formula>
    </cfRule>
  </conditionalFormatting>
  <conditionalFormatting sqref="P49">
    <cfRule type="cellIs" dxfId="14806" priority="2517" operator="equal">
      <formula>"PR"</formula>
    </cfRule>
  </conditionalFormatting>
  <conditionalFormatting sqref="P51">
    <cfRule type="cellIs" dxfId="14805" priority="2516" operator="equal">
      <formula>"Me"</formula>
    </cfRule>
  </conditionalFormatting>
  <conditionalFormatting sqref="P51">
    <cfRule type="cellIs" dxfId="14804" priority="2515" operator="equal">
      <formula>"TD"</formula>
    </cfRule>
  </conditionalFormatting>
  <conditionalFormatting sqref="P51">
    <cfRule type="cellIs" dxfId="14803" priority="2514" operator="equal">
      <formula>"PR"</formula>
    </cfRule>
  </conditionalFormatting>
  <conditionalFormatting sqref="P59">
    <cfRule type="cellIs" dxfId="14802" priority="2513" operator="equal">
      <formula>"Me"</formula>
    </cfRule>
  </conditionalFormatting>
  <conditionalFormatting sqref="P59">
    <cfRule type="cellIs" dxfId="14801" priority="2512" operator="equal">
      <formula>"TD"</formula>
    </cfRule>
  </conditionalFormatting>
  <conditionalFormatting sqref="P59">
    <cfRule type="cellIs" dxfId="14800" priority="2511" operator="equal">
      <formula>"PR"</formula>
    </cfRule>
  </conditionalFormatting>
  <conditionalFormatting sqref="P133:P136">
    <cfRule type="cellIs" dxfId="14799" priority="2510" operator="equal">
      <formula>"Me"</formula>
    </cfRule>
  </conditionalFormatting>
  <conditionalFormatting sqref="P133:P136">
    <cfRule type="cellIs" dxfId="14798" priority="2509" operator="equal">
      <formula>"TD"</formula>
    </cfRule>
  </conditionalFormatting>
  <conditionalFormatting sqref="P133:P136">
    <cfRule type="cellIs" dxfId="14797" priority="2508" operator="equal">
      <formula>"PR"</formula>
    </cfRule>
  </conditionalFormatting>
  <conditionalFormatting sqref="P119:P120">
    <cfRule type="cellIs" dxfId="14796" priority="2507" operator="equal">
      <formula>"Me"</formula>
    </cfRule>
  </conditionalFormatting>
  <conditionalFormatting sqref="P119:P120">
    <cfRule type="cellIs" dxfId="14795" priority="2506" operator="equal">
      <formula>"TD"</formula>
    </cfRule>
  </conditionalFormatting>
  <conditionalFormatting sqref="P119:P120">
    <cfRule type="cellIs" dxfId="14794" priority="2505" operator="equal">
      <formula>"PR"</formula>
    </cfRule>
  </conditionalFormatting>
  <conditionalFormatting sqref="P50">
    <cfRule type="cellIs" dxfId="14793" priority="2489" operator="equal">
      <formula>"Me"</formula>
    </cfRule>
  </conditionalFormatting>
  <conditionalFormatting sqref="P50">
    <cfRule type="cellIs" dxfId="14792" priority="2488" operator="equal">
      <formula>"TD"</formula>
    </cfRule>
  </conditionalFormatting>
  <conditionalFormatting sqref="P50">
    <cfRule type="cellIs" dxfId="14791" priority="2487" operator="equal">
      <formula>"PR"</formula>
    </cfRule>
  </conditionalFormatting>
  <conditionalFormatting sqref="P52">
    <cfRule type="cellIs" dxfId="14790" priority="2486" operator="equal">
      <formula>"Me"</formula>
    </cfRule>
  </conditionalFormatting>
  <conditionalFormatting sqref="P52">
    <cfRule type="cellIs" dxfId="14789" priority="2485" operator="equal">
      <formula>"TD"</formula>
    </cfRule>
  </conditionalFormatting>
  <conditionalFormatting sqref="P52">
    <cfRule type="cellIs" dxfId="14788" priority="2484" operator="equal">
      <formula>"PR"</formula>
    </cfRule>
  </conditionalFormatting>
  <conditionalFormatting sqref="P60">
    <cfRule type="cellIs" dxfId="14787" priority="2483" operator="equal">
      <formula>"TD"</formula>
    </cfRule>
  </conditionalFormatting>
  <conditionalFormatting sqref="P42:P44">
    <cfRule type="cellIs" dxfId="14786" priority="2482" operator="equal">
      <formula>"Me"</formula>
    </cfRule>
  </conditionalFormatting>
  <conditionalFormatting sqref="P42:P44">
    <cfRule type="cellIs" dxfId="14785" priority="2481" operator="equal">
      <formula>"TD"</formula>
    </cfRule>
  </conditionalFormatting>
  <conditionalFormatting sqref="P42:P44">
    <cfRule type="cellIs" dxfId="14784" priority="2480" operator="equal">
      <formula>"PR"</formula>
    </cfRule>
  </conditionalFormatting>
  <conditionalFormatting sqref="F100:M100 F99:L99 O100:AJ100 O99:AD99 AF99:AJ99">
    <cfRule type="cellIs" dxfId="14783" priority="2464" operator="equal">
      <formula>"Me"</formula>
    </cfRule>
  </conditionalFormatting>
  <conditionalFormatting sqref="F100:M100 F99:L99 O100:AJ100 O99:AD99 AF99:AJ99">
    <cfRule type="cellIs" dxfId="14782" priority="2463" operator="equal">
      <formula>"TD"</formula>
    </cfRule>
  </conditionalFormatting>
  <conditionalFormatting sqref="F100:M100 F99:L99 O100:AJ100 O99:AD99 AF99:AJ99">
    <cfRule type="cellIs" dxfId="14781" priority="2462" operator="equal">
      <formula>"PR"</formula>
    </cfRule>
  </conditionalFormatting>
  <conditionalFormatting sqref="C99:C100">
    <cfRule type="cellIs" dxfId="14780" priority="2454" operator="equal">
      <formula>"C"</formula>
    </cfRule>
  </conditionalFormatting>
  <conditionalFormatting sqref="C99:C100">
    <cfRule type="cellIs" dxfId="14779" priority="2453" operator="equal">
      <formula>"B"</formula>
    </cfRule>
  </conditionalFormatting>
  <conditionalFormatting sqref="C99:C100">
    <cfRule type="cellIs" dxfId="14778" priority="2452" operator="equal">
      <formula>"A"</formula>
    </cfRule>
  </conditionalFormatting>
  <conditionalFormatting sqref="C105:C106">
    <cfRule type="cellIs" dxfId="14777" priority="2442" operator="equal">
      <formula>"C"</formula>
    </cfRule>
  </conditionalFormatting>
  <conditionalFormatting sqref="C105:C106">
    <cfRule type="cellIs" dxfId="14776" priority="2441" operator="equal">
      <formula>"B"</formula>
    </cfRule>
  </conditionalFormatting>
  <conditionalFormatting sqref="C105:C106">
    <cfRule type="cellIs" dxfId="14775" priority="2440" operator="equal">
      <formula>"A"</formula>
    </cfRule>
  </conditionalFormatting>
  <conditionalFormatting sqref="F93:I94 R93:R94 T93:W94 Y93:AJ94 N93:P94">
    <cfRule type="cellIs" dxfId="14774" priority="2419" operator="equal">
      <formula>"Me"</formula>
    </cfRule>
  </conditionalFormatting>
  <conditionalFormatting sqref="F93:I94 R93:R94 T93:W94 Y93:AJ94 N93:P94">
    <cfRule type="cellIs" dxfId="14773" priority="2418" operator="equal">
      <formula>"TD"</formula>
    </cfRule>
  </conditionalFormatting>
  <conditionalFormatting sqref="F93:I94 R93:R94 T93:W94 Y93:AJ94 N93:P94">
    <cfRule type="cellIs" dxfId="14772" priority="2417" operator="equal">
      <formula>"PR"</formula>
    </cfRule>
  </conditionalFormatting>
  <conditionalFormatting sqref="C94">
    <cfRule type="cellIs" dxfId="14771" priority="2410" operator="equal">
      <formula>"C"</formula>
    </cfRule>
  </conditionalFormatting>
  <conditionalFormatting sqref="C94">
    <cfRule type="cellIs" dxfId="14770" priority="2409" operator="equal">
      <formula>"B"</formula>
    </cfRule>
  </conditionalFormatting>
  <conditionalFormatting sqref="C94">
    <cfRule type="cellIs" dxfId="14769" priority="2408" operator="equal">
      <formula>"A"</formula>
    </cfRule>
  </conditionalFormatting>
  <conditionalFormatting sqref="C93">
    <cfRule type="cellIs" dxfId="14768" priority="2406" operator="equal">
      <formula>"C"</formula>
    </cfRule>
  </conditionalFormatting>
  <conditionalFormatting sqref="C93">
    <cfRule type="cellIs" dxfId="14767" priority="2405" operator="equal">
      <formula>"B"</formula>
    </cfRule>
  </conditionalFormatting>
  <conditionalFormatting sqref="C93">
    <cfRule type="cellIs" dxfId="14766" priority="2404" operator="equal">
      <formula>"A"</formula>
    </cfRule>
  </conditionalFormatting>
  <conditionalFormatting sqref="F183:H184 N183:O184 AB183:AC184">
    <cfRule type="cellIs" dxfId="14765" priority="2384" operator="equal">
      <formula>"Me"</formula>
    </cfRule>
  </conditionalFormatting>
  <conditionalFormatting sqref="F183:H184 N183:O184 AB183:AC184">
    <cfRule type="cellIs" dxfId="14764" priority="2383" operator="equal">
      <formula>"TD"</formula>
    </cfRule>
  </conditionalFormatting>
  <conditionalFormatting sqref="F183:H184 N183:O184 AB183:AC184">
    <cfRule type="cellIs" dxfId="14763" priority="2382" operator="equal">
      <formula>"PR"</formula>
    </cfRule>
  </conditionalFormatting>
  <conditionalFormatting sqref="C183:C184">
    <cfRule type="cellIs" dxfId="14762" priority="2373" operator="equal">
      <formula>"c"</formula>
    </cfRule>
    <cfRule type="cellIs" dxfId="14761" priority="2374" operator="equal">
      <formula>"b"</formula>
    </cfRule>
    <cfRule type="cellIs" dxfId="14760" priority="2375" operator="equal">
      <formula>"a"</formula>
    </cfRule>
  </conditionalFormatting>
  <conditionalFormatting sqref="C109:C110">
    <cfRule type="cellIs" dxfId="14759" priority="2368" operator="equal">
      <formula>"C"</formula>
    </cfRule>
  </conditionalFormatting>
  <conditionalFormatting sqref="C109:C110">
    <cfRule type="cellIs" dxfId="14758" priority="2367" operator="equal">
      <formula>"B"</formula>
    </cfRule>
  </conditionalFormatting>
  <conditionalFormatting sqref="C109:C110">
    <cfRule type="cellIs" dxfId="14757" priority="2366" operator="equal">
      <formula>"A"</formula>
    </cfRule>
  </conditionalFormatting>
  <conditionalFormatting sqref="F237:K238 O237:O238 AC237:AJ238 R237:S238">
    <cfRule type="cellIs" dxfId="14756" priority="2327" operator="equal">
      <formula>"Me"</formula>
    </cfRule>
  </conditionalFormatting>
  <conditionalFormatting sqref="F237:K238 O237:O238 AC237:AJ238 R237:S238">
    <cfRule type="cellIs" dxfId="14755" priority="2326" operator="equal">
      <formula>"TD"</formula>
    </cfRule>
  </conditionalFormatting>
  <conditionalFormatting sqref="F237:K238 O237:O238 AC237:AJ238 R237:S238">
    <cfRule type="cellIs" dxfId="14754" priority="2325" operator="equal">
      <formula>"PR"</formula>
    </cfRule>
  </conditionalFormatting>
  <conditionalFormatting sqref="T237:V238">
    <cfRule type="cellIs" dxfId="14753" priority="2324" operator="equal">
      <formula>"Me"</formula>
    </cfRule>
  </conditionalFormatting>
  <conditionalFormatting sqref="T237:V238">
    <cfRule type="cellIs" dxfId="14752" priority="2323" operator="equal">
      <formula>"TD"</formula>
    </cfRule>
  </conditionalFormatting>
  <conditionalFormatting sqref="T237:V238">
    <cfRule type="cellIs" dxfId="14751" priority="2322" operator="equal">
      <formula>"PR"</formula>
    </cfRule>
  </conditionalFormatting>
  <conditionalFormatting sqref="W237:W238">
    <cfRule type="cellIs" dxfId="14750" priority="2321" operator="equal">
      <formula>"Me"</formula>
    </cfRule>
  </conditionalFormatting>
  <conditionalFormatting sqref="W237:W238">
    <cfRule type="cellIs" dxfId="14749" priority="2320" operator="equal">
      <formula>"TD"</formula>
    </cfRule>
  </conditionalFormatting>
  <conditionalFormatting sqref="W237:W238">
    <cfRule type="cellIs" dxfId="14748" priority="2319" operator="equal">
      <formula>"PR"</formula>
    </cfRule>
  </conditionalFormatting>
  <conditionalFormatting sqref="C237:C238">
    <cfRule type="cellIs" dxfId="14747" priority="2318" operator="equal">
      <formula>"C"</formula>
    </cfRule>
  </conditionalFormatting>
  <conditionalFormatting sqref="C237:C238">
    <cfRule type="cellIs" dxfId="14746" priority="2317" operator="equal">
      <formula>"B"</formula>
    </cfRule>
  </conditionalFormatting>
  <conditionalFormatting sqref="C237:C238">
    <cfRule type="cellIs" dxfId="14745" priority="2316" operator="equal">
      <formula>"A"</formula>
    </cfRule>
  </conditionalFormatting>
  <conditionalFormatting sqref="C107:C108">
    <cfRule type="cellIs" dxfId="14744" priority="2283" operator="equal">
      <formula>"C"</formula>
    </cfRule>
  </conditionalFormatting>
  <conditionalFormatting sqref="C107:C108">
    <cfRule type="cellIs" dxfId="14743" priority="2282" operator="equal">
      <formula>"B"</formula>
    </cfRule>
  </conditionalFormatting>
  <conditionalFormatting sqref="C107:C108">
    <cfRule type="cellIs" dxfId="14742" priority="2281" operator="equal">
      <formula>"A"</formula>
    </cfRule>
  </conditionalFormatting>
  <conditionalFormatting sqref="C123:C124">
    <cfRule type="cellIs" dxfId="14741" priority="2271" operator="equal">
      <formula>"c"</formula>
    </cfRule>
    <cfRule type="cellIs" dxfId="14740" priority="2272" operator="equal">
      <formula>"b"</formula>
    </cfRule>
    <cfRule type="cellIs" dxfId="14739" priority="2273" operator="equal">
      <formula>"a"</formula>
    </cfRule>
  </conditionalFormatting>
  <conditionalFormatting sqref="F149:L150 U149:AJ150 N149:S150">
    <cfRule type="cellIs" dxfId="14738" priority="2224" operator="equal">
      <formula>"Me"</formula>
    </cfRule>
  </conditionalFormatting>
  <conditionalFormatting sqref="F149:L150 U149:AJ150 N149:S150">
    <cfRule type="cellIs" dxfId="14737" priority="2223" operator="equal">
      <formula>"TD"</formula>
    </cfRule>
  </conditionalFormatting>
  <conditionalFormatting sqref="F149:L150 U149:AJ150 N149:S150">
    <cfRule type="cellIs" dxfId="14736" priority="2222" operator="equal">
      <formula>"PR"</formula>
    </cfRule>
  </conditionalFormatting>
  <conditionalFormatting sqref="Z149:AD150">
    <cfRule type="cellIs" dxfId="14735" priority="2221" operator="equal">
      <formula>"Me"</formula>
    </cfRule>
  </conditionalFormatting>
  <conditionalFormatting sqref="Z149:AD150">
    <cfRule type="cellIs" dxfId="14734" priority="2220" operator="equal">
      <formula>"TD"</formula>
    </cfRule>
  </conditionalFormatting>
  <conditionalFormatting sqref="C150">
    <cfRule type="cellIs" dxfId="14733" priority="2208" operator="equal">
      <formula>"c"</formula>
    </cfRule>
    <cfRule type="cellIs" dxfId="14732" priority="2209" operator="equal">
      <formula>"b"</formula>
    </cfRule>
    <cfRule type="cellIs" dxfId="14731" priority="2210" operator="equal">
      <formula>"a"</formula>
    </cfRule>
  </conditionalFormatting>
  <conditionalFormatting sqref="C149">
    <cfRule type="cellIs" dxfId="14730" priority="2211" operator="equal">
      <formula>"c"</formula>
    </cfRule>
    <cfRule type="cellIs" dxfId="14729" priority="2212" operator="equal">
      <formula>"b"</formula>
    </cfRule>
    <cfRule type="cellIs" dxfId="14728" priority="2213" operator="equal">
      <formula>"a"</formula>
    </cfRule>
  </conditionalFormatting>
  <conditionalFormatting sqref="F199:H202 K202:L202 N201:AJ202 M201:M204 L201">
    <cfRule type="cellIs" dxfId="14727" priority="2200" operator="equal">
      <formula>"Me"</formula>
    </cfRule>
  </conditionalFormatting>
  <conditionalFormatting sqref="F199:H202 K202:L202 N201:AJ202 M201:M204 L201">
    <cfRule type="cellIs" dxfId="14726" priority="2199" operator="equal">
      <formula>"TD"</formula>
    </cfRule>
  </conditionalFormatting>
  <conditionalFormatting sqref="F199:H202 K202:L202 N201:AJ202 M201:M204 L201">
    <cfRule type="cellIs" dxfId="14725" priority="2198" operator="equal">
      <formula>"PR"</formula>
    </cfRule>
  </conditionalFormatting>
  <conditionalFormatting sqref="F197:AJ197 AH198:AJ198">
    <cfRule type="cellIs" dxfId="14724" priority="2194" operator="equal">
      <formula>"Me"</formula>
    </cfRule>
  </conditionalFormatting>
  <conditionalFormatting sqref="F197:O197 S197:AJ197 AH198:AJ198">
    <cfRule type="cellIs" dxfId="14723" priority="2193" operator="equal">
      <formula>"TD"</formula>
    </cfRule>
  </conditionalFormatting>
  <conditionalFormatting sqref="F197:AJ197 AH198:AJ198">
    <cfRule type="cellIs" dxfId="14722" priority="2192" operator="equal">
      <formula>"PR"</formula>
    </cfRule>
  </conditionalFormatting>
  <conditionalFormatting sqref="H40:I40 K40:L40 O40:P40 V40:W40 R40:S40 AC40 Y40:Z40">
    <cfRule type="cellIs" dxfId="14721" priority="2177" operator="equal">
      <formula>"Me"</formula>
    </cfRule>
  </conditionalFormatting>
  <conditionalFormatting sqref="H40:I40 K40:L40 O40:P40 V40:W40 R40:S40 AC40 Y40:Z40">
    <cfRule type="cellIs" dxfId="14720" priority="2176" operator="equal">
      <formula>"TD"</formula>
    </cfRule>
  </conditionalFormatting>
  <conditionalFormatting sqref="H40:I40 K40:L40 O40:P40 V40:W40 R40:S40 AC40 Y40:Z40">
    <cfRule type="cellIs" dxfId="14719" priority="2175" operator="equal">
      <formula>"PR"</formula>
    </cfRule>
  </conditionalFormatting>
  <conditionalFormatting sqref="AD40">
    <cfRule type="cellIs" dxfId="14718" priority="2174" operator="equal">
      <formula>"Me"</formula>
    </cfRule>
  </conditionalFormatting>
  <conditionalFormatting sqref="AD40">
    <cfRule type="cellIs" dxfId="14717" priority="2173" operator="equal">
      <formula>"TD"</formula>
    </cfRule>
  </conditionalFormatting>
  <conditionalFormatting sqref="AD40">
    <cfRule type="cellIs" dxfId="14716" priority="2172" operator="equal">
      <formula>"PR"</formula>
    </cfRule>
  </conditionalFormatting>
  <conditionalFormatting sqref="C23:C24">
    <cfRule type="cellIs" dxfId="14715" priority="2163" operator="equal">
      <formula>"C"</formula>
    </cfRule>
  </conditionalFormatting>
  <conditionalFormatting sqref="C23:C24">
    <cfRule type="cellIs" dxfId="14714" priority="2162" operator="equal">
      <formula>"B"</formula>
    </cfRule>
  </conditionalFormatting>
  <conditionalFormatting sqref="C23:C24">
    <cfRule type="cellIs" dxfId="14713" priority="2161" operator="equal">
      <formula>"A"</formula>
    </cfRule>
  </conditionalFormatting>
  <conditionalFormatting sqref="C77:C78">
    <cfRule type="cellIs" dxfId="14712" priority="2149" operator="equal">
      <formula>"C"</formula>
    </cfRule>
  </conditionalFormatting>
  <conditionalFormatting sqref="C77:C78">
    <cfRule type="cellIs" dxfId="14711" priority="2148" operator="equal">
      <formula>"B"</formula>
    </cfRule>
  </conditionalFormatting>
  <conditionalFormatting sqref="C77:C78">
    <cfRule type="cellIs" dxfId="14710" priority="2147" operator="equal">
      <formula>"A"</formula>
    </cfRule>
  </conditionalFormatting>
  <conditionalFormatting sqref="C81:C82">
    <cfRule type="cellIs" dxfId="14709" priority="2143" operator="equal">
      <formula>"C"</formula>
    </cfRule>
  </conditionalFormatting>
  <conditionalFormatting sqref="C81:C82">
    <cfRule type="cellIs" dxfId="14708" priority="2142" operator="equal">
      <formula>"B"</formula>
    </cfRule>
  </conditionalFormatting>
  <conditionalFormatting sqref="C81:C82">
    <cfRule type="cellIs" dxfId="14707" priority="2141" operator="equal">
      <formula>"A"</formula>
    </cfRule>
  </conditionalFormatting>
  <conditionalFormatting sqref="C83:C84">
    <cfRule type="cellIs" dxfId="14706" priority="2132" operator="equal">
      <formula>"c"</formula>
    </cfRule>
    <cfRule type="cellIs" dxfId="14705" priority="2133" operator="equal">
      <formula>"b"</formula>
    </cfRule>
    <cfRule type="cellIs" dxfId="14704" priority="2134" operator="equal">
      <formula>"a"</formula>
    </cfRule>
  </conditionalFormatting>
  <conditionalFormatting sqref="AE31:AE32 R32:AC32 L31:P32 R31:T31 V31:AC31">
    <cfRule type="cellIs" dxfId="14703" priority="2108" operator="equal">
      <formula>"Me"</formula>
    </cfRule>
  </conditionalFormatting>
  <conditionalFormatting sqref="S32:AC32 AE31:AE32 L31:O32 S31:T31 V31:AC31">
    <cfRule type="cellIs" dxfId="14702" priority="2107" operator="equal">
      <formula>"TD"</formula>
    </cfRule>
  </conditionalFormatting>
  <conditionalFormatting sqref="AD32">
    <cfRule type="cellIs" dxfId="14701" priority="2106" operator="equal">
      <formula>"Me"</formula>
    </cfRule>
  </conditionalFormatting>
  <conditionalFormatting sqref="AD32">
    <cfRule type="cellIs" dxfId="14700" priority="2105" operator="equal">
      <formula>"TD"</formula>
    </cfRule>
  </conditionalFormatting>
  <conditionalFormatting sqref="AD31">
    <cfRule type="cellIs" dxfId="14699" priority="2104" operator="equal">
      <formula>"Me"</formula>
    </cfRule>
  </conditionalFormatting>
  <conditionalFormatting sqref="AD31">
    <cfRule type="cellIs" dxfId="14698" priority="2103" operator="equal">
      <formula>"TD"</formula>
    </cfRule>
  </conditionalFormatting>
  <conditionalFormatting sqref="R32:AE32 L31:P32 R31:T31 V31:AE31">
    <cfRule type="cellIs" dxfId="14697" priority="2102" operator="equal">
      <formula>"PR"</formula>
    </cfRule>
  </conditionalFormatting>
  <conditionalFormatting sqref="C31:C32">
    <cfRule type="cellIs" dxfId="14696" priority="2084" operator="equal">
      <formula>"C"</formula>
    </cfRule>
  </conditionalFormatting>
  <conditionalFormatting sqref="C31:C32">
    <cfRule type="cellIs" dxfId="14695" priority="2083" operator="equal">
      <formula>"B"</formula>
    </cfRule>
  </conditionalFormatting>
  <conditionalFormatting sqref="C31:C32">
    <cfRule type="cellIs" dxfId="14694" priority="2082" operator="equal">
      <formula>"A"</formula>
    </cfRule>
  </conditionalFormatting>
  <conditionalFormatting sqref="C31:C32">
    <cfRule type="cellIs" dxfId="14693" priority="2081" operator="lessThan">
      <formula>#REF!</formula>
    </cfRule>
  </conditionalFormatting>
  <conditionalFormatting sqref="F203:H204 K204:L204 N203:AJ203 L203 N204:W204 Y204:AJ204">
    <cfRule type="cellIs" dxfId="14692" priority="2080" operator="equal">
      <formula>"Me"</formula>
    </cfRule>
  </conditionalFormatting>
  <conditionalFormatting sqref="F203:H204 K204:L204 N203:AJ203 L203 N204:W204 Y204:AJ204">
    <cfRule type="cellIs" dxfId="14691" priority="2079" operator="equal">
      <formula>"TD"</formula>
    </cfRule>
  </conditionalFormatting>
  <conditionalFormatting sqref="F203:H204 K204:L204 N203:AJ203 L203 N204:W204 Y204:AJ204">
    <cfRule type="cellIs" dxfId="14690" priority="2078" operator="equal">
      <formula>"PR"</formula>
    </cfRule>
  </conditionalFormatting>
  <conditionalFormatting sqref="C203:C204">
    <cfRule type="cellIs" dxfId="14689" priority="2056" operator="equal">
      <formula>"C"</formula>
    </cfRule>
  </conditionalFormatting>
  <conditionalFormatting sqref="C203:C204">
    <cfRule type="cellIs" dxfId="14688" priority="2055" operator="equal">
      <formula>"B"</formula>
    </cfRule>
  </conditionalFormatting>
  <conditionalFormatting sqref="C203:C204">
    <cfRule type="cellIs" dxfId="14687" priority="2054" operator="equal">
      <formula>"A"</formula>
    </cfRule>
  </conditionalFormatting>
  <conditionalFormatting sqref="C133:C137">
    <cfRule type="cellIs" dxfId="14686" priority="2033" operator="equal">
      <formula>"c"</formula>
    </cfRule>
    <cfRule type="cellIs" dxfId="14685" priority="2034" operator="equal">
      <formula>"b"</formula>
    </cfRule>
    <cfRule type="cellIs" dxfId="14684" priority="2035" operator="equal">
      <formula>"a"</formula>
    </cfRule>
  </conditionalFormatting>
  <conditionalFormatting sqref="C138">
    <cfRule type="cellIs" dxfId="14683" priority="2030" operator="equal">
      <formula>"c"</formula>
    </cfRule>
    <cfRule type="cellIs" dxfId="14682" priority="2031" operator="equal">
      <formula>"b"</formula>
    </cfRule>
    <cfRule type="cellIs" dxfId="14681" priority="2032" operator="equal">
      <formula>"a"</formula>
    </cfRule>
  </conditionalFormatting>
  <conditionalFormatting sqref="C131:C132">
    <cfRule type="cellIs" dxfId="14680" priority="2004" operator="equal">
      <formula>"c"</formula>
    </cfRule>
    <cfRule type="cellIs" dxfId="14679" priority="2005" operator="equal">
      <formula>"b"</formula>
    </cfRule>
    <cfRule type="cellIs" dxfId="14678" priority="2006" operator="equal">
      <formula>"a"</formula>
    </cfRule>
  </conditionalFormatting>
  <conditionalFormatting sqref="C176">
    <cfRule type="cellIs" dxfId="14677" priority="1948" operator="equal">
      <formula>"c"</formula>
    </cfRule>
    <cfRule type="cellIs" dxfId="14676" priority="1949" operator="equal">
      <formula>"b"</formula>
    </cfRule>
    <cfRule type="cellIs" dxfId="14675" priority="1950" operator="equal">
      <formula>"a"</formula>
    </cfRule>
  </conditionalFormatting>
  <conditionalFormatting sqref="M45:P46 Z45:AD46 AG45:AI46 T45:W46 F45:I46">
    <cfRule type="cellIs" dxfId="14674" priority="1991" operator="equal">
      <formula>"Me"</formula>
    </cfRule>
  </conditionalFormatting>
  <conditionalFormatting sqref="M45:O46 Z45:AD46 AG45:AI46 T45:W46 F45:I46">
    <cfRule type="cellIs" dxfId="14673" priority="1990" operator="equal">
      <formula>"TD"</formula>
    </cfRule>
  </conditionalFormatting>
  <conditionalFormatting sqref="M45:P46 Z45:AD46 AG45:AI46 T45:W46 F45:I46">
    <cfRule type="cellIs" dxfId="14672" priority="1989" operator="equal">
      <formula>"PR"</formula>
    </cfRule>
  </conditionalFormatting>
  <conditionalFormatting sqref="P45:P46">
    <cfRule type="cellIs" dxfId="14671" priority="1988" operator="equal">
      <formula>"TD"</formula>
    </cfRule>
  </conditionalFormatting>
  <conditionalFormatting sqref="L45:L46">
    <cfRule type="cellIs" dxfId="14670" priority="1987" operator="equal">
      <formula>"Me"</formula>
    </cfRule>
  </conditionalFormatting>
  <conditionalFormatting sqref="L45:L46">
    <cfRule type="cellIs" dxfId="14669" priority="1986" operator="equal">
      <formula>"TD"</formula>
    </cfRule>
  </conditionalFormatting>
  <conditionalFormatting sqref="L45:L46">
    <cfRule type="cellIs" dxfId="14668" priority="1985" operator="equal">
      <formula>"PR"</formula>
    </cfRule>
  </conditionalFormatting>
  <conditionalFormatting sqref="S45:S46">
    <cfRule type="cellIs" dxfId="14667" priority="1984" operator="equal">
      <formula>"Me"</formula>
    </cfRule>
  </conditionalFormatting>
  <conditionalFormatting sqref="S45:S46">
    <cfRule type="cellIs" dxfId="14666" priority="1983" operator="equal">
      <formula>"TD"</formula>
    </cfRule>
  </conditionalFormatting>
  <conditionalFormatting sqref="S45:S46">
    <cfRule type="cellIs" dxfId="14665" priority="1982" operator="equal">
      <formula>"PR"</formula>
    </cfRule>
  </conditionalFormatting>
  <conditionalFormatting sqref="C45:C46">
    <cfRule type="cellIs" dxfId="14664" priority="1976" operator="lessThan">
      <formula>#REF!</formula>
    </cfRule>
  </conditionalFormatting>
  <conditionalFormatting sqref="C45:C46">
    <cfRule type="cellIs" dxfId="14663" priority="1975" operator="equal">
      <formula>"C"</formula>
    </cfRule>
  </conditionalFormatting>
  <conditionalFormatting sqref="C45:C46">
    <cfRule type="cellIs" dxfId="14662" priority="1974" operator="equal">
      <formula>"B"</formula>
    </cfRule>
  </conditionalFormatting>
  <conditionalFormatting sqref="C45:C46">
    <cfRule type="cellIs" dxfId="14661" priority="1973" operator="equal">
      <formula>"A"</formula>
    </cfRule>
  </conditionalFormatting>
  <conditionalFormatting sqref="D45:D46">
    <cfRule type="cellIs" dxfId="14660" priority="1970" operator="equal">
      <formula>"c"</formula>
    </cfRule>
    <cfRule type="cellIs" dxfId="14659" priority="1971" operator="equal">
      <formula>"b"</formula>
    </cfRule>
    <cfRule type="cellIs" dxfId="14658" priority="1972" operator="equal">
      <formula>"a"</formula>
    </cfRule>
  </conditionalFormatting>
  <conditionalFormatting sqref="C86">
    <cfRule type="cellIs" dxfId="14657" priority="1963" operator="equal">
      <formula>"C"</formula>
    </cfRule>
  </conditionalFormatting>
  <conditionalFormatting sqref="C86">
    <cfRule type="cellIs" dxfId="14656" priority="1962" operator="equal">
      <formula>"B"</formula>
    </cfRule>
  </conditionalFormatting>
  <conditionalFormatting sqref="C86">
    <cfRule type="cellIs" dxfId="14655" priority="1961" operator="equal">
      <formula>"A"</formula>
    </cfRule>
  </conditionalFormatting>
  <conditionalFormatting sqref="C175">
    <cfRule type="cellIs" dxfId="14654" priority="1951" operator="equal">
      <formula>"c"</formula>
    </cfRule>
    <cfRule type="cellIs" dxfId="14653" priority="1952" operator="equal">
      <formula>"b"</formula>
    </cfRule>
    <cfRule type="cellIs" dxfId="14652" priority="1953" operator="equal">
      <formula>"a"</formula>
    </cfRule>
  </conditionalFormatting>
  <conditionalFormatting sqref="C135">
    <cfRule type="cellIs" dxfId="14651" priority="1939" operator="equal">
      <formula>"c"</formula>
    </cfRule>
    <cfRule type="cellIs" dxfId="14650" priority="1940" operator="equal">
      <formula>"b"</formula>
    </cfRule>
    <cfRule type="cellIs" dxfId="14649" priority="1941" operator="equal">
      <formula>"a"</formula>
    </cfRule>
  </conditionalFormatting>
  <conditionalFormatting sqref="C136">
    <cfRule type="cellIs" dxfId="14648" priority="1936" operator="equal">
      <formula>"c"</formula>
    </cfRule>
    <cfRule type="cellIs" dxfId="14647" priority="1937" operator="equal">
      <formula>"b"</formula>
    </cfRule>
    <cfRule type="cellIs" dxfId="14646" priority="1938" operator="equal">
      <formula>"a"</formula>
    </cfRule>
  </conditionalFormatting>
  <conditionalFormatting sqref="C192 C194">
    <cfRule type="cellIs" dxfId="14645" priority="1929" operator="equal">
      <formula>"C"</formula>
    </cfRule>
  </conditionalFormatting>
  <conditionalFormatting sqref="C192 C194">
    <cfRule type="cellIs" dxfId="14644" priority="1928" operator="equal">
      <formula>"B"</formula>
    </cfRule>
  </conditionalFormatting>
  <conditionalFormatting sqref="C192 C194">
    <cfRule type="cellIs" dxfId="14643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0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7" priority="1672" operator="equal">
      <formula>"PR"</formula>
    </cfRule>
  </conditionalFormatting>
  <conditionalFormatting sqref="F205:AJ205">
    <cfRule type="cellIs" dxfId="14636" priority="1671" operator="equal">
      <formula>"Me"</formula>
    </cfRule>
  </conditionalFormatting>
  <conditionalFormatting sqref="F205:O205 S205:AJ205">
    <cfRule type="cellIs" dxfId="14635" priority="1670" operator="equal">
      <formula>"TD"</formula>
    </cfRule>
  </conditionalFormatting>
  <conditionalFormatting sqref="F205:AJ205">
    <cfRule type="cellIs" dxfId="14634" priority="1669" operator="equal">
      <formula>"PR"</formula>
    </cfRule>
  </conditionalFormatting>
  <conditionalFormatting sqref="M227:M228">
    <cfRule type="cellIs" dxfId="14633" priority="1651" operator="equal">
      <formula>"Me"</formula>
    </cfRule>
  </conditionalFormatting>
  <conditionalFormatting sqref="M227:M228">
    <cfRule type="cellIs" dxfId="14632" priority="1650" operator="equal">
      <formula>"TD"</formula>
    </cfRule>
  </conditionalFormatting>
  <conditionalFormatting sqref="M227:M228">
    <cfRule type="cellIs" dxfId="14631" priority="1649" operator="equal">
      <formula>"PR"</formula>
    </cfRule>
  </conditionalFormatting>
  <conditionalFormatting sqref="T227:T228">
    <cfRule type="cellIs" dxfId="14630" priority="1648" operator="equal">
      <formula>"Me"</formula>
    </cfRule>
  </conditionalFormatting>
  <conditionalFormatting sqref="T227:T228">
    <cfRule type="cellIs" dxfId="14629" priority="1647" operator="equal">
      <formula>"TD"</formula>
    </cfRule>
  </conditionalFormatting>
  <conditionalFormatting sqref="T227:T228">
    <cfRule type="cellIs" dxfId="14628" priority="1646" operator="equal">
      <formula>"PR"</formula>
    </cfRule>
  </conditionalFormatting>
  <conditionalFormatting sqref="AA227:AA228">
    <cfRule type="cellIs" dxfId="14627" priority="1645" operator="equal">
      <formula>"Me"</formula>
    </cfRule>
  </conditionalFormatting>
  <conditionalFormatting sqref="AA227:AA228">
    <cfRule type="cellIs" dxfId="14626" priority="1644" operator="equal">
      <formula>"TD"</formula>
    </cfRule>
  </conditionalFormatting>
  <conditionalFormatting sqref="AA227:AA228">
    <cfRule type="cellIs" dxfId="14625" priority="1643" operator="equal">
      <formula>"PR"</formula>
    </cfRule>
  </conditionalFormatting>
  <conditionalFormatting sqref="Q233:Q234">
    <cfRule type="cellIs" dxfId="14624" priority="1639" operator="equal">
      <formula>"Me"</formula>
    </cfRule>
  </conditionalFormatting>
  <conditionalFormatting sqref="Q233:Q234">
    <cfRule type="cellIs" dxfId="14623" priority="1638" operator="equal">
      <formula>"TD"</formula>
    </cfRule>
  </conditionalFormatting>
  <conditionalFormatting sqref="Q233:Q234">
    <cfRule type="cellIs" dxfId="14622" priority="1637" operator="equal">
      <formula>"PR"</formula>
    </cfRule>
  </conditionalFormatting>
  <conditionalFormatting sqref="T221:T224">
    <cfRule type="cellIs" dxfId="14621" priority="1615" operator="equal">
      <formula>"Me"</formula>
    </cfRule>
  </conditionalFormatting>
  <conditionalFormatting sqref="T221:T224">
    <cfRule type="cellIs" dxfId="14620" priority="1614" operator="equal">
      <formula>"TD"</formula>
    </cfRule>
  </conditionalFormatting>
  <conditionalFormatting sqref="T221:T224">
    <cfRule type="cellIs" dxfId="14619" priority="1613" operator="equal">
      <formula>"PR"</formula>
    </cfRule>
  </conditionalFormatting>
  <conditionalFormatting sqref="C207:C208 C227:C230">
    <cfRule type="cellIs" dxfId="14618" priority="1605" operator="equal">
      <formula>"C"</formula>
    </cfRule>
  </conditionalFormatting>
  <conditionalFormatting sqref="C207:C208 C227:C230">
    <cfRule type="cellIs" dxfId="14617" priority="1604" operator="equal">
      <formula>"B"</formula>
    </cfRule>
  </conditionalFormatting>
  <conditionalFormatting sqref="C207:C208 C227:C230">
    <cfRule type="cellIs" dxfId="14616" priority="1603" operator="equal">
      <formula>"A"</formula>
    </cfRule>
  </conditionalFormatting>
  <conditionalFormatting sqref="C217:C218 C247:C248 C233:C234">
    <cfRule type="cellIs" dxfId="14615" priority="1596" operator="equal">
      <formula>"C"</formula>
    </cfRule>
  </conditionalFormatting>
  <conditionalFormatting sqref="C217:C218 C247:C248 C233:C234">
    <cfRule type="cellIs" dxfId="14614" priority="1595" operator="equal">
      <formula>"B"</formula>
    </cfRule>
  </conditionalFormatting>
  <conditionalFormatting sqref="C217:C218 C247:C248 C233:C234">
    <cfRule type="cellIs" dxfId="14613" priority="1594" operator="equal">
      <formula>"A"</formula>
    </cfRule>
  </conditionalFormatting>
  <conditionalFormatting sqref="C221:C222">
    <cfRule type="cellIs" dxfId="14612" priority="1592" operator="equal">
      <formula>"C"</formula>
    </cfRule>
  </conditionalFormatting>
  <conditionalFormatting sqref="C221:C222">
    <cfRule type="cellIs" dxfId="14611" priority="1591" operator="equal">
      <formula>"B"</formula>
    </cfRule>
  </conditionalFormatting>
  <conditionalFormatting sqref="C221:C222">
    <cfRule type="cellIs" dxfId="14610" priority="1590" operator="equal">
      <formula>"A"</formula>
    </cfRule>
  </conditionalFormatting>
  <conditionalFormatting sqref="C225:C226">
    <cfRule type="cellIs" dxfId="14609" priority="1586" operator="equal">
      <formula>"C"</formula>
    </cfRule>
  </conditionalFormatting>
  <conditionalFormatting sqref="C225:C226">
    <cfRule type="cellIs" dxfId="14608" priority="1585" operator="equal">
      <formula>"B"</formula>
    </cfRule>
  </conditionalFormatting>
  <conditionalFormatting sqref="C225:C226">
    <cfRule type="cellIs" dxfId="14607" priority="1584" operator="equal">
      <formula>"A"</formula>
    </cfRule>
  </conditionalFormatting>
  <conditionalFormatting sqref="C209:C210">
    <cfRule type="cellIs" dxfId="14606" priority="1583" operator="equal">
      <formula>"C"</formula>
    </cfRule>
  </conditionalFormatting>
  <conditionalFormatting sqref="C209:C210">
    <cfRule type="cellIs" dxfId="14605" priority="1582" operator="equal">
      <formula>"B"</formula>
    </cfRule>
  </conditionalFormatting>
  <conditionalFormatting sqref="C209:C210">
    <cfRule type="cellIs" dxfId="14604" priority="1581" operator="equal">
      <formula>"A"</formula>
    </cfRule>
  </conditionalFormatting>
  <conditionalFormatting sqref="C213:C214">
    <cfRule type="cellIs" dxfId="14603" priority="1579" operator="equal">
      <formula>"C"</formula>
    </cfRule>
  </conditionalFormatting>
  <conditionalFormatting sqref="C213:C214">
    <cfRule type="cellIs" dxfId="14602" priority="1578" operator="equal">
      <formula>"B"</formula>
    </cfRule>
  </conditionalFormatting>
  <conditionalFormatting sqref="C213:C214">
    <cfRule type="cellIs" dxfId="14601" priority="1577" operator="equal">
      <formula>"A"</formula>
    </cfRule>
  </conditionalFormatting>
  <conditionalFormatting sqref="C215">
    <cfRule type="cellIs" dxfId="14600" priority="1575" operator="equal">
      <formula>"C"</formula>
    </cfRule>
  </conditionalFormatting>
  <conditionalFormatting sqref="C215">
    <cfRule type="cellIs" dxfId="14599" priority="1574" operator="equal">
      <formula>"B"</formula>
    </cfRule>
  </conditionalFormatting>
  <conditionalFormatting sqref="C215">
    <cfRule type="cellIs" dxfId="14598" priority="1573" operator="equal">
      <formula>"A"</formula>
    </cfRule>
  </conditionalFormatting>
  <conditionalFormatting sqref="C249:C250">
    <cfRule type="cellIs" dxfId="14597" priority="1571" operator="equal">
      <formula>"C"</formula>
    </cfRule>
  </conditionalFormatting>
  <conditionalFormatting sqref="C249:C250">
    <cfRule type="cellIs" dxfId="14596" priority="1570" operator="equal">
      <formula>"B"</formula>
    </cfRule>
  </conditionalFormatting>
  <conditionalFormatting sqref="C249:C250">
    <cfRule type="cellIs" dxfId="14595" priority="1569" operator="equal">
      <formula>"A"</formula>
    </cfRule>
  </conditionalFormatting>
  <conditionalFormatting sqref="C241:C242">
    <cfRule type="cellIs" dxfId="14594" priority="1567" operator="equal">
      <formula>"C"</formula>
    </cfRule>
  </conditionalFormatting>
  <conditionalFormatting sqref="C241:C242">
    <cfRule type="cellIs" dxfId="14593" priority="1566" operator="equal">
      <formula>"B"</formula>
    </cfRule>
  </conditionalFormatting>
  <conditionalFormatting sqref="C241:C242">
    <cfRule type="cellIs" dxfId="14592" priority="1565" operator="equal">
      <formula>"A"</formula>
    </cfRule>
  </conditionalFormatting>
  <conditionalFormatting sqref="C211:C212">
    <cfRule type="cellIs" dxfId="14591" priority="1553" operator="equal">
      <formula>"C"</formula>
    </cfRule>
  </conditionalFormatting>
  <conditionalFormatting sqref="C211:C212">
    <cfRule type="cellIs" dxfId="14590" priority="1552" operator="equal">
      <formula>"B"</formula>
    </cfRule>
  </conditionalFormatting>
  <conditionalFormatting sqref="C211:C212">
    <cfRule type="cellIs" dxfId="14589" priority="1551" operator="equal">
      <formula>"A"</formula>
    </cfRule>
  </conditionalFormatting>
  <conditionalFormatting sqref="C219:C220">
    <cfRule type="cellIs" dxfId="14588" priority="1549" operator="equal">
      <formula>"C"</formula>
    </cfRule>
  </conditionalFormatting>
  <conditionalFormatting sqref="C219:C220">
    <cfRule type="cellIs" dxfId="14587" priority="1548" operator="equal">
      <formula>"B"</formula>
    </cfRule>
  </conditionalFormatting>
  <conditionalFormatting sqref="C219:C220">
    <cfRule type="cellIs" dxfId="14586" priority="1547" operator="equal">
      <formula>"A"</formula>
    </cfRule>
  </conditionalFormatting>
  <conditionalFormatting sqref="C235:C238">
    <cfRule type="cellIs" dxfId="14585" priority="1540" operator="equal">
      <formula>"C"</formula>
    </cfRule>
  </conditionalFormatting>
  <conditionalFormatting sqref="C235:C238">
    <cfRule type="cellIs" dxfId="14584" priority="1539" operator="equal">
      <formula>"B"</formula>
    </cfRule>
  </conditionalFormatting>
  <conditionalFormatting sqref="C235:C238">
    <cfRule type="cellIs" dxfId="14583" priority="1538" operator="equal">
      <formula>"A"</formula>
    </cfRule>
  </conditionalFormatting>
  <conditionalFormatting sqref="C243:C244">
    <cfRule type="cellIs" dxfId="14582" priority="1530" operator="equal">
      <formula>"C"</formula>
    </cfRule>
  </conditionalFormatting>
  <conditionalFormatting sqref="C243:C244">
    <cfRule type="cellIs" dxfId="14581" priority="1529" operator="equal">
      <formula>"B"</formula>
    </cfRule>
  </conditionalFormatting>
  <conditionalFormatting sqref="C243:C244">
    <cfRule type="cellIs" dxfId="14580" priority="1528" operator="equal">
      <formula>"A"</formula>
    </cfRule>
  </conditionalFormatting>
  <conditionalFormatting sqref="C245:C246">
    <cfRule type="cellIs" dxfId="14579" priority="1514" operator="equal">
      <formula>"C"</formula>
    </cfRule>
  </conditionalFormatting>
  <conditionalFormatting sqref="C245:C246">
    <cfRule type="cellIs" dxfId="14578" priority="1513" operator="equal">
      <formula>"B"</formula>
    </cfRule>
  </conditionalFormatting>
  <conditionalFormatting sqref="C245:C246">
    <cfRule type="cellIs" dxfId="14577" priority="1512" operator="equal">
      <formula>"A"</formula>
    </cfRule>
  </conditionalFormatting>
  <conditionalFormatting sqref="C231">
    <cfRule type="cellIs" dxfId="14576" priority="1503" operator="equal">
      <formula>"C"</formula>
    </cfRule>
  </conditionalFormatting>
  <conditionalFormatting sqref="C231">
    <cfRule type="cellIs" dxfId="14575" priority="1502" operator="equal">
      <formula>"B"</formula>
    </cfRule>
  </conditionalFormatting>
  <conditionalFormatting sqref="C231">
    <cfRule type="cellIs" dxfId="14574" priority="1501" operator="equal">
      <formula>"A"</formula>
    </cfRule>
  </conditionalFormatting>
  <conditionalFormatting sqref="C232">
    <cfRule type="cellIs" dxfId="14573" priority="1500" operator="lessThan">
      <formula>#REF!</formula>
    </cfRule>
  </conditionalFormatting>
  <conditionalFormatting sqref="C232">
    <cfRule type="cellIs" dxfId="14572" priority="1499" operator="equal">
      <formula>"C"</formula>
    </cfRule>
  </conditionalFormatting>
  <conditionalFormatting sqref="C232">
    <cfRule type="cellIs" dxfId="14571" priority="1498" operator="equal">
      <formula>"B"</formula>
    </cfRule>
  </conditionalFormatting>
  <conditionalFormatting sqref="C232">
    <cfRule type="cellIs" dxfId="14570" priority="1497" operator="equal">
      <formula>"A"</formula>
    </cfRule>
  </conditionalFormatting>
  <conditionalFormatting sqref="C190">
    <cfRule type="cellIs" dxfId="14569" priority="1494" operator="lessThan">
      <formula>#REF!</formula>
    </cfRule>
  </conditionalFormatting>
  <conditionalFormatting sqref="C190">
    <cfRule type="cellIs" dxfId="14568" priority="1490" operator="equal">
      <formula>"C"</formula>
    </cfRule>
  </conditionalFormatting>
  <conditionalFormatting sqref="C190">
    <cfRule type="cellIs" dxfId="14567" priority="1489" operator="equal">
      <formula>"B"</formula>
    </cfRule>
  </conditionalFormatting>
  <conditionalFormatting sqref="C190">
    <cfRule type="cellIs" dxfId="14566" priority="1488" operator="equal">
      <formula>"A"</formula>
    </cfRule>
  </conditionalFormatting>
  <conditionalFormatting sqref="C189">
    <cfRule type="cellIs" dxfId="14565" priority="1486" operator="equal">
      <formula>"C"</formula>
    </cfRule>
  </conditionalFormatting>
  <conditionalFormatting sqref="C189">
    <cfRule type="cellIs" dxfId="14564" priority="1485" operator="equal">
      <formula>"B"</formula>
    </cfRule>
  </conditionalFormatting>
  <conditionalFormatting sqref="C189">
    <cfRule type="cellIs" dxfId="14563" priority="1484" operator="equal">
      <formula>"A"</formula>
    </cfRule>
  </conditionalFormatting>
  <conditionalFormatting sqref="C154">
    <cfRule type="cellIs" dxfId="14562" priority="1470" operator="equal">
      <formula>"c"</formula>
    </cfRule>
    <cfRule type="cellIs" dxfId="14561" priority="1471" operator="equal">
      <formula>"b"</formula>
    </cfRule>
    <cfRule type="cellIs" dxfId="14560" priority="1472" operator="equal">
      <formula>"a"</formula>
    </cfRule>
  </conditionalFormatting>
  <conditionalFormatting sqref="C153">
    <cfRule type="cellIs" dxfId="14559" priority="1473" operator="equal">
      <formula>"c"</formula>
    </cfRule>
    <cfRule type="cellIs" dxfId="14558" priority="1474" operator="equal">
      <formula>"b"</formula>
    </cfRule>
    <cfRule type="cellIs" dxfId="14557" priority="1475" operator="equal">
      <formula>"a"</formula>
    </cfRule>
  </conditionalFormatting>
  <conditionalFormatting sqref="G75:G76 I75:I76 K75:L76 P75:AJ76">
    <cfRule type="cellIs" dxfId="14556" priority="1469" operator="equal">
      <formula>"Me"</formula>
    </cfRule>
  </conditionalFormatting>
  <conditionalFormatting sqref="G75:G76 I75:I76 K75:L76 P75:AJ76">
    <cfRule type="cellIs" dxfId="14555" priority="1468" operator="equal">
      <formula>"TD"</formula>
    </cfRule>
  </conditionalFormatting>
  <conditionalFormatting sqref="Z75:AD76">
    <cfRule type="cellIs" dxfId="14554" priority="1466" operator="equal">
      <formula>"Me"</formula>
    </cfRule>
  </conditionalFormatting>
  <conditionalFormatting sqref="Z75:AD76">
    <cfRule type="cellIs" dxfId="14553" priority="1465" operator="equal">
      <formula>"TD"</formula>
    </cfRule>
  </conditionalFormatting>
  <conditionalFormatting sqref="G75:G76 I75:I76 K75:L76 P75:AJ76">
    <cfRule type="cellIs" dxfId="14552" priority="1467" operator="equal">
      <formula>"PR"</formula>
    </cfRule>
  </conditionalFormatting>
  <conditionalFormatting sqref="C76">
    <cfRule type="cellIs" dxfId="14551" priority="1449" operator="equal">
      <formula>"C"</formula>
    </cfRule>
  </conditionalFormatting>
  <conditionalFormatting sqref="C76">
    <cfRule type="cellIs" dxfId="14550" priority="1448" operator="equal">
      <formula>"B"</formula>
    </cfRule>
  </conditionalFormatting>
  <conditionalFormatting sqref="C76">
    <cfRule type="cellIs" dxfId="14549" priority="1447" operator="equal">
      <formula>"A"</formula>
    </cfRule>
  </conditionalFormatting>
  <conditionalFormatting sqref="C26">
    <cfRule type="cellIs" dxfId="14548" priority="1443" operator="equal">
      <formula>"C"</formula>
    </cfRule>
  </conditionalFormatting>
  <conditionalFormatting sqref="C26">
    <cfRule type="cellIs" dxfId="14547" priority="1442" operator="equal">
      <formula>"B"</formula>
    </cfRule>
  </conditionalFormatting>
  <conditionalFormatting sqref="C26">
    <cfRule type="cellIs" dxfId="14546" priority="1441" operator="equal">
      <formula>"A"</formula>
    </cfRule>
  </conditionalFormatting>
  <conditionalFormatting sqref="C26">
    <cfRule type="cellIs" dxfId="14545" priority="1438" operator="lessThan">
      <formula>#REF!</formula>
    </cfRule>
  </conditionalFormatting>
  <conditionalFormatting sqref="C146">
    <cfRule type="cellIs" dxfId="14544" priority="1376" operator="equal">
      <formula>"c"</formula>
    </cfRule>
    <cfRule type="cellIs" dxfId="14543" priority="1377" operator="equal">
      <formula>"b"</formula>
    </cfRule>
    <cfRule type="cellIs" dxfId="14542" priority="1378" operator="equal">
      <formula>"a"</formula>
    </cfRule>
  </conditionalFormatting>
  <conditionalFormatting sqref="C139:C140">
    <cfRule type="cellIs" dxfId="14541" priority="1397" operator="equal">
      <formula>"c"</formula>
    </cfRule>
    <cfRule type="cellIs" dxfId="14540" priority="1398" operator="equal">
      <formula>"b"</formula>
    </cfRule>
    <cfRule type="cellIs" dxfId="14539" priority="1399" operator="equal">
      <formula>"a"</formula>
    </cfRule>
  </conditionalFormatting>
  <conditionalFormatting sqref="C144">
    <cfRule type="cellIs" dxfId="14538" priority="1385" operator="equal">
      <formula>"c"</formula>
    </cfRule>
    <cfRule type="cellIs" dxfId="14537" priority="1386" operator="equal">
      <formula>"b"</formula>
    </cfRule>
    <cfRule type="cellIs" dxfId="14536" priority="1387" operator="equal">
      <formula>"a"</formula>
    </cfRule>
  </conditionalFormatting>
  <conditionalFormatting sqref="C143">
    <cfRule type="cellIs" dxfId="14535" priority="1388" operator="equal">
      <formula>"c"</formula>
    </cfRule>
    <cfRule type="cellIs" dxfId="14534" priority="1389" operator="equal">
      <formula>"b"</formula>
    </cfRule>
    <cfRule type="cellIs" dxfId="14533" priority="1390" operator="equal">
      <formula>"a"</formula>
    </cfRule>
  </conditionalFormatting>
  <conditionalFormatting sqref="C142">
    <cfRule type="cellIs" dxfId="14532" priority="1368" operator="equal">
      <formula>"c"</formula>
    </cfRule>
    <cfRule type="cellIs" dxfId="14531" priority="1369" operator="equal">
      <formula>"b"</formula>
    </cfRule>
    <cfRule type="cellIs" dxfId="14530" priority="1370" operator="equal">
      <formula>"a"</formula>
    </cfRule>
  </conditionalFormatting>
  <conditionalFormatting sqref="C67:C68">
    <cfRule type="cellIs" dxfId="14529" priority="1366" operator="equal">
      <formula>"C"</formula>
    </cfRule>
  </conditionalFormatting>
  <conditionalFormatting sqref="D71">
    <cfRule type="cellIs" dxfId="14528" priority="1364" operator="equal">
      <formula>"C"</formula>
    </cfRule>
  </conditionalFormatting>
  <conditionalFormatting sqref="D71">
    <cfRule type="cellIs" dxfId="14527" priority="1362" operator="equal">
      <formula>"B"</formula>
    </cfRule>
    <cfRule type="cellIs" dxfId="14526" priority="1363" operator="equal">
      <formula>"A"</formula>
    </cfRule>
  </conditionalFormatting>
  <conditionalFormatting sqref="C67:C68">
    <cfRule type="cellIs" dxfId="14525" priority="1361" operator="equal">
      <formula>"B"</formula>
    </cfRule>
  </conditionalFormatting>
  <conditionalFormatting sqref="C67:C68">
    <cfRule type="cellIs" dxfId="14524" priority="1360" operator="equal">
      <formula>"A"</formula>
    </cfRule>
  </conditionalFormatting>
  <conditionalFormatting sqref="D67">
    <cfRule type="cellIs" dxfId="14523" priority="1358" operator="equal">
      <formula>"C"</formula>
    </cfRule>
  </conditionalFormatting>
  <conditionalFormatting sqref="D67">
    <cfRule type="cellIs" dxfId="14522" priority="1356" operator="equal">
      <formula>"B"</formula>
    </cfRule>
    <cfRule type="cellIs" dxfId="14521" priority="1357" operator="equal">
      <formula>"A"</formula>
    </cfRule>
  </conditionalFormatting>
  <conditionalFormatting sqref="C67:C68">
    <cfRule type="cellIs" dxfId="14520" priority="1350" operator="lessThan">
      <formula>#REF!</formula>
    </cfRule>
  </conditionalFormatting>
  <conditionalFormatting sqref="C71:C72">
    <cfRule type="cellIs" dxfId="14519" priority="1349" operator="equal">
      <formula>"C"</formula>
    </cfRule>
  </conditionalFormatting>
  <conditionalFormatting sqref="C71:C72">
    <cfRule type="cellIs" dxfId="14518" priority="1348" operator="equal">
      <formula>"B"</formula>
    </cfRule>
  </conditionalFormatting>
  <conditionalFormatting sqref="C71:C72">
    <cfRule type="cellIs" dxfId="14517" priority="1347" operator="equal">
      <formula>"A"</formula>
    </cfRule>
  </conditionalFormatting>
  <conditionalFormatting sqref="C71:C72">
    <cfRule type="cellIs" dxfId="14516" priority="1346" operator="lessThan">
      <formula>#REF!</formula>
    </cfRule>
  </conditionalFormatting>
  <conditionalFormatting sqref="C63:C64">
    <cfRule type="cellIs" dxfId="14515" priority="1345" operator="equal">
      <formula>"C"</formula>
    </cfRule>
  </conditionalFormatting>
  <conditionalFormatting sqref="C63:C64">
    <cfRule type="cellIs" dxfId="14514" priority="1344" operator="equal">
      <formula>"B"</formula>
    </cfRule>
  </conditionalFormatting>
  <conditionalFormatting sqref="C63:C64">
    <cfRule type="cellIs" dxfId="14513" priority="1343" operator="equal">
      <formula>"A"</formula>
    </cfRule>
  </conditionalFormatting>
  <conditionalFormatting sqref="C63:C64">
    <cfRule type="cellIs" dxfId="14512" priority="1342" operator="lessThan">
      <formula>#REF!</formula>
    </cfRule>
  </conditionalFormatting>
  <conditionalFormatting sqref="D69">
    <cfRule type="cellIs" dxfId="14511" priority="1340" operator="equal">
      <formula>"C"</formula>
    </cfRule>
  </conditionalFormatting>
  <conditionalFormatting sqref="D69">
    <cfRule type="cellIs" dxfId="14510" priority="1338" operator="equal">
      <formula>"B"</formula>
    </cfRule>
    <cfRule type="cellIs" dxfId="14509" priority="1339" operator="equal">
      <formula>"A"</formula>
    </cfRule>
  </conditionalFormatting>
  <conditionalFormatting sqref="C69:C70">
    <cfRule type="cellIs" dxfId="14508" priority="1332" operator="equal">
      <formula>"C"</formula>
    </cfRule>
  </conditionalFormatting>
  <conditionalFormatting sqref="C69:C70">
    <cfRule type="cellIs" dxfId="14507" priority="1331" operator="equal">
      <formula>"B"</formula>
    </cfRule>
  </conditionalFormatting>
  <conditionalFormatting sqref="C69:C70">
    <cfRule type="cellIs" dxfId="14506" priority="1330" operator="equal">
      <formula>"A"</formula>
    </cfRule>
  </conditionalFormatting>
  <conditionalFormatting sqref="C69:C70">
    <cfRule type="cellIs" dxfId="14505" priority="1329" operator="lessThan">
      <formula>#REF!</formula>
    </cfRule>
  </conditionalFormatting>
  <conditionalFormatting sqref="C61:C62">
    <cfRule type="cellIs" dxfId="14504" priority="1323" operator="equal">
      <formula>"c"</formula>
    </cfRule>
    <cfRule type="cellIs" dxfId="14503" priority="1324" operator="equal">
      <formula>"b"</formula>
    </cfRule>
    <cfRule type="cellIs" dxfId="14502" priority="1325" operator="equal">
      <formula>"a"</formula>
    </cfRule>
  </conditionalFormatting>
  <conditionalFormatting sqref="C62">
    <cfRule type="cellIs" dxfId="14501" priority="1320" operator="equal">
      <formula>"c"</formula>
    </cfRule>
    <cfRule type="cellIs" dxfId="14500" priority="1321" operator="equal">
      <formula>"b"</formula>
    </cfRule>
    <cfRule type="cellIs" dxfId="14499" priority="1322" operator="equal">
      <formula>"a"</formula>
    </cfRule>
  </conditionalFormatting>
  <conditionalFormatting sqref="C61">
    <cfRule type="cellIs" dxfId="14498" priority="1317" operator="equal">
      <formula>"c"</formula>
    </cfRule>
    <cfRule type="cellIs" dxfId="14497" priority="1318" operator="equal">
      <formula>"b"</formula>
    </cfRule>
    <cfRule type="cellIs" dxfId="14496" priority="1319" operator="equal">
      <formula>"a"</formula>
    </cfRule>
  </conditionalFormatting>
  <conditionalFormatting sqref="C199:C200">
    <cfRule type="cellIs" dxfId="14495" priority="1315" operator="equal">
      <formula>"C"</formula>
    </cfRule>
  </conditionalFormatting>
  <conditionalFormatting sqref="C199:C200">
    <cfRule type="cellIs" dxfId="14494" priority="1314" operator="equal">
      <formula>"B"</formula>
    </cfRule>
  </conditionalFormatting>
  <conditionalFormatting sqref="C199:C200">
    <cfRule type="cellIs" dxfId="14493" priority="1313" operator="equal">
      <formula>"A"</formula>
    </cfRule>
  </conditionalFormatting>
  <conditionalFormatting sqref="C201:C202">
    <cfRule type="cellIs" dxfId="14492" priority="1305" operator="equal">
      <formula>"C"</formula>
    </cfRule>
  </conditionalFormatting>
  <conditionalFormatting sqref="C201:C202">
    <cfRule type="cellIs" dxfId="14491" priority="1304" operator="equal">
      <formula>"B"</formula>
    </cfRule>
  </conditionalFormatting>
  <conditionalFormatting sqref="C201:C202">
    <cfRule type="cellIs" dxfId="14490" priority="1303" operator="equal">
      <formula>"A"</formula>
    </cfRule>
  </conditionalFormatting>
  <conditionalFormatting sqref="C239:C240">
    <cfRule type="cellIs" dxfId="14489" priority="1296" operator="equal">
      <formula>"C"</formula>
    </cfRule>
  </conditionalFormatting>
  <conditionalFormatting sqref="C239:C240">
    <cfRule type="cellIs" dxfId="14488" priority="1295" operator="equal">
      <formula>"B"</formula>
    </cfRule>
  </conditionalFormatting>
  <conditionalFormatting sqref="C239:C240">
    <cfRule type="cellIs" dxfId="14487" priority="1294" operator="equal">
      <formula>"A"</formula>
    </cfRule>
  </conditionalFormatting>
  <conditionalFormatting sqref="C216">
    <cfRule type="cellIs" dxfId="14486" priority="1286" operator="equal">
      <formula>"C"</formula>
    </cfRule>
  </conditionalFormatting>
  <conditionalFormatting sqref="C216">
    <cfRule type="cellIs" dxfId="14485" priority="1285" operator="equal">
      <formula>"B"</formula>
    </cfRule>
  </conditionalFormatting>
  <conditionalFormatting sqref="C216">
    <cfRule type="cellIs" dxfId="14484" priority="1284" operator="equal">
      <formula>"A"</formula>
    </cfRule>
  </conditionalFormatting>
  <conditionalFormatting sqref="C223:C224">
    <cfRule type="cellIs" dxfId="14483" priority="1276" operator="equal">
      <formula>"C"</formula>
    </cfRule>
  </conditionalFormatting>
  <conditionalFormatting sqref="C223:C224">
    <cfRule type="cellIs" dxfId="14482" priority="1275" operator="equal">
      <formula>"B"</formula>
    </cfRule>
  </conditionalFormatting>
  <conditionalFormatting sqref="C223:C224">
    <cfRule type="cellIs" dxfId="14481" priority="1274" operator="equal">
      <formula>"A"</formula>
    </cfRule>
  </conditionalFormatting>
  <conditionalFormatting sqref="J75:J76">
    <cfRule type="cellIs" dxfId="14480" priority="1272" operator="equal">
      <formula>"Me"</formula>
    </cfRule>
  </conditionalFormatting>
  <conditionalFormatting sqref="J75:J76">
    <cfRule type="cellIs" dxfId="14479" priority="1271" operator="equal">
      <formula>"TD"</formula>
    </cfRule>
  </conditionalFormatting>
  <conditionalFormatting sqref="J75:J76">
    <cfRule type="cellIs" dxfId="14478" priority="1270" operator="equal">
      <formula>"PR"</formula>
    </cfRule>
  </conditionalFormatting>
  <conditionalFormatting sqref="R139:U140">
    <cfRule type="cellIs" dxfId="14477" priority="1269" operator="equal">
      <formula>"Me"</formula>
    </cfRule>
  </conditionalFormatting>
  <conditionalFormatting sqref="R139:U140">
    <cfRule type="cellIs" dxfId="14476" priority="1268" operator="equal">
      <formula>"TD"</formula>
    </cfRule>
  </conditionalFormatting>
  <conditionalFormatting sqref="R139:U140">
    <cfRule type="cellIs" dxfId="14475" priority="1267" operator="equal">
      <formula>"PR"</formula>
    </cfRule>
  </conditionalFormatting>
  <conditionalFormatting sqref="C53:C54">
    <cfRule type="cellIs" dxfId="14474" priority="1261" operator="equal">
      <formula>"C"</formula>
    </cfRule>
  </conditionalFormatting>
  <conditionalFormatting sqref="C53:C54">
    <cfRule type="cellIs" dxfId="14473" priority="1260" operator="equal">
      <formula>"B"</formula>
    </cfRule>
  </conditionalFormatting>
  <conditionalFormatting sqref="C53:C54">
    <cfRule type="cellIs" dxfId="14472" priority="1259" operator="equal">
      <formula>"A"</formula>
    </cfRule>
  </conditionalFormatting>
  <conditionalFormatting sqref="AG189:AG190">
    <cfRule type="cellIs" dxfId="14471" priority="1254" operator="equal">
      <formula>"Me"</formula>
    </cfRule>
  </conditionalFormatting>
  <conditionalFormatting sqref="AG189:AG190">
    <cfRule type="cellIs" dxfId="14470" priority="1253" operator="equal">
      <formula>"TD"</formula>
    </cfRule>
  </conditionalFormatting>
  <conditionalFormatting sqref="AG189:AG190">
    <cfRule type="cellIs" dxfId="14469" priority="1252" operator="equal">
      <formula>"PR"</formula>
    </cfRule>
  </conditionalFormatting>
  <conditionalFormatting sqref="AG191:AG194">
    <cfRule type="cellIs" dxfId="14468" priority="1251" operator="equal">
      <formula>"Me"</formula>
    </cfRule>
  </conditionalFormatting>
  <conditionalFormatting sqref="AG191:AG194">
    <cfRule type="cellIs" dxfId="14467" priority="1250" operator="equal">
      <formula>"TD"</formula>
    </cfRule>
  </conditionalFormatting>
  <conditionalFormatting sqref="AG191:AG194">
    <cfRule type="cellIs" dxfId="14466" priority="1249" operator="equal">
      <formula>"PR"</formula>
    </cfRule>
  </conditionalFormatting>
  <conditionalFormatting sqref="C65:C66">
    <cfRule type="cellIs" dxfId="14465" priority="1243" operator="equal">
      <formula>"C"</formula>
    </cfRule>
  </conditionalFormatting>
  <conditionalFormatting sqref="C65:C66">
    <cfRule type="cellIs" dxfId="14464" priority="1242" operator="equal">
      <formula>"B"</formula>
    </cfRule>
  </conditionalFormatting>
  <conditionalFormatting sqref="C65:C66">
    <cfRule type="cellIs" dxfId="14463" priority="1241" operator="equal">
      <formula>"A"</formula>
    </cfRule>
  </conditionalFormatting>
  <conditionalFormatting sqref="C65:C66">
    <cfRule type="cellIs" dxfId="14462" priority="1240" operator="lessThan">
      <formula>#REF!</formula>
    </cfRule>
  </conditionalFormatting>
  <conditionalFormatting sqref="G95:G96">
    <cfRule type="cellIs" dxfId="14461" priority="1239" operator="equal">
      <formula>"Me"</formula>
    </cfRule>
  </conditionalFormatting>
  <conditionalFormatting sqref="G95:G96">
    <cfRule type="cellIs" dxfId="14460" priority="1238" operator="equal">
      <formula>"TD"</formula>
    </cfRule>
  </conditionalFormatting>
  <conditionalFormatting sqref="G95:G96">
    <cfRule type="cellIs" dxfId="14459" priority="1237" operator="equal">
      <formula>"PR"</formula>
    </cfRule>
  </conditionalFormatting>
  <conditionalFormatting sqref="N95:N96">
    <cfRule type="cellIs" dxfId="14458" priority="1236" operator="equal">
      <formula>"Me"</formula>
    </cfRule>
  </conditionalFormatting>
  <conditionalFormatting sqref="N95:N96">
    <cfRule type="cellIs" dxfId="14457" priority="1235" operator="equal">
      <formula>"TD"</formula>
    </cfRule>
  </conditionalFormatting>
  <conditionalFormatting sqref="N95:N96">
    <cfRule type="cellIs" dxfId="14456" priority="1234" operator="equal">
      <formula>"PR"</formula>
    </cfRule>
  </conditionalFormatting>
  <conditionalFormatting sqref="U95:U96">
    <cfRule type="cellIs" dxfId="14455" priority="1233" operator="equal">
      <formula>"Me"</formula>
    </cfRule>
  </conditionalFormatting>
  <conditionalFormatting sqref="U95:U96">
    <cfRule type="cellIs" dxfId="14454" priority="1232" operator="equal">
      <formula>"TD"</formula>
    </cfRule>
  </conditionalFormatting>
  <conditionalFormatting sqref="U95:U96">
    <cfRule type="cellIs" dxfId="14453" priority="1231" operator="equal">
      <formula>"PR"</formula>
    </cfRule>
  </conditionalFormatting>
  <conditionalFormatting sqref="AB95:AB96">
    <cfRule type="cellIs" dxfId="14452" priority="1230" operator="equal">
      <formula>"Me"</formula>
    </cfRule>
  </conditionalFormatting>
  <conditionalFormatting sqref="AB95:AB96">
    <cfRule type="cellIs" dxfId="14451" priority="1229" operator="equal">
      <formula>"TD"</formula>
    </cfRule>
  </conditionalFormatting>
  <conditionalFormatting sqref="AB95:AB96">
    <cfRule type="cellIs" dxfId="14450" priority="1228" operator="equal">
      <formula>"PR"</formula>
    </cfRule>
  </conditionalFormatting>
  <conditionalFormatting sqref="F97:G98">
    <cfRule type="cellIs" dxfId="14449" priority="1227" operator="equal">
      <formula>"Me"</formula>
    </cfRule>
  </conditionalFormatting>
  <conditionalFormatting sqref="F97:G98">
    <cfRule type="cellIs" dxfId="14448" priority="1226" operator="equal">
      <formula>"TD"</formula>
    </cfRule>
  </conditionalFormatting>
  <conditionalFormatting sqref="F97:G98">
    <cfRule type="cellIs" dxfId="14447" priority="1225" operator="equal">
      <formula>"PR"</formula>
    </cfRule>
  </conditionalFormatting>
  <conditionalFormatting sqref="J153:J154">
    <cfRule type="cellIs" dxfId="14446" priority="1224" operator="equal">
      <formula>"Me"</formula>
    </cfRule>
  </conditionalFormatting>
  <conditionalFormatting sqref="J153:J154">
    <cfRule type="cellIs" dxfId="14445" priority="1223" operator="equal">
      <formula>"TD"</formula>
    </cfRule>
  </conditionalFormatting>
  <conditionalFormatting sqref="J153:J154">
    <cfRule type="cellIs" dxfId="14444" priority="1222" operator="equal">
      <formula>"PR"</formula>
    </cfRule>
  </conditionalFormatting>
  <conditionalFormatting sqref="K243:K244">
    <cfRule type="cellIs" dxfId="14443" priority="1221" operator="equal">
      <formula>"Me"</formula>
    </cfRule>
  </conditionalFormatting>
  <conditionalFormatting sqref="K243:K244">
    <cfRule type="cellIs" dxfId="14442" priority="1220" operator="equal">
      <formula>"TD"</formula>
    </cfRule>
  </conditionalFormatting>
  <conditionalFormatting sqref="K243:K244">
    <cfRule type="cellIs" dxfId="14441" priority="1219" operator="equal">
      <formula>"PR"</formula>
    </cfRule>
  </conditionalFormatting>
  <conditionalFormatting sqref="M63:M64">
    <cfRule type="cellIs" dxfId="14440" priority="1215" operator="equal">
      <formula>"Me"</formula>
    </cfRule>
  </conditionalFormatting>
  <conditionalFormatting sqref="M63:M64">
    <cfRule type="cellIs" dxfId="14439" priority="1214" operator="equal">
      <formula>"TD"</formula>
    </cfRule>
  </conditionalFormatting>
  <conditionalFormatting sqref="M63:M64">
    <cfRule type="cellIs" dxfId="14438" priority="1213" operator="equal">
      <formula>"PR"</formula>
    </cfRule>
  </conditionalFormatting>
  <conditionalFormatting sqref="N63:N64 Q64:U64 R63:U63">
    <cfRule type="cellIs" dxfId="14437" priority="1212" operator="equal">
      <formula>"Me"</formula>
    </cfRule>
  </conditionalFormatting>
  <conditionalFormatting sqref="N63:N64 Q64:U64 R63:U63">
    <cfRule type="cellIs" dxfId="14436" priority="1211" operator="equal">
      <formula>"TD"</formula>
    </cfRule>
  </conditionalFormatting>
  <conditionalFormatting sqref="N63:N64 Q64:U64 R63:U63">
    <cfRule type="cellIs" dxfId="14435" priority="1210" operator="equal">
      <formula>"PR"</formula>
    </cfRule>
  </conditionalFormatting>
  <conditionalFormatting sqref="C179">
    <cfRule type="cellIs" dxfId="14434" priority="1180" operator="equal">
      <formula>"c"</formula>
    </cfRule>
    <cfRule type="cellIs" dxfId="14433" priority="1181" operator="equal">
      <formula>"b"</formula>
    </cfRule>
    <cfRule type="cellIs" dxfId="14432" priority="1182" operator="equal">
      <formula>"a"</formula>
    </cfRule>
  </conditionalFormatting>
  <conditionalFormatting sqref="C180">
    <cfRule type="cellIs" dxfId="14431" priority="1177" operator="equal">
      <formula>"c"</formula>
    </cfRule>
    <cfRule type="cellIs" dxfId="14430" priority="1178" operator="equal">
      <formula>"b"</formula>
    </cfRule>
    <cfRule type="cellIs" dxfId="14429" priority="1179" operator="equal">
      <formula>"a"</formula>
    </cfRule>
  </conditionalFormatting>
  <conditionalFormatting sqref="K93:K94">
    <cfRule type="cellIs" dxfId="14428" priority="1173" operator="equal">
      <formula>"Me"</formula>
    </cfRule>
  </conditionalFormatting>
  <conditionalFormatting sqref="K93:K94">
    <cfRule type="cellIs" dxfId="14427" priority="1172" operator="equal">
      <formula>"TD"</formula>
    </cfRule>
  </conditionalFormatting>
  <conditionalFormatting sqref="K93:K94">
    <cfRule type="cellIs" dxfId="14426" priority="1171" operator="equal">
      <formula>"PR"</formula>
    </cfRule>
  </conditionalFormatting>
  <conditionalFormatting sqref="F157:T157">
    <cfRule type="cellIs" dxfId="14425" priority="1167" operator="equal">
      <formula>"Me"</formula>
    </cfRule>
  </conditionalFormatting>
  <conditionalFormatting sqref="F157:T157">
    <cfRule type="cellIs" dxfId="14424" priority="1166" operator="equal">
      <formula>"PR"</formula>
    </cfRule>
  </conditionalFormatting>
  <conditionalFormatting sqref="F158:T158">
    <cfRule type="cellIs" dxfId="14423" priority="1165" operator="equal">
      <formula>"Me"</formula>
    </cfRule>
  </conditionalFormatting>
  <conditionalFormatting sqref="F158:T158">
    <cfRule type="cellIs" dxfId="14422" priority="1164" operator="equal">
      <formula>"TD"</formula>
    </cfRule>
  </conditionalFormatting>
  <conditionalFormatting sqref="F158:T158">
    <cfRule type="cellIs" dxfId="14421" priority="1163" operator="equal">
      <formula>"PR"</formula>
    </cfRule>
  </conditionalFormatting>
  <conditionalFormatting sqref="G227:G228">
    <cfRule type="cellIs" dxfId="14420" priority="1162" operator="equal">
      <formula>"Me"</formula>
    </cfRule>
  </conditionalFormatting>
  <conditionalFormatting sqref="G227:G228">
    <cfRule type="cellIs" dxfId="14419" priority="1161" operator="equal">
      <formula>"TD"</formula>
    </cfRule>
  </conditionalFormatting>
  <conditionalFormatting sqref="G227:G228">
    <cfRule type="cellIs" dxfId="14418" priority="1160" operator="equal">
      <formula>"PR"</formula>
    </cfRule>
  </conditionalFormatting>
  <conditionalFormatting sqref="N227:N228">
    <cfRule type="cellIs" dxfId="14417" priority="1159" operator="equal">
      <formula>"Me"</formula>
    </cfRule>
  </conditionalFormatting>
  <conditionalFormatting sqref="N227:N228">
    <cfRule type="cellIs" dxfId="14416" priority="1158" operator="equal">
      <formula>"TD"</formula>
    </cfRule>
  </conditionalFormatting>
  <conditionalFormatting sqref="N227:N228">
    <cfRule type="cellIs" dxfId="14415" priority="1157" operator="equal">
      <formula>"PR"</formula>
    </cfRule>
  </conditionalFormatting>
  <conditionalFormatting sqref="U227:U228">
    <cfRule type="cellIs" dxfId="14414" priority="1156" operator="equal">
      <formula>"Me"</formula>
    </cfRule>
  </conditionalFormatting>
  <conditionalFormatting sqref="U227:U228">
    <cfRule type="cellIs" dxfId="14413" priority="1155" operator="equal">
      <formula>"TD"</formula>
    </cfRule>
  </conditionalFormatting>
  <conditionalFormatting sqref="U227:U228">
    <cfRule type="cellIs" dxfId="14412" priority="1154" operator="equal">
      <formula>"PR"</formula>
    </cfRule>
  </conditionalFormatting>
  <conditionalFormatting sqref="AB227:AB228">
    <cfRule type="cellIs" dxfId="14411" priority="1153" operator="equal">
      <formula>"Me"</formula>
    </cfRule>
  </conditionalFormatting>
  <conditionalFormatting sqref="AB227:AB228">
    <cfRule type="cellIs" dxfId="14410" priority="1152" operator="equal">
      <formula>"TD"</formula>
    </cfRule>
  </conditionalFormatting>
  <conditionalFormatting sqref="AB227:AB228">
    <cfRule type="cellIs" dxfId="14409" priority="1151" operator="equal">
      <formula>"PR"</formula>
    </cfRule>
  </conditionalFormatting>
  <conditionalFormatting sqref="M191:N194 Q191:Q194">
    <cfRule type="cellIs" dxfId="14408" priority="1150" operator="equal">
      <formula>"Me"</formula>
    </cfRule>
  </conditionalFormatting>
  <conditionalFormatting sqref="M191:N194 Q191:Q194">
    <cfRule type="cellIs" dxfId="14407" priority="1149" operator="equal">
      <formula>"TD"</formula>
    </cfRule>
  </conditionalFormatting>
  <conditionalFormatting sqref="M191:N194 Q191:Q194">
    <cfRule type="cellIs" dxfId="14406" priority="1148" operator="equal">
      <formula>"PR"</formula>
    </cfRule>
  </conditionalFormatting>
  <conditionalFormatting sqref="R193:U194 R191:T192">
    <cfRule type="cellIs" dxfId="14405" priority="1147" operator="equal">
      <formula>"Me"</formula>
    </cfRule>
  </conditionalFormatting>
  <conditionalFormatting sqref="R193:U194 R191:T192">
    <cfRule type="cellIs" dxfId="14404" priority="1146" operator="equal">
      <formula>"TD"</formula>
    </cfRule>
  </conditionalFormatting>
  <conditionalFormatting sqref="R193:U194 R191:T192">
    <cfRule type="cellIs" dxfId="14403" priority="1145" operator="equal">
      <formula>"PR"</formula>
    </cfRule>
  </conditionalFormatting>
  <conditionalFormatting sqref="O191:P194">
    <cfRule type="cellIs" dxfId="14402" priority="1144" operator="equal">
      <formula>"Me"</formula>
    </cfRule>
  </conditionalFormatting>
  <conditionalFormatting sqref="O191:P194">
    <cfRule type="cellIs" dxfId="14401" priority="1143" operator="equal">
      <formula>"TD"</formula>
    </cfRule>
  </conditionalFormatting>
  <conditionalFormatting sqref="O191:P194">
    <cfRule type="cellIs" dxfId="14400" priority="1142" operator="equal">
      <formula>"PR"</formula>
    </cfRule>
  </conditionalFormatting>
  <conditionalFormatting sqref="G135:G136">
    <cfRule type="cellIs" dxfId="14399" priority="1141" operator="equal">
      <formula>"Me"</formula>
    </cfRule>
  </conditionalFormatting>
  <conditionalFormatting sqref="G135:G136">
    <cfRule type="cellIs" dxfId="14398" priority="1140" operator="equal">
      <formula>"TD"</formula>
    </cfRule>
  </conditionalFormatting>
  <conditionalFormatting sqref="G135:G136">
    <cfRule type="cellIs" dxfId="14397" priority="1139" operator="equal">
      <formula>"PR"</formula>
    </cfRule>
  </conditionalFormatting>
  <conditionalFormatting sqref="N135:N136">
    <cfRule type="cellIs" dxfId="14396" priority="1138" operator="equal">
      <formula>"Me"</formula>
    </cfRule>
  </conditionalFormatting>
  <conditionalFormatting sqref="N135:N136">
    <cfRule type="cellIs" dxfId="14395" priority="1137" operator="equal">
      <formula>"TD"</formula>
    </cfRule>
  </conditionalFormatting>
  <conditionalFormatting sqref="N135:N136">
    <cfRule type="cellIs" dxfId="14394" priority="1136" operator="equal">
      <formula>"PR"</formula>
    </cfRule>
  </conditionalFormatting>
  <conditionalFormatting sqref="U135:U136">
    <cfRule type="cellIs" dxfId="14393" priority="1135" operator="equal">
      <formula>"Me"</formula>
    </cfRule>
  </conditionalFormatting>
  <conditionalFormatting sqref="U135:U136">
    <cfRule type="cellIs" dxfId="14392" priority="1134" operator="equal">
      <formula>"TD"</formula>
    </cfRule>
  </conditionalFormatting>
  <conditionalFormatting sqref="U135:U136">
    <cfRule type="cellIs" dxfId="14391" priority="1133" operator="equal">
      <formula>"PR"</formula>
    </cfRule>
  </conditionalFormatting>
  <conditionalFormatting sqref="AB135:AB136">
    <cfRule type="cellIs" dxfId="14390" priority="1132" operator="equal">
      <formula>"Me"</formula>
    </cfRule>
  </conditionalFormatting>
  <conditionalFormatting sqref="AB135:AB136">
    <cfRule type="cellIs" dxfId="14389" priority="1131" operator="equal">
      <formula>"TD"</formula>
    </cfRule>
  </conditionalFormatting>
  <conditionalFormatting sqref="AB135:AB136">
    <cfRule type="cellIs" dxfId="14388" priority="1130" operator="equal">
      <formula>"PR"</formula>
    </cfRule>
  </conditionalFormatting>
  <conditionalFormatting sqref="L225:L226">
    <cfRule type="cellIs" dxfId="14387" priority="1129" operator="equal">
      <formula>"Me"</formula>
    </cfRule>
  </conditionalFormatting>
  <conditionalFormatting sqref="L225:L226">
    <cfRule type="cellIs" dxfId="14386" priority="1128" operator="equal">
      <formula>"TD"</formula>
    </cfRule>
  </conditionalFormatting>
  <conditionalFormatting sqref="L225:L226">
    <cfRule type="cellIs" dxfId="14385" priority="1127" operator="equal">
      <formula>"PR"</formula>
    </cfRule>
  </conditionalFormatting>
  <conditionalFormatting sqref="S225:S226">
    <cfRule type="cellIs" dxfId="14384" priority="1126" operator="equal">
      <formula>"Me"</formula>
    </cfRule>
  </conditionalFormatting>
  <conditionalFormatting sqref="S225:S226">
    <cfRule type="cellIs" dxfId="14383" priority="1125" operator="equal">
      <formula>"TD"</formula>
    </cfRule>
  </conditionalFormatting>
  <conditionalFormatting sqref="S225:S226">
    <cfRule type="cellIs" dxfId="14382" priority="1124" operator="equal">
      <formula>"PR"</formula>
    </cfRule>
  </conditionalFormatting>
  <conditionalFormatting sqref="Z225:Z226">
    <cfRule type="cellIs" dxfId="14381" priority="1123" operator="equal">
      <formula>"Me"</formula>
    </cfRule>
  </conditionalFormatting>
  <conditionalFormatting sqref="Z225:Z226">
    <cfRule type="cellIs" dxfId="14380" priority="1122" operator="equal">
      <formula>"TD"</formula>
    </cfRule>
  </conditionalFormatting>
  <conditionalFormatting sqref="Z225:Z226">
    <cfRule type="cellIs" dxfId="14379" priority="1121" operator="equal">
      <formula>"PR"</formula>
    </cfRule>
  </conditionalFormatting>
  <conditionalFormatting sqref="AG225:AG226">
    <cfRule type="cellIs" dxfId="14378" priority="1120" operator="equal">
      <formula>"Me"</formula>
    </cfRule>
  </conditionalFormatting>
  <conditionalFormatting sqref="AG225:AG226">
    <cfRule type="cellIs" dxfId="14377" priority="1119" operator="equal">
      <formula>"TD"</formula>
    </cfRule>
  </conditionalFormatting>
  <conditionalFormatting sqref="AG225:AG226">
    <cfRule type="cellIs" dxfId="14376" priority="1118" operator="equal">
      <formula>"PR"</formula>
    </cfRule>
  </conditionalFormatting>
  <conditionalFormatting sqref="F40:G40">
    <cfRule type="cellIs" dxfId="14375" priority="1117" operator="equal">
      <formula>"Me"</formula>
    </cfRule>
  </conditionalFormatting>
  <conditionalFormatting sqref="F40:G40">
    <cfRule type="cellIs" dxfId="14374" priority="1116" operator="equal">
      <formula>"TD"</formula>
    </cfRule>
  </conditionalFormatting>
  <conditionalFormatting sqref="F40:G40">
    <cfRule type="cellIs" dxfId="14373" priority="1115" operator="equal">
      <formula>"PR"</formula>
    </cfRule>
  </conditionalFormatting>
  <conditionalFormatting sqref="D40">
    <cfRule type="cellIs" dxfId="14372" priority="1112" operator="equal">
      <formula>"c"</formula>
    </cfRule>
    <cfRule type="cellIs" dxfId="14371" priority="1113" operator="equal">
      <formula>"b"</formula>
    </cfRule>
    <cfRule type="cellIs" dxfId="14370" priority="1114" operator="equal">
      <formula>"a"</formula>
    </cfRule>
  </conditionalFormatting>
  <conditionalFormatting sqref="J40">
    <cfRule type="cellIs" dxfId="14369" priority="1111" operator="equal">
      <formula>"Me"</formula>
    </cfRule>
  </conditionalFormatting>
  <conditionalFormatting sqref="J40">
    <cfRule type="cellIs" dxfId="14368" priority="1110" operator="equal">
      <formula>"TD"</formula>
    </cfRule>
  </conditionalFormatting>
  <conditionalFormatting sqref="J40">
    <cfRule type="cellIs" dxfId="14367" priority="1109" operator="equal">
      <formula>"PR"</formula>
    </cfRule>
  </conditionalFormatting>
  <conditionalFormatting sqref="N40">
    <cfRule type="cellIs" dxfId="14366" priority="1108" operator="equal">
      <formula>"Me"</formula>
    </cfRule>
  </conditionalFormatting>
  <conditionalFormatting sqref="N40">
    <cfRule type="cellIs" dxfId="14365" priority="1107" operator="equal">
      <formula>"TD"</formula>
    </cfRule>
  </conditionalFormatting>
  <conditionalFormatting sqref="N40">
    <cfRule type="cellIs" dxfId="14364" priority="1106" operator="equal">
      <formula>"PR"</formula>
    </cfRule>
  </conditionalFormatting>
  <conditionalFormatting sqref="M40">
    <cfRule type="cellIs" dxfId="14363" priority="1105" operator="equal">
      <formula>"Me"</formula>
    </cfRule>
  </conditionalFormatting>
  <conditionalFormatting sqref="M40">
    <cfRule type="cellIs" dxfId="14362" priority="1104" operator="equal">
      <formula>"TD"</formula>
    </cfRule>
  </conditionalFormatting>
  <conditionalFormatting sqref="M40">
    <cfRule type="cellIs" dxfId="14361" priority="1103" operator="equal">
      <formula>"PR"</formula>
    </cfRule>
  </conditionalFormatting>
  <conditionalFormatting sqref="G42">
    <cfRule type="cellIs" dxfId="14360" priority="1102" operator="equal">
      <formula>"Me"</formula>
    </cfRule>
  </conditionalFormatting>
  <conditionalFormatting sqref="G42">
    <cfRule type="cellIs" dxfId="14359" priority="1101" operator="equal">
      <formula>"TD"</formula>
    </cfRule>
  </conditionalFormatting>
  <conditionalFormatting sqref="G42">
    <cfRule type="cellIs" dxfId="14358" priority="1100" operator="equal">
      <formula>"PR"</formula>
    </cfRule>
  </conditionalFormatting>
  <conditionalFormatting sqref="F42">
    <cfRule type="cellIs" dxfId="14357" priority="1099" operator="equal">
      <formula>"Me"</formula>
    </cfRule>
  </conditionalFormatting>
  <conditionalFormatting sqref="F42">
    <cfRule type="cellIs" dxfId="14356" priority="1098" operator="equal">
      <formula>"TD"</formula>
    </cfRule>
  </conditionalFormatting>
  <conditionalFormatting sqref="F42">
    <cfRule type="cellIs" dxfId="14355" priority="1097" operator="equal">
      <formula>"PR"</formula>
    </cfRule>
  </conditionalFormatting>
  <conditionalFormatting sqref="Q40">
    <cfRule type="cellIs" dxfId="14354" priority="1096" operator="equal">
      <formula>"Me"</formula>
    </cfRule>
  </conditionalFormatting>
  <conditionalFormatting sqref="Q40">
    <cfRule type="cellIs" dxfId="14353" priority="1095" operator="equal">
      <formula>"TD"</formula>
    </cfRule>
  </conditionalFormatting>
  <conditionalFormatting sqref="Q40">
    <cfRule type="cellIs" dxfId="14352" priority="1094" operator="equal">
      <formula>"PR"</formula>
    </cfRule>
  </conditionalFormatting>
  <conditionalFormatting sqref="U40">
    <cfRule type="cellIs" dxfId="14351" priority="1093" operator="equal">
      <formula>"Me"</formula>
    </cfRule>
  </conditionalFormatting>
  <conditionalFormatting sqref="U40">
    <cfRule type="cellIs" dxfId="14350" priority="1092" operator="equal">
      <formula>"TD"</formula>
    </cfRule>
  </conditionalFormatting>
  <conditionalFormatting sqref="U40">
    <cfRule type="cellIs" dxfId="14349" priority="1091" operator="equal">
      <formula>"PR"</formula>
    </cfRule>
  </conditionalFormatting>
  <conditionalFormatting sqref="T40">
    <cfRule type="cellIs" dxfId="14348" priority="1090" operator="equal">
      <formula>"Me"</formula>
    </cfRule>
  </conditionalFormatting>
  <conditionalFormatting sqref="T40">
    <cfRule type="cellIs" dxfId="14347" priority="1089" operator="equal">
      <formula>"TD"</formula>
    </cfRule>
  </conditionalFormatting>
  <conditionalFormatting sqref="T40">
    <cfRule type="cellIs" dxfId="14346" priority="1088" operator="equal">
      <formula>"PR"</formula>
    </cfRule>
  </conditionalFormatting>
  <conditionalFormatting sqref="X40">
    <cfRule type="cellIs" dxfId="14345" priority="1087" operator="equal">
      <formula>"Me"</formula>
    </cfRule>
  </conditionalFormatting>
  <conditionalFormatting sqref="X40">
    <cfRule type="cellIs" dxfId="14344" priority="1086" operator="equal">
      <formula>"TD"</formula>
    </cfRule>
  </conditionalFormatting>
  <conditionalFormatting sqref="X40">
    <cfRule type="cellIs" dxfId="14343" priority="1085" operator="equal">
      <formula>"PR"</formula>
    </cfRule>
  </conditionalFormatting>
  <conditionalFormatting sqref="AB40">
    <cfRule type="cellIs" dxfId="14342" priority="1084" operator="equal">
      <formula>"Me"</formula>
    </cfRule>
  </conditionalFormatting>
  <conditionalFormatting sqref="AB40">
    <cfRule type="cellIs" dxfId="14341" priority="1083" operator="equal">
      <formula>"TD"</formula>
    </cfRule>
  </conditionalFormatting>
  <conditionalFormatting sqref="AB40">
    <cfRule type="cellIs" dxfId="14340" priority="1082" operator="equal">
      <formula>"PR"</formula>
    </cfRule>
  </conditionalFormatting>
  <conditionalFormatting sqref="Y42:Z42">
    <cfRule type="cellIs" dxfId="14339" priority="1078" operator="equal">
      <formula>"Me"</formula>
    </cfRule>
  </conditionalFormatting>
  <conditionalFormatting sqref="Y42:Z42">
    <cfRule type="cellIs" dxfId="14338" priority="1077" operator="equal">
      <formula>"TD"</formula>
    </cfRule>
  </conditionalFormatting>
  <conditionalFormatting sqref="Y42:Z42">
    <cfRule type="cellIs" dxfId="14337" priority="1076" operator="equal">
      <formula>"PR"</formula>
    </cfRule>
  </conditionalFormatting>
  <conditionalFormatting sqref="X42">
    <cfRule type="cellIs" dxfId="14336" priority="1075" operator="equal">
      <formula>"Me"</formula>
    </cfRule>
  </conditionalFormatting>
  <conditionalFormatting sqref="X42">
    <cfRule type="cellIs" dxfId="14335" priority="1074" operator="equal">
      <formula>"TD"</formula>
    </cfRule>
  </conditionalFormatting>
  <conditionalFormatting sqref="X42">
    <cfRule type="cellIs" dxfId="14334" priority="1073" operator="equal">
      <formula>"PR"</formula>
    </cfRule>
  </conditionalFormatting>
  <conditionalFormatting sqref="AB42">
    <cfRule type="cellIs" dxfId="14333" priority="1072" operator="equal">
      <formula>"Me"</formula>
    </cfRule>
  </conditionalFormatting>
  <conditionalFormatting sqref="AB42">
    <cfRule type="cellIs" dxfId="14332" priority="1071" operator="equal">
      <formula>"TD"</formula>
    </cfRule>
  </conditionalFormatting>
  <conditionalFormatting sqref="AB42">
    <cfRule type="cellIs" dxfId="14331" priority="1070" operator="equal">
      <formula>"PR"</formula>
    </cfRule>
  </conditionalFormatting>
  <conditionalFormatting sqref="AA42">
    <cfRule type="cellIs" dxfId="14330" priority="1069" operator="equal">
      <formula>"Me"</formula>
    </cfRule>
  </conditionalFormatting>
  <conditionalFormatting sqref="AA42">
    <cfRule type="cellIs" dxfId="14329" priority="1068" operator="equal">
      <formula>"TD"</formula>
    </cfRule>
  </conditionalFormatting>
  <conditionalFormatting sqref="AA42">
    <cfRule type="cellIs" dxfId="14328" priority="1067" operator="equal">
      <formula>"PR"</formula>
    </cfRule>
  </conditionalFormatting>
  <conditionalFormatting sqref="R42:S42">
    <cfRule type="cellIs" dxfId="14327" priority="1066" operator="equal">
      <formula>"Me"</formula>
    </cfRule>
  </conditionalFormatting>
  <conditionalFormatting sqref="R42:S42">
    <cfRule type="cellIs" dxfId="14326" priority="1065" operator="equal">
      <formula>"TD"</formula>
    </cfRule>
  </conditionalFormatting>
  <conditionalFormatting sqref="R42:S42">
    <cfRule type="cellIs" dxfId="14325" priority="1064" operator="equal">
      <formula>"PR"</formula>
    </cfRule>
  </conditionalFormatting>
  <conditionalFormatting sqref="Q42">
    <cfRule type="cellIs" dxfId="14324" priority="1063" operator="equal">
      <formula>"Me"</formula>
    </cfRule>
  </conditionalFormatting>
  <conditionalFormatting sqref="Q42">
    <cfRule type="cellIs" dxfId="14323" priority="1062" operator="equal">
      <formula>"TD"</formula>
    </cfRule>
  </conditionalFormatting>
  <conditionalFormatting sqref="Q42">
    <cfRule type="cellIs" dxfId="14322" priority="1061" operator="equal">
      <formula>"PR"</formula>
    </cfRule>
  </conditionalFormatting>
  <conditionalFormatting sqref="U42">
    <cfRule type="cellIs" dxfId="14321" priority="1060" operator="equal">
      <formula>"Me"</formula>
    </cfRule>
  </conditionalFormatting>
  <conditionalFormatting sqref="U42">
    <cfRule type="cellIs" dxfId="14320" priority="1059" operator="equal">
      <formula>"TD"</formula>
    </cfRule>
  </conditionalFormatting>
  <conditionalFormatting sqref="U42">
    <cfRule type="cellIs" dxfId="14319" priority="1058" operator="equal">
      <formula>"PR"</formula>
    </cfRule>
  </conditionalFormatting>
  <conditionalFormatting sqref="T42">
    <cfRule type="cellIs" dxfId="14318" priority="1057" operator="equal">
      <formula>"Me"</formula>
    </cfRule>
  </conditionalFormatting>
  <conditionalFormatting sqref="T42">
    <cfRule type="cellIs" dxfId="14317" priority="1056" operator="equal">
      <formula>"TD"</formula>
    </cfRule>
  </conditionalFormatting>
  <conditionalFormatting sqref="T42">
    <cfRule type="cellIs" dxfId="14316" priority="1055" operator="equal">
      <formula>"PR"</formula>
    </cfRule>
  </conditionalFormatting>
  <conditionalFormatting sqref="K42:L42">
    <cfRule type="cellIs" dxfId="14315" priority="1054" operator="equal">
      <formula>"Me"</formula>
    </cfRule>
  </conditionalFormatting>
  <conditionalFormatting sqref="K42:L42">
    <cfRule type="cellIs" dxfId="14314" priority="1053" operator="equal">
      <formula>"TD"</formula>
    </cfRule>
  </conditionalFormatting>
  <conditionalFormatting sqref="K42:L42">
    <cfRule type="cellIs" dxfId="14313" priority="1052" operator="equal">
      <formula>"PR"</formula>
    </cfRule>
  </conditionalFormatting>
  <conditionalFormatting sqref="J42">
    <cfRule type="cellIs" dxfId="14312" priority="1051" operator="equal">
      <formula>"Me"</formula>
    </cfRule>
  </conditionalFormatting>
  <conditionalFormatting sqref="J42">
    <cfRule type="cellIs" dxfId="14311" priority="1050" operator="equal">
      <formula>"TD"</formula>
    </cfRule>
  </conditionalFormatting>
  <conditionalFormatting sqref="J42">
    <cfRule type="cellIs" dxfId="14310" priority="1049" operator="equal">
      <formula>"PR"</formula>
    </cfRule>
  </conditionalFormatting>
  <conditionalFormatting sqref="N42">
    <cfRule type="cellIs" dxfId="14309" priority="1048" operator="equal">
      <formula>"Me"</formula>
    </cfRule>
  </conditionalFormatting>
  <conditionalFormatting sqref="N42">
    <cfRule type="cellIs" dxfId="14308" priority="1047" operator="equal">
      <formula>"TD"</formula>
    </cfRule>
  </conditionalFormatting>
  <conditionalFormatting sqref="N42">
    <cfRule type="cellIs" dxfId="14307" priority="1046" operator="equal">
      <formula>"PR"</formula>
    </cfRule>
  </conditionalFormatting>
  <conditionalFormatting sqref="M42">
    <cfRule type="cellIs" dxfId="14306" priority="1045" operator="equal">
      <formula>"Me"</formula>
    </cfRule>
  </conditionalFormatting>
  <conditionalFormatting sqref="M42">
    <cfRule type="cellIs" dxfId="14305" priority="1044" operator="equal">
      <formula>"TD"</formula>
    </cfRule>
  </conditionalFormatting>
  <conditionalFormatting sqref="M42">
    <cfRule type="cellIs" dxfId="14304" priority="1043" operator="equal">
      <formula>"PR"</formula>
    </cfRule>
  </conditionalFormatting>
  <conditionalFormatting sqref="AE40">
    <cfRule type="cellIs" dxfId="14303" priority="1039" operator="equal">
      <formula>"Me"</formula>
    </cfRule>
  </conditionalFormatting>
  <conditionalFormatting sqref="AE40">
    <cfRule type="cellIs" dxfId="14302" priority="1038" operator="equal">
      <formula>"TD"</formula>
    </cfRule>
  </conditionalFormatting>
  <conditionalFormatting sqref="AE40">
    <cfRule type="cellIs" dxfId="14301" priority="1037" operator="equal">
      <formula>"PR"</formula>
    </cfRule>
  </conditionalFormatting>
  <conditionalFormatting sqref="AJ40">
    <cfRule type="cellIs" dxfId="14300" priority="1033" operator="equal">
      <formula>"Me"</formula>
    </cfRule>
  </conditionalFormatting>
  <conditionalFormatting sqref="AJ40">
    <cfRule type="cellIs" dxfId="14299" priority="1032" operator="equal">
      <formula>"TD"</formula>
    </cfRule>
  </conditionalFormatting>
  <conditionalFormatting sqref="AJ40">
    <cfRule type="cellIs" dxfId="14298" priority="1031" operator="equal">
      <formula>"PR"</formula>
    </cfRule>
  </conditionalFormatting>
  <conditionalFormatting sqref="AF42:AG42">
    <cfRule type="cellIs" dxfId="14297" priority="1030" operator="equal">
      <formula>"Me"</formula>
    </cfRule>
  </conditionalFormatting>
  <conditionalFormatting sqref="AF42:AG42">
    <cfRule type="cellIs" dxfId="14296" priority="1029" operator="equal">
      <formula>"TD"</formula>
    </cfRule>
  </conditionalFormatting>
  <conditionalFormatting sqref="AF42:AG42">
    <cfRule type="cellIs" dxfId="14295" priority="1028" operator="equal">
      <formula>"PR"</formula>
    </cfRule>
  </conditionalFormatting>
  <conditionalFormatting sqref="AE42">
    <cfRule type="cellIs" dxfId="14294" priority="1027" operator="equal">
      <formula>"Me"</formula>
    </cfRule>
  </conditionalFormatting>
  <conditionalFormatting sqref="AE42">
    <cfRule type="cellIs" dxfId="14293" priority="1026" operator="equal">
      <formula>"TD"</formula>
    </cfRule>
  </conditionalFormatting>
  <conditionalFormatting sqref="AE42">
    <cfRule type="cellIs" dxfId="14292" priority="1025" operator="equal">
      <formula>"PR"</formula>
    </cfRule>
  </conditionalFormatting>
  <conditionalFormatting sqref="AH42">
    <cfRule type="cellIs" dxfId="14291" priority="1024" operator="equal">
      <formula>"Me"</formula>
    </cfRule>
  </conditionalFormatting>
  <conditionalFormatting sqref="AH42">
    <cfRule type="cellIs" dxfId="14290" priority="1023" operator="equal">
      <formula>"TD"</formula>
    </cfRule>
  </conditionalFormatting>
  <conditionalFormatting sqref="AH42">
    <cfRule type="cellIs" dxfId="14289" priority="1022" operator="equal">
      <formula>"PR"</formula>
    </cfRule>
  </conditionalFormatting>
  <conditionalFormatting sqref="AJ42">
    <cfRule type="cellIs" dxfId="14288" priority="1021" operator="equal">
      <formula>"Me"</formula>
    </cfRule>
  </conditionalFormatting>
  <conditionalFormatting sqref="AJ42">
    <cfRule type="cellIs" dxfId="14287" priority="1020" operator="equal">
      <formula>"TD"</formula>
    </cfRule>
  </conditionalFormatting>
  <conditionalFormatting sqref="AJ42">
    <cfRule type="cellIs" dxfId="14286" priority="1019" operator="equal">
      <formula>"PR"</formula>
    </cfRule>
  </conditionalFormatting>
  <conditionalFormatting sqref="AA40">
    <cfRule type="cellIs" dxfId="14285" priority="1018" operator="equal">
      <formula>"Me"</formula>
    </cfRule>
  </conditionalFormatting>
  <conditionalFormatting sqref="AA40">
    <cfRule type="cellIs" dxfId="14284" priority="1017" operator="equal">
      <formula>"TD"</formula>
    </cfRule>
  </conditionalFormatting>
  <conditionalFormatting sqref="AA40">
    <cfRule type="cellIs" dxfId="14283" priority="1016" operator="equal">
      <formula>"PR"</formula>
    </cfRule>
  </conditionalFormatting>
  <conditionalFormatting sqref="AF40:AG40">
    <cfRule type="cellIs" dxfId="14282" priority="1015" operator="equal">
      <formula>"Me"</formula>
    </cfRule>
  </conditionalFormatting>
  <conditionalFormatting sqref="AF40:AG40">
    <cfRule type="cellIs" dxfId="14281" priority="1014" operator="equal">
      <formula>"TD"</formula>
    </cfRule>
  </conditionalFormatting>
  <conditionalFormatting sqref="AF40:AG40">
    <cfRule type="cellIs" dxfId="14280" priority="1013" operator="equal">
      <formula>"PR"</formula>
    </cfRule>
  </conditionalFormatting>
  <conditionalFormatting sqref="AH40">
    <cfRule type="cellIs" dxfId="14279" priority="1012" operator="equal">
      <formula>"Me"</formula>
    </cfRule>
  </conditionalFormatting>
  <conditionalFormatting sqref="AH40">
    <cfRule type="cellIs" dxfId="14278" priority="1011" operator="equal">
      <formula>"TD"</formula>
    </cfRule>
  </conditionalFormatting>
  <conditionalFormatting sqref="AH40">
    <cfRule type="cellIs" dxfId="14277" priority="1010" operator="equal">
      <formula>"PR"</formula>
    </cfRule>
  </conditionalFormatting>
  <conditionalFormatting sqref="F163:AJ163">
    <cfRule type="cellIs" dxfId="14276" priority="1009" operator="equal">
      <formula>"Me"</formula>
    </cfRule>
  </conditionalFormatting>
  <conditionalFormatting sqref="F163:AJ163">
    <cfRule type="cellIs" dxfId="14275" priority="1008" operator="equal">
      <formula>"PR"</formula>
    </cfRule>
  </conditionalFormatting>
  <conditionalFormatting sqref="F164:AJ164">
    <cfRule type="cellIs" dxfId="14274" priority="1007" operator="equal">
      <formula>"Me"</formula>
    </cfRule>
  </conditionalFormatting>
  <conditionalFormatting sqref="F164:AJ164">
    <cfRule type="cellIs" dxfId="14273" priority="1006" operator="equal">
      <formula>"TD"</formula>
    </cfRule>
  </conditionalFormatting>
  <conditionalFormatting sqref="F164:AJ164">
    <cfRule type="cellIs" dxfId="14272" priority="1005" operator="equal">
      <formula>"PR"</formula>
    </cfRule>
  </conditionalFormatting>
  <conditionalFormatting sqref="J139:J140">
    <cfRule type="cellIs" dxfId="14271" priority="1001" operator="equal">
      <formula>"Me"</formula>
    </cfRule>
  </conditionalFormatting>
  <conditionalFormatting sqref="J139:J140">
    <cfRule type="cellIs" dxfId="14270" priority="1000" operator="equal">
      <formula>"TD"</formula>
    </cfRule>
  </conditionalFormatting>
  <conditionalFormatting sqref="J139:J140">
    <cfRule type="cellIs" dxfId="14269" priority="999" operator="equal">
      <formula>"PR"</formula>
    </cfRule>
  </conditionalFormatting>
  <conditionalFormatting sqref="X139:X140">
    <cfRule type="cellIs" dxfId="14268" priority="998" operator="equal">
      <formula>"Me"</formula>
    </cfRule>
  </conditionalFormatting>
  <conditionalFormatting sqref="X139:X140">
    <cfRule type="cellIs" dxfId="14267" priority="997" operator="equal">
      <formula>"TD"</formula>
    </cfRule>
  </conditionalFormatting>
  <conditionalFormatting sqref="X139:X140">
    <cfRule type="cellIs" dxfId="14266" priority="996" operator="equal">
      <formula>"PR"</formula>
    </cfRule>
  </conditionalFormatting>
  <conditionalFormatting sqref="AE139:AE140">
    <cfRule type="cellIs" dxfId="14265" priority="995" operator="equal">
      <formula>"Me"</formula>
    </cfRule>
  </conditionalFormatting>
  <conditionalFormatting sqref="AE139:AE140">
    <cfRule type="cellIs" dxfId="14264" priority="994" operator="equal">
      <formula>"TD"</formula>
    </cfRule>
  </conditionalFormatting>
  <conditionalFormatting sqref="AE139:AE140">
    <cfRule type="cellIs" dxfId="14263" priority="993" operator="equal">
      <formula>"PR"</formula>
    </cfRule>
  </conditionalFormatting>
  <conditionalFormatting sqref="F25:I26">
    <cfRule type="cellIs" dxfId="14262" priority="992" operator="equal">
      <formula>"Me"</formula>
    </cfRule>
  </conditionalFormatting>
  <conditionalFormatting sqref="F25:I26">
    <cfRule type="cellIs" dxfId="14261" priority="991" operator="equal">
      <formula>"TD"</formula>
    </cfRule>
  </conditionalFormatting>
  <conditionalFormatting sqref="F25:I26">
    <cfRule type="cellIs" dxfId="14260" priority="990" operator="equal">
      <formula>"PR"</formula>
    </cfRule>
  </conditionalFormatting>
  <conditionalFormatting sqref="J25:K26">
    <cfRule type="cellIs" dxfId="14259" priority="989" operator="equal">
      <formula>"Me"</formula>
    </cfRule>
  </conditionalFormatting>
  <conditionalFormatting sqref="J25:K26">
    <cfRule type="cellIs" dxfId="14258" priority="988" operator="equal">
      <formula>"TD"</formula>
    </cfRule>
  </conditionalFormatting>
  <conditionalFormatting sqref="J25:K26">
    <cfRule type="cellIs" dxfId="14257" priority="987" operator="equal">
      <formula>"PR"</formula>
    </cfRule>
  </conditionalFormatting>
  <conditionalFormatting sqref="AJ25:AJ26">
    <cfRule type="cellIs" dxfId="14256" priority="986" operator="equal">
      <formula>"Me"</formula>
    </cfRule>
  </conditionalFormatting>
  <conditionalFormatting sqref="L26">
    <cfRule type="cellIs" dxfId="14255" priority="985" operator="equal">
      <formula>"Me"</formula>
    </cfRule>
  </conditionalFormatting>
  <conditionalFormatting sqref="L26">
    <cfRule type="cellIs" dxfId="14254" priority="984" operator="equal">
      <formula>"TD"</formula>
    </cfRule>
  </conditionalFormatting>
  <conditionalFormatting sqref="L26">
    <cfRule type="cellIs" dxfId="14253" priority="983" operator="equal">
      <formula>"PR"</formula>
    </cfRule>
  </conditionalFormatting>
  <conditionalFormatting sqref="L25">
    <cfRule type="cellIs" dxfId="14252" priority="982" operator="equal">
      <formula>"Me"</formula>
    </cfRule>
  </conditionalFormatting>
  <conditionalFormatting sqref="L25">
    <cfRule type="cellIs" dxfId="14251" priority="981" operator="equal">
      <formula>"Me"</formula>
    </cfRule>
  </conditionalFormatting>
  <conditionalFormatting sqref="L25">
    <cfRule type="cellIs" dxfId="14250" priority="980" operator="equal">
      <formula>"TD"</formula>
    </cfRule>
  </conditionalFormatting>
  <conditionalFormatting sqref="L25">
    <cfRule type="cellIs" dxfId="14249" priority="979" operator="equal">
      <formula>"PR"</formula>
    </cfRule>
  </conditionalFormatting>
  <conditionalFormatting sqref="U25">
    <cfRule type="cellIs" dxfId="14248" priority="978" operator="equal">
      <formula>"Me"</formula>
    </cfRule>
  </conditionalFormatting>
  <conditionalFormatting sqref="U25">
    <cfRule type="cellIs" dxfId="14247" priority="977" operator="equal">
      <formula>"TD"</formula>
    </cfRule>
  </conditionalFormatting>
  <conditionalFormatting sqref="R66">
    <cfRule type="cellIs" dxfId="14246" priority="976" operator="equal">
      <formula>"TD"</formula>
    </cfRule>
  </conditionalFormatting>
  <conditionalFormatting sqref="F31:G32">
    <cfRule type="cellIs" dxfId="14245" priority="975" operator="equal">
      <formula>"Me"</formula>
    </cfRule>
  </conditionalFormatting>
  <conditionalFormatting sqref="F31:G32">
    <cfRule type="cellIs" dxfId="14244" priority="974" operator="equal">
      <formula>"TD"</formula>
    </cfRule>
  </conditionalFormatting>
  <conditionalFormatting sqref="F31:G32">
    <cfRule type="cellIs" dxfId="14243" priority="973" operator="equal">
      <formula>"PR"</formula>
    </cfRule>
  </conditionalFormatting>
  <conditionalFormatting sqref="J31:J32">
    <cfRule type="cellIs" dxfId="14242" priority="972" operator="equal">
      <formula>"Me"</formula>
    </cfRule>
  </conditionalFormatting>
  <conditionalFormatting sqref="J31:J32">
    <cfRule type="cellIs" dxfId="14241" priority="971" operator="equal">
      <formula>"TD"</formula>
    </cfRule>
  </conditionalFormatting>
  <conditionalFormatting sqref="J31:J32">
    <cfRule type="cellIs" dxfId="14240" priority="970" operator="equal">
      <formula>"PR"</formula>
    </cfRule>
  </conditionalFormatting>
  <conditionalFormatting sqref="H31:I32">
    <cfRule type="cellIs" dxfId="14239" priority="969" operator="equal">
      <formula>"Me"</formula>
    </cfRule>
  </conditionalFormatting>
  <conditionalFormatting sqref="H31:I32">
    <cfRule type="cellIs" dxfId="14238" priority="968" operator="equal">
      <formula>"TD"</formula>
    </cfRule>
  </conditionalFormatting>
  <conditionalFormatting sqref="H31:I32">
    <cfRule type="cellIs" dxfId="14237" priority="967" operator="equal">
      <formula>"PR"</formula>
    </cfRule>
  </conditionalFormatting>
  <conditionalFormatting sqref="G115:G116">
    <cfRule type="cellIs" dxfId="14236" priority="960" operator="equal">
      <formula>"Me"</formula>
    </cfRule>
  </conditionalFormatting>
  <conditionalFormatting sqref="G115:G116">
    <cfRule type="cellIs" dxfId="14235" priority="959" operator="equal">
      <formula>"TD"</formula>
    </cfRule>
  </conditionalFormatting>
  <conditionalFormatting sqref="G115:G116">
    <cfRule type="cellIs" dxfId="14234" priority="958" operator="equal">
      <formula>"PR"</formula>
    </cfRule>
  </conditionalFormatting>
  <conditionalFormatting sqref="S115:T116">
    <cfRule type="cellIs" dxfId="14233" priority="957" operator="equal">
      <formula>"Me"</formula>
    </cfRule>
  </conditionalFormatting>
  <conditionalFormatting sqref="S115:T116">
    <cfRule type="cellIs" dxfId="14232" priority="956" operator="equal">
      <formula>"TD"</formula>
    </cfRule>
  </conditionalFormatting>
  <conditionalFormatting sqref="S115:T116">
    <cfRule type="cellIs" dxfId="14231" priority="955" operator="equal">
      <formula>"PR"</formula>
    </cfRule>
  </conditionalFormatting>
  <conditionalFormatting sqref="M111:M112">
    <cfRule type="cellIs" dxfId="14230" priority="954" operator="equal">
      <formula>"Me"</formula>
    </cfRule>
  </conditionalFormatting>
  <conditionalFormatting sqref="M111:M112">
    <cfRule type="cellIs" dxfId="14229" priority="953" operator="equal">
      <formula>"TD"</formula>
    </cfRule>
  </conditionalFormatting>
  <conditionalFormatting sqref="M111:M112">
    <cfRule type="cellIs" dxfId="14228" priority="952" operator="equal">
      <formula>"PR"</formula>
    </cfRule>
  </conditionalFormatting>
  <conditionalFormatting sqref="AB112">
    <cfRule type="cellIs" dxfId="14227" priority="951" operator="equal">
      <formula>"Me"</formula>
    </cfRule>
  </conditionalFormatting>
  <conditionalFormatting sqref="AB112">
    <cfRule type="cellIs" dxfId="14226" priority="950" operator="equal">
      <formula>"TD"</formula>
    </cfRule>
  </conditionalFormatting>
  <conditionalFormatting sqref="AB112">
    <cfRule type="cellIs" dxfId="14225" priority="949" operator="equal">
      <formula>"PR"</formula>
    </cfRule>
  </conditionalFormatting>
  <conditionalFormatting sqref="AB111">
    <cfRule type="cellIs" dxfId="14224" priority="948" operator="equal">
      <formula>"Me"</formula>
    </cfRule>
  </conditionalFormatting>
  <conditionalFormatting sqref="AB111">
    <cfRule type="cellIs" dxfId="14223" priority="947" operator="equal">
      <formula>"TD"</formula>
    </cfRule>
  </conditionalFormatting>
  <conditionalFormatting sqref="AB111">
    <cfRule type="cellIs" dxfId="14222" priority="946" operator="equal">
      <formula>"PR"</formula>
    </cfRule>
  </conditionalFormatting>
  <conditionalFormatting sqref="C167">
    <cfRule type="cellIs" dxfId="14221" priority="934" operator="equal">
      <formula>"c"</formula>
    </cfRule>
    <cfRule type="cellIs" dxfId="14220" priority="935" operator="equal">
      <formula>"b"</formula>
    </cfRule>
    <cfRule type="cellIs" dxfId="14219" priority="936" operator="equal">
      <formula>"a"</formula>
    </cfRule>
  </conditionalFormatting>
  <conditionalFormatting sqref="G69:G70">
    <cfRule type="cellIs" dxfId="14218" priority="933" operator="equal">
      <formula>"Me"</formula>
    </cfRule>
  </conditionalFormatting>
  <conditionalFormatting sqref="G69:G70">
    <cfRule type="cellIs" dxfId="14217" priority="932" operator="equal">
      <formula>"TD"</formula>
    </cfRule>
  </conditionalFormatting>
  <conditionalFormatting sqref="G69:G70">
    <cfRule type="cellIs" dxfId="14216" priority="931" operator="equal">
      <formula>"PR"</formula>
    </cfRule>
  </conditionalFormatting>
  <conditionalFormatting sqref="G191">
    <cfRule type="cellIs" dxfId="14215" priority="930" operator="equal">
      <formula>"Me"</formula>
    </cfRule>
  </conditionalFormatting>
  <conditionalFormatting sqref="G191">
    <cfRule type="cellIs" dxfId="14214" priority="929" operator="equal">
      <formula>"TD"</formula>
    </cfRule>
  </conditionalFormatting>
  <conditionalFormatting sqref="G191">
    <cfRule type="cellIs" dxfId="14213" priority="928" operator="equal">
      <formula>"PR"</formula>
    </cfRule>
  </conditionalFormatting>
  <conditionalFormatting sqref="L191">
    <cfRule type="cellIs" dxfId="14212" priority="927" operator="equal">
      <formula>"Me"</formula>
    </cfRule>
  </conditionalFormatting>
  <conditionalFormatting sqref="L191">
    <cfRule type="cellIs" dxfId="14211" priority="926" operator="equal">
      <formula>"TD"</formula>
    </cfRule>
  </conditionalFormatting>
  <conditionalFormatting sqref="L191">
    <cfRule type="cellIs" dxfId="14210" priority="925" operator="equal">
      <formula>"PR"</formula>
    </cfRule>
  </conditionalFormatting>
  <conditionalFormatting sqref="K123">
    <cfRule type="cellIs" dxfId="14209" priority="924" operator="equal">
      <formula>"Me"</formula>
    </cfRule>
  </conditionalFormatting>
  <conditionalFormatting sqref="K123">
    <cfRule type="cellIs" dxfId="14208" priority="923" operator="equal">
      <formula>"TD"</formula>
    </cfRule>
  </conditionalFormatting>
  <conditionalFormatting sqref="K123">
    <cfRule type="cellIs" dxfId="14207" priority="922" operator="equal">
      <formula>"PR"</formula>
    </cfRule>
  </conditionalFormatting>
  <conditionalFormatting sqref="F153:I154">
    <cfRule type="cellIs" dxfId="14206" priority="918" operator="equal">
      <formula>"Me"</formula>
    </cfRule>
  </conditionalFormatting>
  <conditionalFormatting sqref="F153:I154">
    <cfRule type="cellIs" dxfId="14205" priority="917" operator="equal">
      <formula>"TD"</formula>
    </cfRule>
  </conditionalFormatting>
  <conditionalFormatting sqref="F153:I154">
    <cfRule type="cellIs" dxfId="14204" priority="916" operator="equal">
      <formula>"PR"</formula>
    </cfRule>
  </conditionalFormatting>
  <conditionalFormatting sqref="F153:I154">
    <cfRule type="cellIs" dxfId="14203" priority="915" operator="equal">
      <formula>"Me"</formula>
    </cfRule>
  </conditionalFormatting>
  <conditionalFormatting sqref="F153:I154">
    <cfRule type="cellIs" dxfId="14202" priority="914" operator="equal">
      <formula>"TD"</formula>
    </cfRule>
  </conditionalFormatting>
  <conditionalFormatting sqref="Z28">
    <cfRule type="cellIs" dxfId="14201" priority="696" operator="equal">
      <formula>"Me"</formula>
    </cfRule>
  </conditionalFormatting>
  <conditionalFormatting sqref="Z27">
    <cfRule type="cellIs" dxfId="14200" priority="695" operator="equal">
      <formula>"Me"</formula>
    </cfRule>
  </conditionalFormatting>
  <conditionalFormatting sqref="Z27:Z28">
    <cfRule type="cellIs" dxfId="14199" priority="694" operator="equal">
      <formula>"PR"</formula>
    </cfRule>
  </conditionalFormatting>
  <conditionalFormatting sqref="Z27">
    <cfRule type="cellIs" dxfId="14198" priority="693" operator="equal">
      <formula>"Me"</formula>
    </cfRule>
  </conditionalFormatting>
  <conditionalFormatting sqref="Z27">
    <cfRule type="cellIs" dxfId="14197" priority="692" operator="equal">
      <formula>"Me"</formula>
    </cfRule>
  </conditionalFormatting>
  <conditionalFormatting sqref="Z27">
    <cfRule type="cellIs" dxfId="14196" priority="691" operator="equal">
      <formula>"TD"</formula>
    </cfRule>
  </conditionalFormatting>
  <conditionalFormatting sqref="Z27:Z28">
    <cfRule type="cellIs" dxfId="14195" priority="690" operator="equal">
      <formula>"Me"</formula>
    </cfRule>
  </conditionalFormatting>
  <conditionalFormatting sqref="Z27:Z28">
    <cfRule type="cellIs" dxfId="14194" priority="689" operator="equal">
      <formula>"Me"</formula>
    </cfRule>
  </conditionalFormatting>
  <conditionalFormatting sqref="Z27:Z28">
    <cfRule type="cellIs" dxfId="14193" priority="688" operator="equal">
      <formula>"TD"</formula>
    </cfRule>
  </conditionalFormatting>
  <conditionalFormatting sqref="Z27:Z28">
    <cfRule type="cellIs" dxfId="14192" priority="687" operator="equal">
      <formula>"Me"</formula>
    </cfRule>
  </conditionalFormatting>
  <conditionalFormatting sqref="Z27:Z28">
    <cfRule type="cellIs" dxfId="14191" priority="686" operator="equal">
      <formula>"Me"</formula>
    </cfRule>
  </conditionalFormatting>
  <conditionalFormatting sqref="Z27:Z28">
    <cfRule type="cellIs" dxfId="14190" priority="685" operator="equal">
      <formula>"TD"</formula>
    </cfRule>
  </conditionalFormatting>
  <conditionalFormatting sqref="F115:F116">
    <cfRule type="cellIs" dxfId="14189" priority="672" operator="equal">
      <formula>"Me"</formula>
    </cfRule>
  </conditionalFormatting>
  <conditionalFormatting sqref="F115:F116">
    <cfRule type="cellIs" dxfId="14188" priority="671" operator="equal">
      <formula>"TD"</formula>
    </cfRule>
  </conditionalFormatting>
  <conditionalFormatting sqref="F115:F116">
    <cfRule type="cellIs" dxfId="14187" priority="670" operator="equal">
      <formula>"PR"</formula>
    </cfRule>
  </conditionalFormatting>
  <conditionalFormatting sqref="F69:F70">
    <cfRule type="cellIs" dxfId="14186" priority="669" operator="equal">
      <formula>"Me"</formula>
    </cfRule>
  </conditionalFormatting>
  <conditionalFormatting sqref="F69:F70">
    <cfRule type="cellIs" dxfId="14185" priority="668" operator="equal">
      <formula>"TD"</formula>
    </cfRule>
  </conditionalFormatting>
  <conditionalFormatting sqref="F69:F70">
    <cfRule type="cellIs" dxfId="14184" priority="667" operator="equal">
      <formula>"PR"</formula>
    </cfRule>
  </conditionalFormatting>
  <conditionalFormatting sqref="F35">
    <cfRule type="cellIs" dxfId="14183" priority="665" operator="equal">
      <formula>"Me"</formula>
    </cfRule>
  </conditionalFormatting>
  <conditionalFormatting sqref="F35">
    <cfRule type="cellIs" dxfId="14182" priority="664" operator="equal">
      <formula>"TD"</formula>
    </cfRule>
  </conditionalFormatting>
  <conditionalFormatting sqref="F35">
    <cfRule type="cellIs" dxfId="14181" priority="663" operator="equal">
      <formula>"PR"</formula>
    </cfRule>
  </conditionalFormatting>
  <conditionalFormatting sqref="C35:C36">
    <cfRule type="cellIs" dxfId="14180" priority="657" operator="equal">
      <formula>"C"</formula>
    </cfRule>
  </conditionalFormatting>
  <conditionalFormatting sqref="C35:C36">
    <cfRule type="cellIs" dxfId="14179" priority="656" operator="equal">
      <formula>"B"</formula>
    </cfRule>
  </conditionalFormatting>
  <conditionalFormatting sqref="C35:C36">
    <cfRule type="cellIs" dxfId="14178" priority="655" operator="equal">
      <formula>"A"</formula>
    </cfRule>
  </conditionalFormatting>
  <conditionalFormatting sqref="AH47:AJ48 H48 K48:M48 U48:AF48">
    <cfRule type="cellIs" dxfId="14177" priority="653" operator="equal">
      <formula>"Me"</formula>
    </cfRule>
  </conditionalFormatting>
  <conditionalFormatting sqref="AH47:AJ48 H48 K48:M48 U48:AF48">
    <cfRule type="cellIs" dxfId="14176" priority="652" operator="equal">
      <formula>"TD"</formula>
    </cfRule>
  </conditionalFormatting>
  <conditionalFormatting sqref="H47 K47:M47 U47:AF47">
    <cfRule type="cellIs" dxfId="14175" priority="651" operator="equal">
      <formula>"Me"</formula>
    </cfRule>
  </conditionalFormatting>
  <conditionalFormatting sqref="H47 K47:M47 U47:AF47">
    <cfRule type="cellIs" dxfId="14174" priority="650" operator="equal">
      <formula>"TD"</formula>
    </cfRule>
  </conditionalFormatting>
  <conditionalFormatting sqref="G47">
    <cfRule type="cellIs" dxfId="14173" priority="633" operator="equal">
      <formula>"Me"</formula>
    </cfRule>
  </conditionalFormatting>
  <conditionalFormatting sqref="G47">
    <cfRule type="cellIs" dxfId="14172" priority="632" operator="equal">
      <formula>"TD"</formula>
    </cfRule>
  </conditionalFormatting>
  <conditionalFormatting sqref="G47">
    <cfRule type="cellIs" dxfId="14171" priority="631" operator="equal">
      <formula>"PR"</formula>
    </cfRule>
  </conditionalFormatting>
  <conditionalFormatting sqref="G48">
    <cfRule type="cellIs" dxfId="14170" priority="630" operator="equal">
      <formula>"Me"</formula>
    </cfRule>
  </conditionalFormatting>
  <conditionalFormatting sqref="G48">
    <cfRule type="cellIs" dxfId="14169" priority="629" operator="equal">
      <formula>"TD"</formula>
    </cfRule>
  </conditionalFormatting>
  <conditionalFormatting sqref="G48">
    <cfRule type="cellIs" dxfId="14168" priority="628" operator="equal">
      <formula>"PR"</formula>
    </cfRule>
  </conditionalFormatting>
  <conditionalFormatting sqref="I47">
    <cfRule type="cellIs" dxfId="14167" priority="627" operator="equal">
      <formula>"Me"</formula>
    </cfRule>
  </conditionalFormatting>
  <conditionalFormatting sqref="I47">
    <cfRule type="cellIs" dxfId="14166" priority="626" operator="equal">
      <formula>"TD"</formula>
    </cfRule>
  </conditionalFormatting>
  <conditionalFormatting sqref="I47">
    <cfRule type="cellIs" dxfId="14165" priority="625" operator="equal">
      <formula>"PR"</formula>
    </cfRule>
  </conditionalFormatting>
  <conditionalFormatting sqref="I48">
    <cfRule type="cellIs" dxfId="14164" priority="624" operator="equal">
      <formula>"Me"</formula>
    </cfRule>
  </conditionalFormatting>
  <conditionalFormatting sqref="I48">
    <cfRule type="cellIs" dxfId="14163" priority="623" operator="equal">
      <formula>"TD"</formula>
    </cfRule>
  </conditionalFormatting>
  <conditionalFormatting sqref="I48">
    <cfRule type="cellIs" dxfId="14162" priority="622" operator="equal">
      <formula>"PR"</formula>
    </cfRule>
  </conditionalFormatting>
  <conditionalFormatting sqref="J47">
    <cfRule type="cellIs" dxfId="14161" priority="621" operator="equal">
      <formula>"Me"</formula>
    </cfRule>
  </conditionalFormatting>
  <conditionalFormatting sqref="J47">
    <cfRule type="cellIs" dxfId="14160" priority="620" operator="equal">
      <formula>"TD"</formula>
    </cfRule>
  </conditionalFormatting>
  <conditionalFormatting sqref="J47">
    <cfRule type="cellIs" dxfId="14159" priority="619" operator="equal">
      <formula>"PR"</formula>
    </cfRule>
  </conditionalFormatting>
  <conditionalFormatting sqref="J48">
    <cfRule type="cellIs" dxfId="14158" priority="618" operator="equal">
      <formula>"Me"</formula>
    </cfRule>
  </conditionalFormatting>
  <conditionalFormatting sqref="J48">
    <cfRule type="cellIs" dxfId="14157" priority="617" operator="equal">
      <formula>"TD"</formula>
    </cfRule>
  </conditionalFormatting>
  <conditionalFormatting sqref="J48">
    <cfRule type="cellIs" dxfId="14156" priority="616" operator="equal">
      <formula>"PR"</formula>
    </cfRule>
  </conditionalFormatting>
  <conditionalFormatting sqref="O48">
    <cfRule type="cellIs" dxfId="14155" priority="605" operator="equal">
      <formula>"Me"</formula>
    </cfRule>
  </conditionalFormatting>
  <conditionalFormatting sqref="O48">
    <cfRule type="cellIs" dxfId="14154" priority="604" operator="equal">
      <formula>"TD"</formula>
    </cfRule>
  </conditionalFormatting>
  <conditionalFormatting sqref="O47">
    <cfRule type="cellIs" dxfId="14153" priority="603" operator="equal">
      <formula>"Me"</formula>
    </cfRule>
  </conditionalFormatting>
  <conditionalFormatting sqref="O47">
    <cfRule type="cellIs" dxfId="14152" priority="602" operator="equal">
      <formula>"TD"</formula>
    </cfRule>
  </conditionalFormatting>
  <conditionalFormatting sqref="N47">
    <cfRule type="cellIs" dxfId="14151" priority="601" operator="equal">
      <formula>"Me"</formula>
    </cfRule>
  </conditionalFormatting>
  <conditionalFormatting sqref="N47">
    <cfRule type="cellIs" dxfId="14150" priority="600" operator="equal">
      <formula>"TD"</formula>
    </cfRule>
  </conditionalFormatting>
  <conditionalFormatting sqref="N47">
    <cfRule type="cellIs" dxfId="14149" priority="599" operator="equal">
      <formula>"PR"</formula>
    </cfRule>
  </conditionalFormatting>
  <conditionalFormatting sqref="N48">
    <cfRule type="cellIs" dxfId="14148" priority="598" operator="equal">
      <formula>"Me"</formula>
    </cfRule>
  </conditionalFormatting>
  <conditionalFormatting sqref="N48">
    <cfRule type="cellIs" dxfId="14147" priority="597" operator="equal">
      <formula>"TD"</formula>
    </cfRule>
  </conditionalFormatting>
  <conditionalFormatting sqref="N48">
    <cfRule type="cellIs" dxfId="14146" priority="596" operator="equal">
      <formula>"PR"</formula>
    </cfRule>
  </conditionalFormatting>
  <conditionalFormatting sqref="P47">
    <cfRule type="cellIs" dxfId="14145" priority="595" operator="equal">
      <formula>"Me"</formula>
    </cfRule>
  </conditionalFormatting>
  <conditionalFormatting sqref="P47">
    <cfRule type="cellIs" dxfId="14144" priority="594" operator="equal">
      <formula>"TD"</formula>
    </cfRule>
  </conditionalFormatting>
  <conditionalFormatting sqref="P47">
    <cfRule type="cellIs" dxfId="14143" priority="593" operator="equal">
      <formula>"PR"</formula>
    </cfRule>
  </conditionalFormatting>
  <conditionalFormatting sqref="P48">
    <cfRule type="cellIs" dxfId="14142" priority="592" operator="equal">
      <formula>"Me"</formula>
    </cfRule>
  </conditionalFormatting>
  <conditionalFormatting sqref="P48">
    <cfRule type="cellIs" dxfId="14141" priority="591" operator="equal">
      <formula>"TD"</formula>
    </cfRule>
  </conditionalFormatting>
  <conditionalFormatting sqref="P48">
    <cfRule type="cellIs" dxfId="14140" priority="590" operator="equal">
      <formula>"PR"</formula>
    </cfRule>
  </conditionalFormatting>
  <conditionalFormatting sqref="C47:C48">
    <cfRule type="cellIs" dxfId="14139" priority="584" operator="lessThan">
      <formula>#REF!</formula>
    </cfRule>
  </conditionalFormatting>
  <conditionalFormatting sqref="C47:C48">
    <cfRule type="cellIs" dxfId="14138" priority="583" operator="equal">
      <formula>"C"</formula>
    </cfRule>
  </conditionalFormatting>
  <conditionalFormatting sqref="C47:C48">
    <cfRule type="cellIs" dxfId="14137" priority="582" operator="equal">
      <formula>"B"</formula>
    </cfRule>
  </conditionalFormatting>
  <conditionalFormatting sqref="C47:C48">
    <cfRule type="cellIs" dxfId="14136" priority="581" operator="equal">
      <formula>"A"</formula>
    </cfRule>
  </conditionalFormatting>
  <conditionalFormatting sqref="D47:D48">
    <cfRule type="cellIs" dxfId="14135" priority="578" operator="equal">
      <formula>"c"</formula>
    </cfRule>
    <cfRule type="cellIs" dxfId="14134" priority="579" operator="equal">
      <formula>"b"</formula>
    </cfRule>
    <cfRule type="cellIs" dxfId="14133" priority="580" operator="equal">
      <formula>"a"</formula>
    </cfRule>
  </conditionalFormatting>
  <conditionalFormatting sqref="F107:I108">
    <cfRule type="cellIs" dxfId="14132" priority="577" operator="equal">
      <formula>"Me"</formula>
    </cfRule>
  </conditionalFormatting>
  <conditionalFormatting sqref="F107:I108">
    <cfRule type="cellIs" dxfId="14131" priority="576" operator="equal">
      <formula>"TD"</formula>
    </cfRule>
  </conditionalFormatting>
  <conditionalFormatting sqref="F107:I108">
    <cfRule type="cellIs" dxfId="14130" priority="575" operator="equal">
      <formula>"PR"</formula>
    </cfRule>
  </conditionalFormatting>
  <conditionalFormatting sqref="G145:G146">
    <cfRule type="cellIs" dxfId="14129" priority="574" operator="equal">
      <formula>"Me"</formula>
    </cfRule>
  </conditionalFormatting>
  <conditionalFormatting sqref="G145:G146">
    <cfRule type="cellIs" dxfId="14128" priority="573" operator="equal">
      <formula>"TD"</formula>
    </cfRule>
  </conditionalFormatting>
  <conditionalFormatting sqref="G145:G146">
    <cfRule type="cellIs" dxfId="14127" priority="572" operator="equal">
      <formula>"PR"</formula>
    </cfRule>
  </conditionalFormatting>
  <conditionalFormatting sqref="H145:H146">
    <cfRule type="cellIs" dxfId="14126" priority="571" operator="equal">
      <formula>"Me"</formula>
    </cfRule>
  </conditionalFormatting>
  <conditionalFormatting sqref="H145:H146">
    <cfRule type="cellIs" dxfId="14125" priority="570" operator="equal">
      <formula>"TD"</formula>
    </cfRule>
  </conditionalFormatting>
  <conditionalFormatting sqref="H145:H146">
    <cfRule type="cellIs" dxfId="14124" priority="569" operator="equal">
      <formula>"PR"</formula>
    </cfRule>
  </conditionalFormatting>
  <conditionalFormatting sqref="K139:K140">
    <cfRule type="cellIs" dxfId="14123" priority="568" operator="equal">
      <formula>"Me"</formula>
    </cfRule>
  </conditionalFormatting>
  <conditionalFormatting sqref="K139:K140">
    <cfRule type="cellIs" dxfId="14122" priority="567" operator="equal">
      <formula>"TD"</formula>
    </cfRule>
  </conditionalFormatting>
  <conditionalFormatting sqref="K139:K140">
    <cfRule type="cellIs" dxfId="14121" priority="566" operator="equal">
      <formula>"PR"</formula>
    </cfRule>
  </conditionalFormatting>
  <conditionalFormatting sqref="F67:F68">
    <cfRule type="cellIs" dxfId="14120" priority="565" operator="equal">
      <formula>"Me"</formula>
    </cfRule>
  </conditionalFormatting>
  <conditionalFormatting sqref="F51:F52">
    <cfRule type="cellIs" dxfId="14119" priority="564" operator="equal">
      <formula>"Me"</formula>
    </cfRule>
  </conditionalFormatting>
  <conditionalFormatting sqref="F51:F52">
    <cfRule type="cellIs" dxfId="14118" priority="563" operator="equal">
      <formula>"TD"</formula>
    </cfRule>
  </conditionalFormatting>
  <conditionalFormatting sqref="F51:F52">
    <cfRule type="cellIs" dxfId="14117" priority="562" operator="equal">
      <formula>"PR"</formula>
    </cfRule>
  </conditionalFormatting>
  <conditionalFormatting sqref="F76">
    <cfRule type="cellIs" dxfId="14116" priority="561" operator="equal">
      <formula>"Me"</formula>
    </cfRule>
  </conditionalFormatting>
  <conditionalFormatting sqref="F76">
    <cfRule type="cellIs" dxfId="14115" priority="560" operator="equal">
      <formula>"TD"</formula>
    </cfRule>
  </conditionalFormatting>
  <conditionalFormatting sqref="F76">
    <cfRule type="cellIs" dxfId="14114" priority="559" operator="equal">
      <formula>"PR"</formula>
    </cfRule>
  </conditionalFormatting>
  <conditionalFormatting sqref="F76">
    <cfRule type="cellIs" dxfId="14113" priority="558" operator="equal">
      <formula>"Me"</formula>
    </cfRule>
  </conditionalFormatting>
  <conditionalFormatting sqref="F101:F102">
    <cfRule type="cellIs" dxfId="14112" priority="557" operator="equal">
      <formula>"Me"</formula>
    </cfRule>
  </conditionalFormatting>
  <conditionalFormatting sqref="F101:F102">
    <cfRule type="cellIs" dxfId="14111" priority="556" operator="equal">
      <formula>"TD"</formula>
    </cfRule>
  </conditionalFormatting>
  <conditionalFormatting sqref="F101:F102">
    <cfRule type="cellIs" dxfId="14110" priority="555" operator="equal">
      <formula>"PR"</formula>
    </cfRule>
  </conditionalFormatting>
  <conditionalFormatting sqref="F101:F102">
    <cfRule type="cellIs" dxfId="14109" priority="554" operator="equal">
      <formula>"Me"</formula>
    </cfRule>
  </conditionalFormatting>
  <conditionalFormatting sqref="F47:F48">
    <cfRule type="cellIs" dxfId="14108" priority="553" operator="equal">
      <formula>"Me"</formula>
    </cfRule>
  </conditionalFormatting>
  <conditionalFormatting sqref="F47:F48">
    <cfRule type="cellIs" dxfId="14107" priority="552" operator="equal">
      <formula>"TD"</formula>
    </cfRule>
  </conditionalFormatting>
  <conditionalFormatting sqref="F47:F48">
    <cfRule type="cellIs" dxfId="14106" priority="551" operator="equal">
      <formula>"PR"</formula>
    </cfRule>
  </conditionalFormatting>
  <conditionalFormatting sqref="G68">
    <cfRule type="cellIs" dxfId="14105" priority="550" operator="equal">
      <formula>"Me"</formula>
    </cfRule>
  </conditionalFormatting>
  <conditionalFormatting sqref="G68">
    <cfRule type="cellIs" dxfId="14104" priority="549" operator="equal">
      <formula>"TD"</formula>
    </cfRule>
  </conditionalFormatting>
  <conditionalFormatting sqref="G68">
    <cfRule type="cellIs" dxfId="14103" priority="548" operator="equal">
      <formula>"PR"</formula>
    </cfRule>
  </conditionalFormatting>
  <conditionalFormatting sqref="L92">
    <cfRule type="cellIs" dxfId="14102" priority="547" operator="equal">
      <formula>"Me"</formula>
    </cfRule>
  </conditionalFormatting>
  <conditionalFormatting sqref="L92">
    <cfRule type="cellIs" dxfId="14101" priority="546" operator="equal">
      <formula>"TD"</formula>
    </cfRule>
  </conditionalFormatting>
  <conditionalFormatting sqref="L92">
    <cfRule type="cellIs" dxfId="14100" priority="545" operator="equal">
      <formula>"PR"</formula>
    </cfRule>
  </conditionalFormatting>
  <conditionalFormatting sqref="L91">
    <cfRule type="cellIs" dxfId="14099" priority="544" operator="equal">
      <formula>"Me"</formula>
    </cfRule>
  </conditionalFormatting>
  <conditionalFormatting sqref="L91">
    <cfRule type="cellIs" dxfId="14098" priority="543" operator="equal">
      <formula>"TD"</formula>
    </cfRule>
  </conditionalFormatting>
  <conditionalFormatting sqref="L91">
    <cfRule type="cellIs" dxfId="14097" priority="542" operator="equal">
      <formula>"PR"</formula>
    </cfRule>
  </conditionalFormatting>
  <conditionalFormatting sqref="U85:U86">
    <cfRule type="cellIs" dxfId="14096" priority="541" operator="equal">
      <formula>"Me"</formula>
    </cfRule>
  </conditionalFormatting>
  <conditionalFormatting sqref="U85:U86">
    <cfRule type="cellIs" dxfId="14095" priority="540" operator="equal">
      <formula>"TD"</formula>
    </cfRule>
  </conditionalFormatting>
  <conditionalFormatting sqref="U85:U86">
    <cfRule type="cellIs" dxfId="14094" priority="539" operator="equal">
      <formula>"PR"</formula>
    </cfRule>
  </conditionalFormatting>
  <conditionalFormatting sqref="J91:J92">
    <cfRule type="cellIs" dxfId="14093" priority="538" operator="equal">
      <formula>"Me"</formula>
    </cfRule>
  </conditionalFormatting>
  <conditionalFormatting sqref="J91:J92">
    <cfRule type="cellIs" dxfId="14092" priority="537" operator="equal">
      <formula>"TD"</formula>
    </cfRule>
  </conditionalFormatting>
  <conditionalFormatting sqref="J91:J92">
    <cfRule type="cellIs" dxfId="14091" priority="536" operator="equal">
      <formula>"PR"</formula>
    </cfRule>
  </conditionalFormatting>
  <conditionalFormatting sqref="M92">
    <cfRule type="cellIs" dxfId="14090" priority="535" operator="equal">
      <formula>"Me"</formula>
    </cfRule>
  </conditionalFormatting>
  <conditionalFormatting sqref="M92">
    <cfRule type="cellIs" dxfId="14089" priority="534" operator="equal">
      <formula>"TD"</formula>
    </cfRule>
  </conditionalFormatting>
  <conditionalFormatting sqref="M92">
    <cfRule type="cellIs" dxfId="14088" priority="533" operator="equal">
      <formula>"PR"</formula>
    </cfRule>
  </conditionalFormatting>
  <conditionalFormatting sqref="G33:G34">
    <cfRule type="cellIs" dxfId="14087" priority="532" operator="equal">
      <formula>"Me"</formula>
    </cfRule>
  </conditionalFormatting>
  <conditionalFormatting sqref="G33:G34">
    <cfRule type="cellIs" dxfId="14086" priority="531" operator="equal">
      <formula>"Me"</formula>
    </cfRule>
  </conditionalFormatting>
  <conditionalFormatting sqref="G33:G34">
    <cfRule type="cellIs" dxfId="14085" priority="530" operator="equal">
      <formula>"TD"</formula>
    </cfRule>
  </conditionalFormatting>
  <conditionalFormatting sqref="G33:G34">
    <cfRule type="cellIs" dxfId="14084" priority="529" operator="equal">
      <formula>"PR"</formula>
    </cfRule>
  </conditionalFormatting>
  <conditionalFormatting sqref="G55:G56">
    <cfRule type="cellIs" dxfId="14083" priority="528" operator="equal">
      <formula>"Me"</formula>
    </cfRule>
  </conditionalFormatting>
  <conditionalFormatting sqref="G55:G56">
    <cfRule type="cellIs" dxfId="14082" priority="527" operator="equal">
      <formula>"TD"</formula>
    </cfRule>
  </conditionalFormatting>
  <conditionalFormatting sqref="G55:G56">
    <cfRule type="cellIs" dxfId="14081" priority="526" operator="equal">
      <formula>"PR"</formula>
    </cfRule>
  </conditionalFormatting>
  <conditionalFormatting sqref="G127:G128">
    <cfRule type="cellIs" dxfId="14080" priority="525" operator="equal">
      <formula>"Me"</formula>
    </cfRule>
  </conditionalFormatting>
  <conditionalFormatting sqref="G127:G128">
    <cfRule type="cellIs" dxfId="14079" priority="524" operator="equal">
      <formula>"TD"</formula>
    </cfRule>
  </conditionalFormatting>
  <conditionalFormatting sqref="G127:G128">
    <cfRule type="cellIs" dxfId="14078" priority="523" operator="equal">
      <formula>"PR"</formula>
    </cfRule>
  </conditionalFormatting>
  <conditionalFormatting sqref="M116">
    <cfRule type="cellIs" dxfId="14077" priority="522" operator="equal">
      <formula>"Me"</formula>
    </cfRule>
  </conditionalFormatting>
  <conditionalFormatting sqref="M116">
    <cfRule type="cellIs" dxfId="14076" priority="521" operator="equal">
      <formula>"TD"</formula>
    </cfRule>
  </conditionalFormatting>
  <conditionalFormatting sqref="M116">
    <cfRule type="cellIs" dxfId="14075" priority="520" operator="equal">
      <formula>"PR"</formula>
    </cfRule>
  </conditionalFormatting>
  <conditionalFormatting sqref="K45:K46">
    <cfRule type="cellIs" dxfId="14074" priority="519" operator="equal">
      <formula>"Me"</formula>
    </cfRule>
  </conditionalFormatting>
  <conditionalFormatting sqref="K45:K46">
    <cfRule type="cellIs" dxfId="14073" priority="518" operator="equal">
      <formula>"TD"</formula>
    </cfRule>
  </conditionalFormatting>
  <conditionalFormatting sqref="K45:K46">
    <cfRule type="cellIs" dxfId="14072" priority="517" operator="equal">
      <formula>"PR"</formula>
    </cfRule>
  </conditionalFormatting>
  <conditionalFormatting sqref="AJ45:AJ46">
    <cfRule type="cellIs" dxfId="14071" priority="516" operator="equal">
      <formula>"Me"</formula>
    </cfRule>
  </conditionalFormatting>
  <conditionalFormatting sqref="AJ45:AJ46">
    <cfRule type="cellIs" dxfId="14070" priority="515" operator="equal">
      <formula>"TD"</formula>
    </cfRule>
  </conditionalFormatting>
  <conditionalFormatting sqref="AJ45:AJ46">
    <cfRule type="cellIs" dxfId="14069" priority="514" operator="equal">
      <formula>"PR"</formula>
    </cfRule>
  </conditionalFormatting>
  <conditionalFormatting sqref="J199:J200">
    <cfRule type="cellIs" dxfId="14068" priority="513" operator="equal">
      <formula>"Me"</formula>
    </cfRule>
  </conditionalFormatting>
  <conditionalFormatting sqref="J199:J200">
    <cfRule type="cellIs" dxfId="14067" priority="512" operator="equal">
      <formula>"TD"</formula>
    </cfRule>
  </conditionalFormatting>
  <conditionalFormatting sqref="J199:J200">
    <cfRule type="cellIs" dxfId="14066" priority="511" operator="equal">
      <formula>"PR"</formula>
    </cfRule>
  </conditionalFormatting>
  <conditionalFormatting sqref="K107:L108">
    <cfRule type="cellIs" dxfId="14065" priority="510" operator="equal">
      <formula>"Me"</formula>
    </cfRule>
  </conditionalFormatting>
  <conditionalFormatting sqref="K107:L108">
    <cfRule type="cellIs" dxfId="14064" priority="509" operator="equal">
      <formula>"TD"</formula>
    </cfRule>
  </conditionalFormatting>
  <conditionalFormatting sqref="K107:L108">
    <cfRule type="cellIs" dxfId="14063" priority="508" operator="equal">
      <formula>"PR"</formula>
    </cfRule>
  </conditionalFormatting>
  <conditionalFormatting sqref="K199:AJ200">
    <cfRule type="cellIs" dxfId="14062" priority="507" operator="equal">
      <formula>"Me"</formula>
    </cfRule>
  </conditionalFormatting>
  <conditionalFormatting sqref="K199:AJ200">
    <cfRule type="cellIs" dxfId="14061" priority="506" operator="equal">
      <formula>"TD"</formula>
    </cfRule>
  </conditionalFormatting>
  <conditionalFormatting sqref="K199:AJ200">
    <cfRule type="cellIs" dxfId="14060" priority="505" operator="equal">
      <formula>"PR"</formula>
    </cfRule>
  </conditionalFormatting>
  <conditionalFormatting sqref="K223:K224">
    <cfRule type="cellIs" dxfId="14059" priority="495" operator="equal">
      <formula>"Me"</formula>
    </cfRule>
  </conditionalFormatting>
  <conditionalFormatting sqref="K223:K224">
    <cfRule type="cellIs" dxfId="14058" priority="494" operator="equal">
      <formula>"TD"</formula>
    </cfRule>
  </conditionalFormatting>
  <conditionalFormatting sqref="K223:K224">
    <cfRule type="cellIs" dxfId="14057" priority="493" operator="equal">
      <formula>"PR"</formula>
    </cfRule>
  </conditionalFormatting>
  <conditionalFormatting sqref="M195">
    <cfRule type="cellIs" dxfId="14056" priority="492" operator="equal">
      <formula>"Me"</formula>
    </cfRule>
  </conditionalFormatting>
  <conditionalFormatting sqref="M195">
    <cfRule type="cellIs" dxfId="14055" priority="491" operator="equal">
      <formula>"TD"</formula>
    </cfRule>
  </conditionalFormatting>
  <conditionalFormatting sqref="M195">
    <cfRule type="cellIs" dxfId="14054" priority="490" operator="equal">
      <formula>"PR"</formula>
    </cfRule>
  </conditionalFormatting>
  <conditionalFormatting sqref="K203">
    <cfRule type="cellIs" dxfId="14053" priority="489" operator="equal">
      <formula>"Me"</formula>
    </cfRule>
  </conditionalFormatting>
  <conditionalFormatting sqref="K203">
    <cfRule type="cellIs" dxfId="14052" priority="488" operator="equal">
      <formula>"TD"</formula>
    </cfRule>
  </conditionalFormatting>
  <conditionalFormatting sqref="K203">
    <cfRule type="cellIs" dxfId="14051" priority="487" operator="equal">
      <formula>"PR"</formula>
    </cfRule>
  </conditionalFormatting>
  <conditionalFormatting sqref="R115:R116">
    <cfRule type="cellIs" dxfId="14050" priority="486" operator="equal">
      <formula>"Me"</formula>
    </cfRule>
  </conditionalFormatting>
  <conditionalFormatting sqref="R115:R116">
    <cfRule type="cellIs" dxfId="14049" priority="485" operator="equal">
      <formula>"TD"</formula>
    </cfRule>
  </conditionalFormatting>
  <conditionalFormatting sqref="R115:R116">
    <cfRule type="cellIs" dxfId="14048" priority="484" operator="equal">
      <formula>"PR"</formula>
    </cfRule>
  </conditionalFormatting>
  <conditionalFormatting sqref="K250">
    <cfRule type="cellIs" dxfId="14047" priority="483" operator="equal">
      <formula>"Me"</formula>
    </cfRule>
  </conditionalFormatting>
  <conditionalFormatting sqref="K250">
    <cfRule type="cellIs" dxfId="14046" priority="482" operator="equal">
      <formula>"TD"</formula>
    </cfRule>
  </conditionalFormatting>
  <conditionalFormatting sqref="K250">
    <cfRule type="cellIs" dxfId="14045" priority="481" operator="equal">
      <formula>"PR"</formula>
    </cfRule>
  </conditionalFormatting>
  <conditionalFormatting sqref="L195:L196">
    <cfRule type="cellIs" dxfId="14044" priority="480" operator="equal">
      <formula>"Me"</formula>
    </cfRule>
  </conditionalFormatting>
  <conditionalFormatting sqref="L195:L196">
    <cfRule type="cellIs" dxfId="14043" priority="479" operator="equal">
      <formula>"TD"</formula>
    </cfRule>
  </conditionalFormatting>
  <conditionalFormatting sqref="L195:L196">
    <cfRule type="cellIs" dxfId="14042" priority="478" operator="equal">
      <formula>"PR"</formula>
    </cfRule>
  </conditionalFormatting>
  <conditionalFormatting sqref="L237:N238">
    <cfRule type="cellIs" dxfId="14041" priority="477" operator="equal">
      <formula>"Me"</formula>
    </cfRule>
  </conditionalFormatting>
  <conditionalFormatting sqref="L237:N238">
    <cfRule type="cellIs" dxfId="14040" priority="476" operator="equal">
      <formula>"TD"</formula>
    </cfRule>
  </conditionalFormatting>
  <conditionalFormatting sqref="L237:N238">
    <cfRule type="cellIs" dxfId="14039" priority="475" operator="equal">
      <formula>"PR"</formula>
    </cfRule>
  </conditionalFormatting>
  <conditionalFormatting sqref="L213:L214">
    <cfRule type="cellIs" dxfId="14038" priority="474" operator="equal">
      <formula>"Me"</formula>
    </cfRule>
  </conditionalFormatting>
  <conditionalFormatting sqref="L213:L214">
    <cfRule type="cellIs" dxfId="14037" priority="473" operator="equal">
      <formula>"TD"</formula>
    </cfRule>
  </conditionalFormatting>
  <conditionalFormatting sqref="L213:L214">
    <cfRule type="cellIs" dxfId="14036" priority="472" operator="equal">
      <formula>"PR"</formula>
    </cfRule>
  </conditionalFormatting>
  <conditionalFormatting sqref="M155">
    <cfRule type="cellIs" dxfId="14035" priority="468" operator="equal">
      <formula>"Me"</formula>
    </cfRule>
  </conditionalFormatting>
  <conditionalFormatting sqref="M155">
    <cfRule type="cellIs" dxfId="14034" priority="467" operator="equal">
      <formula>"TD"</formula>
    </cfRule>
  </conditionalFormatting>
  <conditionalFormatting sqref="M155">
    <cfRule type="cellIs" dxfId="14033" priority="466" operator="equal">
      <formula>"PR"</formula>
    </cfRule>
  </conditionalFormatting>
  <conditionalFormatting sqref="M93:M94">
    <cfRule type="cellIs" dxfId="14032" priority="462" operator="equal">
      <formula>"Me"</formula>
    </cfRule>
  </conditionalFormatting>
  <conditionalFormatting sqref="M93:M94">
    <cfRule type="cellIs" dxfId="14031" priority="461" operator="equal">
      <formula>"TD"</formula>
    </cfRule>
  </conditionalFormatting>
  <conditionalFormatting sqref="M93:M94">
    <cfRule type="cellIs" dxfId="14030" priority="460" operator="equal">
      <formula>"PR"</formula>
    </cfRule>
  </conditionalFormatting>
  <conditionalFormatting sqref="S107:S108">
    <cfRule type="cellIs" dxfId="14029" priority="459" operator="equal">
      <formula>"Me"</formula>
    </cfRule>
  </conditionalFormatting>
  <conditionalFormatting sqref="T123:T124">
    <cfRule type="cellIs" dxfId="14028" priority="458" operator="equal">
      <formula>"Me"</formula>
    </cfRule>
  </conditionalFormatting>
  <conditionalFormatting sqref="U191:U192">
    <cfRule type="cellIs" dxfId="14027" priority="457" operator="equal">
      <formula>"Me"</formula>
    </cfRule>
  </conditionalFormatting>
  <conditionalFormatting sqref="U191:U192">
    <cfRule type="cellIs" dxfId="14026" priority="456" operator="equal">
      <formula>"PR"</formula>
    </cfRule>
  </conditionalFormatting>
  <conditionalFormatting sqref="AB191:AB192">
    <cfRule type="cellIs" dxfId="14025" priority="455" operator="equal">
      <formula>"Me"</formula>
    </cfRule>
  </conditionalFormatting>
  <conditionalFormatting sqref="AB191:AB192">
    <cfRule type="cellIs" dxfId="14024" priority="454" operator="equal">
      <formula>"PR"</formula>
    </cfRule>
  </conditionalFormatting>
  <conditionalFormatting sqref="Y249:Y250">
    <cfRule type="cellIs" dxfId="14023" priority="453" operator="equal">
      <formula>"Me"</formula>
    </cfRule>
  </conditionalFormatting>
  <conditionalFormatting sqref="Y249:Y250">
    <cfRule type="cellIs" dxfId="14022" priority="452" operator="equal">
      <formula>"PR"</formula>
    </cfRule>
  </conditionalFormatting>
  <conditionalFormatting sqref="Z107:Z108">
    <cfRule type="cellIs" dxfId="14021" priority="451" operator="equal">
      <formula>"Me"</formula>
    </cfRule>
  </conditionalFormatting>
  <conditionalFormatting sqref="Z107:Z108">
    <cfRule type="cellIs" dxfId="14020" priority="450" operator="equal">
      <formula>"PR"</formula>
    </cfRule>
  </conditionalFormatting>
  <conditionalFormatting sqref="X85:X86">
    <cfRule type="cellIs" dxfId="14019" priority="449" operator="equal">
      <formula>"Me"</formula>
    </cfRule>
  </conditionalFormatting>
  <conditionalFormatting sqref="X85:X86">
    <cfRule type="cellIs" dxfId="14018" priority="448" operator="equal">
      <formula>"PR"</formula>
    </cfRule>
  </conditionalFormatting>
  <conditionalFormatting sqref="M215:M216">
    <cfRule type="cellIs" dxfId="14017" priority="446" operator="equal">
      <formula>"Me"</formula>
    </cfRule>
  </conditionalFormatting>
  <conditionalFormatting sqref="M215:M216">
    <cfRule type="cellIs" dxfId="14016" priority="445" operator="equal">
      <formula>"TD"</formula>
    </cfRule>
  </conditionalFormatting>
  <conditionalFormatting sqref="M215:M216">
    <cfRule type="cellIs" dxfId="14015" priority="444" operator="equal">
      <formula>"PR"</formula>
    </cfRule>
  </conditionalFormatting>
  <conditionalFormatting sqref="M80">
    <cfRule type="cellIs" dxfId="14014" priority="443" operator="equal">
      <formula>"Me"</formula>
    </cfRule>
  </conditionalFormatting>
  <conditionalFormatting sqref="M80">
    <cfRule type="cellIs" dxfId="14013" priority="442" operator="equal">
      <formula>"TD"</formula>
    </cfRule>
  </conditionalFormatting>
  <conditionalFormatting sqref="M80">
    <cfRule type="cellIs" dxfId="14012" priority="441" operator="equal">
      <formula>"PR"</formula>
    </cfRule>
  </conditionalFormatting>
  <conditionalFormatting sqref="N33:N34">
    <cfRule type="cellIs" dxfId="14011" priority="440" operator="equal">
      <formula>"Me"</formula>
    </cfRule>
  </conditionalFormatting>
  <conditionalFormatting sqref="N33:N34">
    <cfRule type="cellIs" dxfId="14010" priority="439" operator="equal">
      <formula>"Me"</formula>
    </cfRule>
  </conditionalFormatting>
  <conditionalFormatting sqref="N33:N34">
    <cfRule type="cellIs" dxfId="14009" priority="438" operator="equal">
      <formula>"TD"</formula>
    </cfRule>
  </conditionalFormatting>
  <conditionalFormatting sqref="N33:N34">
    <cfRule type="cellIs" dxfId="14008" priority="437" operator="equal">
      <formula>"PR"</formula>
    </cfRule>
  </conditionalFormatting>
  <conditionalFormatting sqref="M196">
    <cfRule type="cellIs" dxfId="14007" priority="436" operator="equal">
      <formula>"Me"</formula>
    </cfRule>
  </conditionalFormatting>
  <conditionalFormatting sqref="M196">
    <cfRule type="cellIs" dxfId="14006" priority="435" operator="equal">
      <formula>"TD"</formula>
    </cfRule>
  </conditionalFormatting>
  <conditionalFormatting sqref="M196">
    <cfRule type="cellIs" dxfId="14005" priority="434" operator="equal">
      <formula>"PR"</formula>
    </cfRule>
  </conditionalFormatting>
  <conditionalFormatting sqref="N105:N106">
    <cfRule type="cellIs" dxfId="14004" priority="421" operator="equal">
      <formula>"Me"</formula>
    </cfRule>
  </conditionalFormatting>
  <conditionalFormatting sqref="N105:N106">
    <cfRule type="cellIs" dxfId="14003" priority="420" operator="equal">
      <formula>"TD"</formula>
    </cfRule>
  </conditionalFormatting>
  <conditionalFormatting sqref="N105:N106">
    <cfRule type="cellIs" dxfId="14002" priority="419" operator="equal">
      <formula>"PR"</formula>
    </cfRule>
  </conditionalFormatting>
  <conditionalFormatting sqref="N107:N108">
    <cfRule type="cellIs" dxfId="14001" priority="418" operator="equal">
      <formula>"Me"</formula>
    </cfRule>
  </conditionalFormatting>
  <conditionalFormatting sqref="N107:N108">
    <cfRule type="cellIs" dxfId="14000" priority="417" operator="equal">
      <formula>"TD"</formula>
    </cfRule>
  </conditionalFormatting>
  <conditionalFormatting sqref="N107:N108">
    <cfRule type="cellIs" dxfId="13999" priority="416" operator="equal">
      <formula>"PR"</formula>
    </cfRule>
  </conditionalFormatting>
  <conditionalFormatting sqref="N55:N56">
    <cfRule type="cellIs" dxfId="13998" priority="415" operator="equal">
      <formula>"Me"</formula>
    </cfRule>
  </conditionalFormatting>
  <conditionalFormatting sqref="N55:N56">
    <cfRule type="cellIs" dxfId="13997" priority="414" operator="equal">
      <formula>"TD"</formula>
    </cfRule>
  </conditionalFormatting>
  <conditionalFormatting sqref="N55:N56">
    <cfRule type="cellIs" dxfId="13996" priority="413" operator="equal">
      <formula>"PR"</formula>
    </cfRule>
  </conditionalFormatting>
  <conditionalFormatting sqref="N99:N100">
    <cfRule type="cellIs" dxfId="13995" priority="412" operator="equal">
      <formula>"Me"</formula>
    </cfRule>
  </conditionalFormatting>
  <conditionalFormatting sqref="N99:N100">
    <cfRule type="cellIs" dxfId="13994" priority="411" operator="equal">
      <formula>"TD"</formula>
    </cfRule>
  </conditionalFormatting>
  <conditionalFormatting sqref="N99:N100">
    <cfRule type="cellIs" dxfId="13993" priority="410" operator="equal">
      <formula>"PR"</formula>
    </cfRule>
  </conditionalFormatting>
  <conditionalFormatting sqref="N76">
    <cfRule type="cellIs" dxfId="13992" priority="409" operator="equal">
      <formula>"Me"</formula>
    </cfRule>
  </conditionalFormatting>
  <conditionalFormatting sqref="N76">
    <cfRule type="cellIs" dxfId="13991" priority="408" operator="equal">
      <formula>"TD"</formula>
    </cfRule>
  </conditionalFormatting>
  <conditionalFormatting sqref="N76">
    <cfRule type="cellIs" dxfId="13990" priority="407" operator="equal">
      <formula>"PR"</formula>
    </cfRule>
  </conditionalFormatting>
  <conditionalFormatting sqref="Q123:Q124">
    <cfRule type="cellIs" dxfId="13989" priority="401" operator="equal">
      <formula>"Me"</formula>
    </cfRule>
  </conditionalFormatting>
  <conditionalFormatting sqref="Q123:Q124">
    <cfRule type="cellIs" dxfId="13988" priority="400" operator="equal">
      <formula>"TD"</formula>
    </cfRule>
  </conditionalFormatting>
  <conditionalFormatting sqref="Q123:Q124">
    <cfRule type="cellIs" dxfId="13987" priority="399" operator="equal">
      <formula>"PR"</formula>
    </cfRule>
  </conditionalFormatting>
  <conditionalFormatting sqref="R45">
    <cfRule type="cellIs" dxfId="13986" priority="398" operator="equal">
      <formula>"Me"</formula>
    </cfRule>
  </conditionalFormatting>
  <conditionalFormatting sqref="R45">
    <cfRule type="cellIs" dxfId="13985" priority="397" operator="equal">
      <formula>"TD"</formula>
    </cfRule>
  </conditionalFormatting>
  <conditionalFormatting sqref="R45">
    <cfRule type="cellIs" dxfId="13984" priority="396" operator="equal">
      <formula>"PR"</formula>
    </cfRule>
  </conditionalFormatting>
  <conditionalFormatting sqref="R46">
    <cfRule type="cellIs" dxfId="13983" priority="395" operator="equal">
      <formula>"Me"</formula>
    </cfRule>
  </conditionalFormatting>
  <conditionalFormatting sqref="R46">
    <cfRule type="cellIs" dxfId="13982" priority="394" operator="equal">
      <formula>"TD"</formula>
    </cfRule>
  </conditionalFormatting>
  <conditionalFormatting sqref="R46">
    <cfRule type="cellIs" dxfId="13981" priority="393" operator="equal">
      <formula>"PR"</formula>
    </cfRule>
  </conditionalFormatting>
  <conditionalFormatting sqref="Q59:U59">
    <cfRule type="cellIs" dxfId="13980" priority="392" operator="equal">
      <formula>"Me"</formula>
    </cfRule>
  </conditionalFormatting>
  <conditionalFormatting sqref="Q59:U59">
    <cfRule type="cellIs" dxfId="13979" priority="391" operator="equal">
      <formula>"TD"</formula>
    </cfRule>
  </conditionalFormatting>
  <conditionalFormatting sqref="Q59:U59">
    <cfRule type="cellIs" dxfId="13978" priority="390" operator="equal">
      <formula>"PR"</formula>
    </cfRule>
  </conditionalFormatting>
  <conditionalFormatting sqref="Q60:U60">
    <cfRule type="cellIs" dxfId="13977" priority="389" operator="equal">
      <formula>"Me"</formula>
    </cfRule>
  </conditionalFormatting>
  <conditionalFormatting sqref="Q60:U60">
    <cfRule type="cellIs" dxfId="13976" priority="388" operator="equal">
      <formula>"TD"</formula>
    </cfRule>
  </conditionalFormatting>
  <conditionalFormatting sqref="Q60:U60">
    <cfRule type="cellIs" dxfId="13975" priority="387" operator="equal">
      <formula>"PR"</formula>
    </cfRule>
  </conditionalFormatting>
  <conditionalFormatting sqref="Q213">
    <cfRule type="cellIs" dxfId="13974" priority="386" operator="equal">
      <formula>"Me"</formula>
    </cfRule>
  </conditionalFormatting>
  <conditionalFormatting sqref="Q213">
    <cfRule type="cellIs" dxfId="13973" priority="385" operator="equal">
      <formula>"TD"</formula>
    </cfRule>
  </conditionalFormatting>
  <conditionalFormatting sqref="Q213">
    <cfRule type="cellIs" dxfId="13972" priority="384" operator="equal">
      <formula>"PR"</formula>
    </cfRule>
  </conditionalFormatting>
  <conditionalFormatting sqref="K31:K32">
    <cfRule type="cellIs" dxfId="13971" priority="383" operator="equal">
      <formula>"Me"</formula>
    </cfRule>
  </conditionalFormatting>
  <conditionalFormatting sqref="K31:K32">
    <cfRule type="cellIs" dxfId="13970" priority="382" operator="equal">
      <formula>"TD"</formula>
    </cfRule>
  </conditionalFormatting>
  <conditionalFormatting sqref="K31:K32">
    <cfRule type="cellIs" dxfId="13969" priority="381" operator="equal">
      <formula>"PR"</formula>
    </cfRule>
  </conditionalFormatting>
  <conditionalFormatting sqref="N128">
    <cfRule type="cellIs" dxfId="13968" priority="380" operator="equal">
      <formula>"Me"</formula>
    </cfRule>
  </conditionalFormatting>
  <conditionalFormatting sqref="N128">
    <cfRule type="cellIs" dxfId="13967" priority="379" operator="equal">
      <formula>"TD"</formula>
    </cfRule>
  </conditionalFormatting>
  <conditionalFormatting sqref="N128">
    <cfRule type="cellIs" dxfId="13966" priority="378" operator="equal">
      <formula>"PR"</formula>
    </cfRule>
  </conditionalFormatting>
  <conditionalFormatting sqref="J179:J180">
    <cfRule type="cellIs" dxfId="13965" priority="377" operator="equal">
      <formula>"Me"</formula>
    </cfRule>
  </conditionalFormatting>
  <conditionalFormatting sqref="J179:J180">
    <cfRule type="cellIs" dxfId="13964" priority="376" operator="equal">
      <formula>"TD"</formula>
    </cfRule>
  </conditionalFormatting>
  <conditionalFormatting sqref="J179:J180">
    <cfRule type="cellIs" dxfId="13963" priority="375" operator="equal">
      <formula>"PR"</formula>
    </cfRule>
  </conditionalFormatting>
  <conditionalFormatting sqref="Q215:Q216">
    <cfRule type="cellIs" dxfId="13962" priority="374" operator="equal">
      <formula>"Me"</formula>
    </cfRule>
  </conditionalFormatting>
  <conditionalFormatting sqref="Q215:Q216">
    <cfRule type="cellIs" dxfId="13961" priority="373" operator="equal">
      <formula>"TD"</formula>
    </cfRule>
  </conditionalFormatting>
  <conditionalFormatting sqref="Q215:Q216">
    <cfRule type="cellIs" dxfId="13960" priority="372" operator="equal">
      <formula>"PR"</formula>
    </cfRule>
  </conditionalFormatting>
  <conditionalFormatting sqref="R21:R22">
    <cfRule type="cellIs" dxfId="13959" priority="371" operator="equal">
      <formula>"Me"</formula>
    </cfRule>
  </conditionalFormatting>
  <conditionalFormatting sqref="R21:R22">
    <cfRule type="cellIs" dxfId="13958" priority="370" operator="equal">
      <formula>"Me"</formula>
    </cfRule>
  </conditionalFormatting>
  <conditionalFormatting sqref="R21:R22">
    <cfRule type="cellIs" dxfId="13957" priority="369" operator="equal">
      <formula>"TD"</formula>
    </cfRule>
  </conditionalFormatting>
  <conditionalFormatting sqref="U115:U116">
    <cfRule type="cellIs" dxfId="13956" priority="368" operator="equal">
      <formula>"Me"</formula>
    </cfRule>
  </conditionalFormatting>
  <conditionalFormatting sqref="U115:U116">
    <cfRule type="cellIs" dxfId="13955" priority="367" operator="equal">
      <formula>"TD"</formula>
    </cfRule>
  </conditionalFormatting>
  <conditionalFormatting sqref="U115:U116">
    <cfRule type="cellIs" dxfId="13954" priority="366" operator="equal">
      <formula>"PR"</formula>
    </cfRule>
  </conditionalFormatting>
  <conditionalFormatting sqref="U44">
    <cfRule type="cellIs" dxfId="13953" priority="365" operator="equal">
      <formula>"Me"</formula>
    </cfRule>
  </conditionalFormatting>
  <conditionalFormatting sqref="U44">
    <cfRule type="cellIs" dxfId="13952" priority="364" operator="equal">
      <formula>"TD"</formula>
    </cfRule>
  </conditionalFormatting>
  <conditionalFormatting sqref="U44">
    <cfRule type="cellIs" dxfId="13951" priority="363" operator="equal">
      <formula>"PR"</formula>
    </cfRule>
  </conditionalFormatting>
  <conditionalFormatting sqref="R57:R58">
    <cfRule type="cellIs" dxfId="13950" priority="362" operator="equal">
      <formula>"Me"</formula>
    </cfRule>
  </conditionalFormatting>
  <conditionalFormatting sqref="R57:R58">
    <cfRule type="cellIs" dxfId="13949" priority="361" operator="equal">
      <formula>"TD"</formula>
    </cfRule>
  </conditionalFormatting>
  <conditionalFormatting sqref="R57:R58">
    <cfRule type="cellIs" dxfId="13948" priority="360" operator="equal">
      <formula>"PR"</formula>
    </cfRule>
  </conditionalFormatting>
  <conditionalFormatting sqref="R195">
    <cfRule type="cellIs" dxfId="13947" priority="359" operator="equal">
      <formula>"Me"</formula>
    </cfRule>
  </conditionalFormatting>
  <conditionalFormatting sqref="R195">
    <cfRule type="cellIs" dxfId="13946" priority="358" operator="equal">
      <formula>"TD"</formula>
    </cfRule>
  </conditionalFormatting>
  <conditionalFormatting sqref="R195">
    <cfRule type="cellIs" dxfId="13945" priority="357" operator="equal">
      <formula>"PR"</formula>
    </cfRule>
  </conditionalFormatting>
  <conditionalFormatting sqref="R196">
    <cfRule type="cellIs" dxfId="13944" priority="356" operator="equal">
      <formula>"Me"</formula>
    </cfRule>
  </conditionalFormatting>
  <conditionalFormatting sqref="R196">
    <cfRule type="cellIs" dxfId="13943" priority="355" operator="equal">
      <formula>"TD"</formula>
    </cfRule>
  </conditionalFormatting>
  <conditionalFormatting sqref="R196">
    <cfRule type="cellIs" dxfId="13942" priority="354" operator="equal">
      <formula>"PR"</formula>
    </cfRule>
  </conditionalFormatting>
  <conditionalFormatting sqref="T195">
    <cfRule type="cellIs" dxfId="13941" priority="353" operator="equal">
      <formula>"Me"</formula>
    </cfRule>
  </conditionalFormatting>
  <conditionalFormatting sqref="T195">
    <cfRule type="cellIs" dxfId="13940" priority="352" operator="equal">
      <formula>"TD"</formula>
    </cfRule>
  </conditionalFormatting>
  <conditionalFormatting sqref="T195">
    <cfRule type="cellIs" dxfId="13939" priority="351" operator="equal">
      <formula>"PR"</formula>
    </cfRule>
  </conditionalFormatting>
  <conditionalFormatting sqref="T196">
    <cfRule type="cellIs" dxfId="13938" priority="350" operator="equal">
      <formula>"Me"</formula>
    </cfRule>
  </conditionalFormatting>
  <conditionalFormatting sqref="T196">
    <cfRule type="cellIs" dxfId="13937" priority="349" operator="equal">
      <formula>"TD"</formula>
    </cfRule>
  </conditionalFormatting>
  <conditionalFormatting sqref="T196">
    <cfRule type="cellIs" dxfId="13936" priority="348" operator="equal">
      <formula>"PR"</formula>
    </cfRule>
  </conditionalFormatting>
  <conditionalFormatting sqref="R247:R248">
    <cfRule type="cellIs" dxfId="13935" priority="347" operator="equal">
      <formula>"Me"</formula>
    </cfRule>
  </conditionalFormatting>
  <conditionalFormatting sqref="R247:R248">
    <cfRule type="cellIs" dxfId="13934" priority="346" operator="equal">
      <formula>"TD"</formula>
    </cfRule>
  </conditionalFormatting>
  <conditionalFormatting sqref="R247:R248">
    <cfRule type="cellIs" dxfId="13933" priority="345" operator="equal">
      <formula>"PR"</formula>
    </cfRule>
  </conditionalFormatting>
  <conditionalFormatting sqref="S27:S28">
    <cfRule type="cellIs" dxfId="13932" priority="344" operator="equal">
      <formula>"Me"</formula>
    </cfRule>
  </conditionalFormatting>
  <conditionalFormatting sqref="S27:S28">
    <cfRule type="cellIs" dxfId="13931" priority="343" operator="equal">
      <formula>"TD"</formula>
    </cfRule>
  </conditionalFormatting>
  <conditionalFormatting sqref="S27:S28">
    <cfRule type="cellIs" dxfId="13930" priority="342" operator="equal">
      <formula>"PR"</formula>
    </cfRule>
  </conditionalFormatting>
  <conditionalFormatting sqref="S49">
    <cfRule type="cellIs" dxfId="13929" priority="341" operator="equal">
      <formula>"Me"</formula>
    </cfRule>
  </conditionalFormatting>
  <conditionalFormatting sqref="S49">
    <cfRule type="cellIs" dxfId="13928" priority="340" operator="equal">
      <formula>"TD"</formula>
    </cfRule>
  </conditionalFormatting>
  <conditionalFormatting sqref="S49">
    <cfRule type="cellIs" dxfId="13927" priority="339" operator="equal">
      <formula>"PR"</formula>
    </cfRule>
  </conditionalFormatting>
  <conditionalFormatting sqref="S50">
    <cfRule type="cellIs" dxfId="13926" priority="338" operator="equal">
      <formula>"Me"</formula>
    </cfRule>
  </conditionalFormatting>
  <conditionalFormatting sqref="S50">
    <cfRule type="cellIs" dxfId="13925" priority="337" operator="equal">
      <formula>"TD"</formula>
    </cfRule>
  </conditionalFormatting>
  <conditionalFormatting sqref="S50">
    <cfRule type="cellIs" dxfId="13924" priority="336" operator="equal">
      <formula>"PR"</formula>
    </cfRule>
  </conditionalFormatting>
  <conditionalFormatting sqref="U49">
    <cfRule type="cellIs" dxfId="13923" priority="335" operator="equal">
      <formula>"Me"</formula>
    </cfRule>
  </conditionalFormatting>
  <conditionalFormatting sqref="U49">
    <cfRule type="cellIs" dxfId="13922" priority="334" operator="equal">
      <formula>"TD"</formula>
    </cfRule>
  </conditionalFormatting>
  <conditionalFormatting sqref="U49">
    <cfRule type="cellIs" dxfId="13921" priority="333" operator="equal">
      <formula>"PR"</formula>
    </cfRule>
  </conditionalFormatting>
  <conditionalFormatting sqref="U50">
    <cfRule type="cellIs" dxfId="13920" priority="332" operator="equal">
      <formula>"Me"</formula>
    </cfRule>
  </conditionalFormatting>
  <conditionalFormatting sqref="U50">
    <cfRule type="cellIs" dxfId="13919" priority="331" operator="equal">
      <formula>"TD"</formula>
    </cfRule>
  </conditionalFormatting>
  <conditionalFormatting sqref="U50">
    <cfRule type="cellIs" dxfId="13918" priority="330" operator="equal">
      <formula>"PR"</formula>
    </cfRule>
  </conditionalFormatting>
  <conditionalFormatting sqref="S92">
    <cfRule type="cellIs" dxfId="13917" priority="305" operator="equal">
      <formula>"Me"</formula>
    </cfRule>
  </conditionalFormatting>
  <conditionalFormatting sqref="S92">
    <cfRule type="cellIs" dxfId="13916" priority="304" operator="equal">
      <formula>"TD"</formula>
    </cfRule>
  </conditionalFormatting>
  <conditionalFormatting sqref="S92">
    <cfRule type="cellIs" dxfId="13915" priority="303" operator="equal">
      <formula>"PR"</formula>
    </cfRule>
  </conditionalFormatting>
  <conditionalFormatting sqref="S91">
    <cfRule type="cellIs" dxfId="13914" priority="302" operator="equal">
      <formula>"Me"</formula>
    </cfRule>
  </conditionalFormatting>
  <conditionalFormatting sqref="S91">
    <cfRule type="cellIs" dxfId="13913" priority="301" operator="equal">
      <formula>"TD"</formula>
    </cfRule>
  </conditionalFormatting>
  <conditionalFormatting sqref="S91">
    <cfRule type="cellIs" dxfId="13912" priority="300" operator="equal">
      <formula>"PR"</formula>
    </cfRule>
  </conditionalFormatting>
  <conditionalFormatting sqref="R216">
    <cfRule type="cellIs" dxfId="13911" priority="299" operator="equal">
      <formula>"Me"</formula>
    </cfRule>
  </conditionalFormatting>
  <conditionalFormatting sqref="R216">
    <cfRule type="cellIs" dxfId="13910" priority="298" operator="equal">
      <formula>"TD"</formula>
    </cfRule>
  </conditionalFormatting>
  <conditionalFormatting sqref="R216">
    <cfRule type="cellIs" dxfId="13909" priority="297" operator="equal">
      <formula>"PR"</formula>
    </cfRule>
  </conditionalFormatting>
  <conditionalFormatting sqref="R226">
    <cfRule type="cellIs" dxfId="13908" priority="296" operator="equal">
      <formula>"Me"</formula>
    </cfRule>
  </conditionalFormatting>
  <conditionalFormatting sqref="R226">
    <cfRule type="cellIs" dxfId="13907" priority="295" operator="equal">
      <formula>"TD"</formula>
    </cfRule>
  </conditionalFormatting>
  <conditionalFormatting sqref="R226">
    <cfRule type="cellIs" dxfId="13906" priority="294" operator="equal">
      <formula>"PR"</formula>
    </cfRule>
  </conditionalFormatting>
  <conditionalFormatting sqref="R234">
    <cfRule type="cellIs" dxfId="13905" priority="293" operator="equal">
      <formula>"Me"</formula>
    </cfRule>
  </conditionalFormatting>
  <conditionalFormatting sqref="R234">
    <cfRule type="cellIs" dxfId="13904" priority="292" operator="equal">
      <formula>"TD"</formula>
    </cfRule>
  </conditionalFormatting>
  <conditionalFormatting sqref="R234">
    <cfRule type="cellIs" dxfId="13903" priority="291" operator="equal">
      <formula>"PR"</formula>
    </cfRule>
  </conditionalFormatting>
  <conditionalFormatting sqref="R236">
    <cfRule type="cellIs" dxfId="13902" priority="290" operator="equal">
      <formula>"Me"</formula>
    </cfRule>
  </conditionalFormatting>
  <conditionalFormatting sqref="R236">
    <cfRule type="cellIs" dxfId="13901" priority="289" operator="equal">
      <formula>"TD"</formula>
    </cfRule>
  </conditionalFormatting>
  <conditionalFormatting sqref="R236">
    <cfRule type="cellIs" dxfId="13900" priority="288" operator="equal">
      <formula>"PR"</formula>
    </cfRule>
  </conditionalFormatting>
  <conditionalFormatting sqref="R240">
    <cfRule type="cellIs" dxfId="13899" priority="287" operator="equal">
      <formula>"Me"</formula>
    </cfRule>
  </conditionalFormatting>
  <conditionalFormatting sqref="R240">
    <cfRule type="cellIs" dxfId="13898" priority="286" operator="equal">
      <formula>"TD"</formula>
    </cfRule>
  </conditionalFormatting>
  <conditionalFormatting sqref="R240">
    <cfRule type="cellIs" dxfId="13897" priority="285" operator="equal">
      <formula>"PR"</formula>
    </cfRule>
  </conditionalFormatting>
  <conditionalFormatting sqref="R250">
    <cfRule type="cellIs" dxfId="13896" priority="284" operator="equal">
      <formula>"Me"</formula>
    </cfRule>
  </conditionalFormatting>
  <conditionalFormatting sqref="R250">
    <cfRule type="cellIs" dxfId="13895" priority="283" operator="equal">
      <formula>"TD"</formula>
    </cfRule>
  </conditionalFormatting>
  <conditionalFormatting sqref="R250">
    <cfRule type="cellIs" dxfId="13894" priority="282" operator="equal">
      <formula>"PR"</formula>
    </cfRule>
  </conditionalFormatting>
  <conditionalFormatting sqref="S214">
    <cfRule type="cellIs" dxfId="13893" priority="281" operator="equal">
      <formula>"Me"</formula>
    </cfRule>
  </conditionalFormatting>
  <conditionalFormatting sqref="S214">
    <cfRule type="cellIs" dxfId="13892" priority="280" operator="equal">
      <formula>"TD"</formula>
    </cfRule>
  </conditionalFormatting>
  <conditionalFormatting sqref="S214">
    <cfRule type="cellIs" dxfId="13891" priority="279" operator="equal">
      <formula>"PR"</formula>
    </cfRule>
  </conditionalFormatting>
  <conditionalFormatting sqref="S211:S212">
    <cfRule type="cellIs" dxfId="13890" priority="278" operator="equal">
      <formula>"Me"</formula>
    </cfRule>
  </conditionalFormatting>
  <conditionalFormatting sqref="S211:S212">
    <cfRule type="cellIs" dxfId="13889" priority="277" operator="equal">
      <formula>"TD"</formula>
    </cfRule>
  </conditionalFormatting>
  <conditionalFormatting sqref="S211:S212">
    <cfRule type="cellIs" dxfId="13888" priority="276" operator="equal">
      <formula>"PR"</formula>
    </cfRule>
  </conditionalFormatting>
  <conditionalFormatting sqref="AC173:AD174">
    <cfRule type="cellIs" dxfId="13887" priority="275" operator="equal">
      <formula>"Me"</formula>
    </cfRule>
  </conditionalFormatting>
  <conditionalFormatting sqref="AC173:AD174">
    <cfRule type="cellIs" dxfId="13886" priority="274" operator="equal">
      <formula>"TD"</formula>
    </cfRule>
  </conditionalFormatting>
  <conditionalFormatting sqref="AC173:AD174">
    <cfRule type="cellIs" dxfId="13885" priority="273" operator="equal">
      <formula>"PR"</formula>
    </cfRule>
  </conditionalFormatting>
  <conditionalFormatting sqref="T237:T238">
    <cfRule type="cellIs" dxfId="13884" priority="272" operator="equal">
      <formula>"Me"</formula>
    </cfRule>
  </conditionalFormatting>
  <conditionalFormatting sqref="T237:T238">
    <cfRule type="cellIs" dxfId="13883" priority="271" operator="equal">
      <formula>"TD"</formula>
    </cfRule>
  </conditionalFormatting>
  <conditionalFormatting sqref="T237:T238">
    <cfRule type="cellIs" dxfId="13882" priority="270" operator="equal">
      <formula>"PR"</formula>
    </cfRule>
  </conditionalFormatting>
  <conditionalFormatting sqref="T215:T216">
    <cfRule type="cellIs" dxfId="13881" priority="269" operator="equal">
      <formula>"Me"</formula>
    </cfRule>
  </conditionalFormatting>
  <conditionalFormatting sqref="T215:T216">
    <cfRule type="cellIs" dxfId="13880" priority="268" operator="equal">
      <formula>"TD"</formula>
    </cfRule>
  </conditionalFormatting>
  <conditionalFormatting sqref="T215:T216">
    <cfRule type="cellIs" dxfId="13879" priority="267" operator="equal">
      <formula>"PR"</formula>
    </cfRule>
  </conditionalFormatting>
  <conditionalFormatting sqref="U146">
    <cfRule type="cellIs" dxfId="13878" priority="266" operator="equal">
      <formula>"Me"</formula>
    </cfRule>
  </conditionalFormatting>
  <conditionalFormatting sqref="U146">
    <cfRule type="cellIs" dxfId="13877" priority="265" operator="equal">
      <formula>"TD"</formula>
    </cfRule>
  </conditionalFormatting>
  <conditionalFormatting sqref="U146">
    <cfRule type="cellIs" dxfId="13876" priority="264" operator="equal">
      <formula>"PR"</formula>
    </cfRule>
  </conditionalFormatting>
  <conditionalFormatting sqref="U145">
    <cfRule type="cellIs" dxfId="13875" priority="263" operator="equal">
      <formula>"Me"</formula>
    </cfRule>
  </conditionalFormatting>
  <conditionalFormatting sqref="U145">
    <cfRule type="cellIs" dxfId="13874" priority="262" operator="equal">
      <formula>"TD"</formula>
    </cfRule>
  </conditionalFormatting>
  <conditionalFormatting sqref="U145">
    <cfRule type="cellIs" dxfId="13873" priority="261" operator="equal">
      <formula>"PR"</formula>
    </cfRule>
  </conditionalFormatting>
  <conditionalFormatting sqref="T166">
    <cfRule type="cellIs" dxfId="13872" priority="257" operator="equal">
      <formula>"Me"</formula>
    </cfRule>
  </conditionalFormatting>
  <conditionalFormatting sqref="T166">
    <cfRule type="cellIs" dxfId="13871" priority="256" operator="equal">
      <formula>"TD"</formula>
    </cfRule>
  </conditionalFormatting>
  <conditionalFormatting sqref="T166">
    <cfRule type="cellIs" dxfId="13870" priority="255" operator="equal">
      <formula>"PR"</formula>
    </cfRule>
  </conditionalFormatting>
  <conditionalFormatting sqref="T168">
    <cfRule type="cellIs" dxfId="13869" priority="254" operator="equal">
      <formula>"Me"</formula>
    </cfRule>
  </conditionalFormatting>
  <conditionalFormatting sqref="T168">
    <cfRule type="cellIs" dxfId="13868" priority="253" operator="equal">
      <formula>"TD"</formula>
    </cfRule>
  </conditionalFormatting>
  <conditionalFormatting sqref="T168">
    <cfRule type="cellIs" dxfId="13867" priority="252" operator="equal">
      <formula>"PR"</formula>
    </cfRule>
  </conditionalFormatting>
  <conditionalFormatting sqref="T170">
    <cfRule type="cellIs" dxfId="13866" priority="251" operator="equal">
      <formula>"Me"</formula>
    </cfRule>
  </conditionalFormatting>
  <conditionalFormatting sqref="T170">
    <cfRule type="cellIs" dxfId="13865" priority="250" operator="equal">
      <formula>"TD"</formula>
    </cfRule>
  </conditionalFormatting>
  <conditionalFormatting sqref="T170">
    <cfRule type="cellIs" dxfId="13864" priority="249" operator="equal">
      <formula>"PR"</formula>
    </cfRule>
  </conditionalFormatting>
  <conditionalFormatting sqref="U31">
    <cfRule type="cellIs" dxfId="13863" priority="248" operator="equal">
      <formula>"Me"</formula>
    </cfRule>
  </conditionalFormatting>
  <conditionalFormatting sqref="U31">
    <cfRule type="cellIs" dxfId="13862" priority="247" operator="equal">
      <formula>"TD"</formula>
    </cfRule>
  </conditionalFormatting>
  <conditionalFormatting sqref="U31">
    <cfRule type="cellIs" dxfId="13861" priority="246" operator="equal">
      <formula>"PR"</formula>
    </cfRule>
  </conditionalFormatting>
  <conditionalFormatting sqref="Q47:T48">
    <cfRule type="cellIs" dxfId="13860" priority="240" operator="equal">
      <formula>"Me"</formula>
    </cfRule>
  </conditionalFormatting>
  <conditionalFormatting sqref="Q47:T48">
    <cfRule type="cellIs" dxfId="13859" priority="239" operator="equal">
      <formula>"TD"</formula>
    </cfRule>
  </conditionalFormatting>
  <conditionalFormatting sqref="Q47:T48">
    <cfRule type="cellIs" dxfId="13858" priority="238" operator="equal">
      <formula>"PR"</formula>
    </cfRule>
  </conditionalFormatting>
  <conditionalFormatting sqref="Q153:AJ154">
    <cfRule type="cellIs" dxfId="13857" priority="237" operator="equal">
      <formula>"Me"</formula>
    </cfRule>
  </conditionalFormatting>
  <conditionalFormatting sqref="Q153:AJ154">
    <cfRule type="cellIs" dxfId="13856" priority="236" operator="equal">
      <formula>"TD"</formula>
    </cfRule>
  </conditionalFormatting>
  <conditionalFormatting sqref="Q153:AJ154">
    <cfRule type="cellIs" dxfId="13855" priority="235" operator="equal">
      <formula>"PR"</formula>
    </cfRule>
  </conditionalFormatting>
  <conditionalFormatting sqref="Q153:AJ154">
    <cfRule type="cellIs" dxfId="13854" priority="234" operator="equal">
      <formula>"Me"</formula>
    </cfRule>
  </conditionalFormatting>
  <conditionalFormatting sqref="Q153:AJ154">
    <cfRule type="cellIs" dxfId="13853" priority="233" operator="equal">
      <formula>"TD"</formula>
    </cfRule>
  </conditionalFormatting>
  <conditionalFormatting sqref="V157:AG157">
    <cfRule type="cellIs" dxfId="13852" priority="232" operator="equal">
      <formula>"Me"</formula>
    </cfRule>
  </conditionalFormatting>
  <conditionalFormatting sqref="V157:AG157">
    <cfRule type="cellIs" dxfId="13851" priority="231" operator="equal">
      <formula>"PR"</formula>
    </cfRule>
  </conditionalFormatting>
  <conditionalFormatting sqref="V158:AG158">
    <cfRule type="cellIs" dxfId="13850" priority="230" operator="equal">
      <formula>"Me"</formula>
    </cfRule>
  </conditionalFormatting>
  <conditionalFormatting sqref="V158:AG158">
    <cfRule type="cellIs" dxfId="13849" priority="229" operator="equal">
      <formula>"TD"</formula>
    </cfRule>
  </conditionalFormatting>
  <conditionalFormatting sqref="V158:AG158">
    <cfRule type="cellIs" dxfId="13848" priority="228" operator="equal">
      <formula>"PR"</formula>
    </cfRule>
  </conditionalFormatting>
  <conditionalFormatting sqref="X21:X22">
    <cfRule type="cellIs" dxfId="13847" priority="227" operator="equal">
      <formula>"Me"</formula>
    </cfRule>
  </conditionalFormatting>
  <conditionalFormatting sqref="X21:X22">
    <cfRule type="cellIs" dxfId="13846" priority="226" operator="equal">
      <formula>"Me"</formula>
    </cfRule>
  </conditionalFormatting>
  <conditionalFormatting sqref="X21:X22">
    <cfRule type="cellIs" dxfId="13845" priority="225" operator="equal">
      <formula>"TD"</formula>
    </cfRule>
  </conditionalFormatting>
  <conditionalFormatting sqref="X63:X64">
    <cfRule type="cellIs" dxfId="13844" priority="224" operator="equal">
      <formula>"Me"</formula>
    </cfRule>
  </conditionalFormatting>
  <conditionalFormatting sqref="X63:X64">
    <cfRule type="cellIs" dxfId="13843" priority="223" operator="equal">
      <formula>"TD"</formula>
    </cfRule>
  </conditionalFormatting>
  <conditionalFormatting sqref="X63:X64">
    <cfRule type="cellIs" dxfId="13842" priority="222" operator="equal">
      <formula>"PR"</formula>
    </cfRule>
  </conditionalFormatting>
  <conditionalFormatting sqref="S237:S238">
    <cfRule type="cellIs" dxfId="13841" priority="221" operator="equal">
      <formula>"Me"</formula>
    </cfRule>
  </conditionalFormatting>
  <conditionalFormatting sqref="S237:S238">
    <cfRule type="cellIs" dxfId="13840" priority="220" operator="equal">
      <formula>"TD"</formula>
    </cfRule>
  </conditionalFormatting>
  <conditionalFormatting sqref="S237:S238">
    <cfRule type="cellIs" dxfId="13839" priority="219" operator="equal">
      <formula>"PR"</formula>
    </cfRule>
  </conditionalFormatting>
  <conditionalFormatting sqref="S237:S238">
    <cfRule type="cellIs" dxfId="13838" priority="218" operator="equal">
      <formula>"Me"</formula>
    </cfRule>
  </conditionalFormatting>
  <conditionalFormatting sqref="S237:S238">
    <cfRule type="cellIs" dxfId="13837" priority="217" operator="equal">
      <formula>"TD"</formula>
    </cfRule>
  </conditionalFormatting>
  <conditionalFormatting sqref="S237:S238">
    <cfRule type="cellIs" dxfId="13836" priority="216" operator="equal">
      <formula>"PR"</formula>
    </cfRule>
  </conditionalFormatting>
  <conditionalFormatting sqref="X237:X240">
    <cfRule type="cellIs" dxfId="13835" priority="215" operator="equal">
      <formula>"Me"</formula>
    </cfRule>
  </conditionalFormatting>
  <conditionalFormatting sqref="X237:X240">
    <cfRule type="cellIs" dxfId="13834" priority="214" operator="equal">
      <formula>"TD"</formula>
    </cfRule>
  </conditionalFormatting>
  <conditionalFormatting sqref="X237:X240">
    <cfRule type="cellIs" dxfId="13833" priority="213" operator="equal">
      <formula>"PR"</formula>
    </cfRule>
  </conditionalFormatting>
  <conditionalFormatting sqref="X237:X240">
    <cfRule type="cellIs" dxfId="13832" priority="212" operator="equal">
      <formula>"Me"</formula>
    </cfRule>
  </conditionalFormatting>
  <conditionalFormatting sqref="X237:X240">
    <cfRule type="cellIs" dxfId="13831" priority="211" operator="equal">
      <formula>"TD"</formula>
    </cfRule>
  </conditionalFormatting>
  <conditionalFormatting sqref="X237:X240">
    <cfRule type="cellIs" dxfId="13830" priority="210" operator="equal">
      <formula>"PR"</formula>
    </cfRule>
  </conditionalFormatting>
  <conditionalFormatting sqref="X237:X240">
    <cfRule type="cellIs" dxfId="13829" priority="209" operator="equal">
      <formula>"Me"</formula>
    </cfRule>
  </conditionalFormatting>
  <conditionalFormatting sqref="X237:X240">
    <cfRule type="cellIs" dxfId="13828" priority="208" operator="equal">
      <formula>"TD"</formula>
    </cfRule>
  </conditionalFormatting>
  <conditionalFormatting sqref="X237:X240">
    <cfRule type="cellIs" dxfId="13827" priority="207" operator="equal">
      <formula>"PR"</formula>
    </cfRule>
  </conditionalFormatting>
  <conditionalFormatting sqref="V183:X184">
    <cfRule type="cellIs" dxfId="13826" priority="206" operator="equal">
      <formula>"Me"</formula>
    </cfRule>
  </conditionalFormatting>
  <conditionalFormatting sqref="V183:X184">
    <cfRule type="cellIs" dxfId="13825" priority="205" operator="equal">
      <formula>"TD"</formula>
    </cfRule>
  </conditionalFormatting>
  <conditionalFormatting sqref="V183:X184">
    <cfRule type="cellIs" dxfId="13824" priority="204" operator="equal">
      <formula>"PR"</formula>
    </cfRule>
  </conditionalFormatting>
  <conditionalFormatting sqref="X204">
    <cfRule type="cellIs" dxfId="13823" priority="203" operator="equal">
      <formula>"Me"</formula>
    </cfRule>
  </conditionalFormatting>
  <conditionalFormatting sqref="X204">
    <cfRule type="cellIs" dxfId="13822" priority="202" operator="equal">
      <formula>"TD"</formula>
    </cfRule>
  </conditionalFormatting>
  <conditionalFormatting sqref="X204">
    <cfRule type="cellIs" dxfId="13821" priority="201" operator="equal">
      <formula>"PR"</formula>
    </cfRule>
  </conditionalFormatting>
  <conditionalFormatting sqref="Y155:AB156">
    <cfRule type="cellIs" dxfId="13820" priority="200" operator="equal">
      <formula>"Me"</formula>
    </cfRule>
  </conditionalFormatting>
  <conditionalFormatting sqref="Y155:AB156">
    <cfRule type="cellIs" dxfId="13819" priority="199" operator="equal">
      <formula>"TD"</formula>
    </cfRule>
  </conditionalFormatting>
  <conditionalFormatting sqref="Y155:AB156">
    <cfRule type="cellIs" dxfId="13818" priority="198" operator="equal">
      <formula>"PR"</formula>
    </cfRule>
  </conditionalFormatting>
  <conditionalFormatting sqref="Y155:AB156">
    <cfRule type="cellIs" dxfId="13817" priority="197" operator="equal">
      <formula>"Me"</formula>
    </cfRule>
  </conditionalFormatting>
  <conditionalFormatting sqref="Y155:AB156">
    <cfRule type="cellIs" dxfId="13816" priority="196" operator="equal">
      <formula>"TD"</formula>
    </cfRule>
  </conditionalFormatting>
  <conditionalFormatting sqref="Y237:Y240">
    <cfRule type="cellIs" dxfId="13815" priority="195" operator="equal">
      <formula>"Me"</formula>
    </cfRule>
  </conditionalFormatting>
  <conditionalFormatting sqref="Y237:Y240">
    <cfRule type="cellIs" dxfId="13814" priority="194" operator="equal">
      <formula>"TD"</formula>
    </cfRule>
  </conditionalFormatting>
  <conditionalFormatting sqref="Y237:Y240">
    <cfRule type="cellIs" dxfId="13813" priority="193" operator="equal">
      <formula>"PR"</formula>
    </cfRule>
  </conditionalFormatting>
  <conditionalFormatting sqref="Y237:Y240">
    <cfRule type="cellIs" dxfId="13812" priority="192" operator="equal">
      <formula>"Me"</formula>
    </cfRule>
  </conditionalFormatting>
  <conditionalFormatting sqref="Y237:Y240">
    <cfRule type="cellIs" dxfId="13811" priority="191" operator="equal">
      <formula>"TD"</formula>
    </cfRule>
  </conditionalFormatting>
  <conditionalFormatting sqref="Y237:Y240">
    <cfRule type="cellIs" dxfId="13810" priority="190" operator="equal">
      <formula>"PR"</formula>
    </cfRule>
  </conditionalFormatting>
  <conditionalFormatting sqref="Y237:Y240">
    <cfRule type="cellIs" dxfId="13809" priority="189" operator="equal">
      <formula>"Me"</formula>
    </cfRule>
  </conditionalFormatting>
  <conditionalFormatting sqref="Y237:Y240">
    <cfRule type="cellIs" dxfId="13808" priority="188" operator="equal">
      <formula>"TD"</formula>
    </cfRule>
  </conditionalFormatting>
  <conditionalFormatting sqref="Y237:Y240">
    <cfRule type="cellIs" dxfId="13807" priority="187" operator="equal">
      <formula>"PR"</formula>
    </cfRule>
  </conditionalFormatting>
  <conditionalFormatting sqref="Y195">
    <cfRule type="cellIs" dxfId="13806" priority="186" operator="equal">
      <formula>"Me"</formula>
    </cfRule>
  </conditionalFormatting>
  <conditionalFormatting sqref="Y195">
    <cfRule type="cellIs" dxfId="13805" priority="185" operator="equal">
      <formula>"TD"</formula>
    </cfRule>
  </conditionalFormatting>
  <conditionalFormatting sqref="Y195">
    <cfRule type="cellIs" dxfId="13804" priority="184" operator="equal">
      <formula>"PR"</formula>
    </cfRule>
  </conditionalFormatting>
  <conditionalFormatting sqref="Y196">
    <cfRule type="cellIs" dxfId="13803" priority="183" operator="equal">
      <formula>"Me"</formula>
    </cfRule>
  </conditionalFormatting>
  <conditionalFormatting sqref="Y196">
    <cfRule type="cellIs" dxfId="13802" priority="182" operator="equal">
      <formula>"TD"</formula>
    </cfRule>
  </conditionalFormatting>
  <conditionalFormatting sqref="Y196">
    <cfRule type="cellIs" dxfId="13801" priority="181" operator="equal">
      <formula>"PR"</formula>
    </cfRule>
  </conditionalFormatting>
  <conditionalFormatting sqref="AA195">
    <cfRule type="cellIs" dxfId="13800" priority="180" operator="equal">
      <formula>"Me"</formula>
    </cfRule>
  </conditionalFormatting>
  <conditionalFormatting sqref="AA195">
    <cfRule type="cellIs" dxfId="13799" priority="179" operator="equal">
      <formula>"TD"</formula>
    </cfRule>
  </conditionalFormatting>
  <conditionalFormatting sqref="AA195">
    <cfRule type="cellIs" dxfId="13798" priority="178" operator="equal">
      <formula>"PR"</formula>
    </cfRule>
  </conditionalFormatting>
  <conditionalFormatting sqref="AA196">
    <cfRule type="cellIs" dxfId="13797" priority="177" operator="equal">
      <formula>"Me"</formula>
    </cfRule>
  </conditionalFormatting>
  <conditionalFormatting sqref="AA196">
    <cfRule type="cellIs" dxfId="13796" priority="176" operator="equal">
      <formula>"TD"</formula>
    </cfRule>
  </conditionalFormatting>
  <conditionalFormatting sqref="AA196">
    <cfRule type="cellIs" dxfId="13795" priority="175" operator="equal">
      <formula>"PR"</formula>
    </cfRule>
  </conditionalFormatting>
  <conditionalFormatting sqref="AJ195">
    <cfRule type="cellIs" dxfId="13794" priority="168" operator="equal">
      <formula>"Me"</formula>
    </cfRule>
  </conditionalFormatting>
  <conditionalFormatting sqref="AJ195">
    <cfRule type="cellIs" dxfId="13793" priority="167" operator="equal">
      <formula>"TD"</formula>
    </cfRule>
  </conditionalFormatting>
  <conditionalFormatting sqref="AJ195">
    <cfRule type="cellIs" dxfId="13792" priority="166" operator="equal">
      <formula>"PR"</formula>
    </cfRule>
  </conditionalFormatting>
  <conditionalFormatting sqref="AJ196">
    <cfRule type="cellIs" dxfId="13791" priority="165" operator="equal">
      <formula>"Me"</formula>
    </cfRule>
  </conditionalFormatting>
  <conditionalFormatting sqref="AJ196">
    <cfRule type="cellIs" dxfId="13790" priority="164" operator="equal">
      <formula>"TD"</formula>
    </cfRule>
  </conditionalFormatting>
  <conditionalFormatting sqref="AJ196">
    <cfRule type="cellIs" dxfId="13789" priority="163" operator="equal">
      <formula>"PR"</formula>
    </cfRule>
  </conditionalFormatting>
  <conditionalFormatting sqref="Y215:Y216">
    <cfRule type="cellIs" dxfId="13788" priority="162" operator="equal">
      <formula>"Me"</formula>
    </cfRule>
  </conditionalFormatting>
  <conditionalFormatting sqref="Y215:Y216">
    <cfRule type="cellIs" dxfId="13787" priority="161" operator="equal">
      <formula>"TD"</formula>
    </cfRule>
  </conditionalFormatting>
  <conditionalFormatting sqref="Y215:Y216">
    <cfRule type="cellIs" dxfId="13786" priority="160" operator="equal">
      <formula>"PR"</formula>
    </cfRule>
  </conditionalFormatting>
  <conditionalFormatting sqref="R183:U184">
    <cfRule type="cellIs" dxfId="13785" priority="159" operator="equal">
      <formula>"Me"</formula>
    </cfRule>
  </conditionalFormatting>
  <conditionalFormatting sqref="R183:U184">
    <cfRule type="cellIs" dxfId="13784" priority="158" operator="equal">
      <formula>"TD"</formula>
    </cfRule>
  </conditionalFormatting>
  <conditionalFormatting sqref="R183:U184">
    <cfRule type="cellIs" dxfId="13783" priority="157" operator="equal">
      <formula>"PR"</formula>
    </cfRule>
  </conditionalFormatting>
  <conditionalFormatting sqref="Z237:Z240">
    <cfRule type="cellIs" dxfId="13782" priority="156" operator="equal">
      <formula>"Me"</formula>
    </cfRule>
  </conditionalFormatting>
  <conditionalFormatting sqref="Z237:Z240">
    <cfRule type="cellIs" dxfId="13781" priority="155" operator="equal">
      <formula>"TD"</formula>
    </cfRule>
  </conditionalFormatting>
  <conditionalFormatting sqref="Z237:Z240">
    <cfRule type="cellIs" dxfId="13780" priority="154" operator="equal">
      <formula>"PR"</formula>
    </cfRule>
  </conditionalFormatting>
  <conditionalFormatting sqref="Z237:Z240">
    <cfRule type="cellIs" dxfId="13779" priority="153" operator="equal">
      <formula>"Me"</formula>
    </cfRule>
  </conditionalFormatting>
  <conditionalFormatting sqref="Z237:Z240">
    <cfRule type="cellIs" dxfId="13778" priority="152" operator="equal">
      <formula>"TD"</formula>
    </cfRule>
  </conditionalFormatting>
  <conditionalFormatting sqref="Z237:Z240">
    <cfRule type="cellIs" dxfId="13777" priority="151" operator="equal">
      <formula>"PR"</formula>
    </cfRule>
  </conditionalFormatting>
  <conditionalFormatting sqref="Z237:Z240">
    <cfRule type="cellIs" dxfId="13776" priority="150" operator="equal">
      <formula>"Me"</formula>
    </cfRule>
  </conditionalFormatting>
  <conditionalFormatting sqref="Z237:Z240">
    <cfRule type="cellIs" dxfId="13775" priority="149" operator="equal">
      <formula>"TD"</formula>
    </cfRule>
  </conditionalFormatting>
  <conditionalFormatting sqref="Z237:Z240">
    <cfRule type="cellIs" dxfId="13774" priority="148" operator="equal">
      <formula>"PR"</formula>
    </cfRule>
  </conditionalFormatting>
  <conditionalFormatting sqref="Z215:Z216">
    <cfRule type="cellIs" dxfId="13773" priority="147" operator="equal">
      <formula>"Me"</formula>
    </cfRule>
  </conditionalFormatting>
  <conditionalFormatting sqref="Z215:Z216">
    <cfRule type="cellIs" dxfId="13772" priority="146" operator="equal">
      <formula>"TD"</formula>
    </cfRule>
  </conditionalFormatting>
  <conditionalFormatting sqref="Z215:Z216">
    <cfRule type="cellIs" dxfId="13771" priority="145" operator="equal">
      <formula>"PR"</formula>
    </cfRule>
  </conditionalFormatting>
  <conditionalFormatting sqref="Z213:Z214">
    <cfRule type="cellIs" dxfId="13770" priority="144" operator="equal">
      <formula>"Me"</formula>
    </cfRule>
  </conditionalFormatting>
  <conditionalFormatting sqref="Z213:Z214">
    <cfRule type="cellIs" dxfId="13769" priority="143" operator="equal">
      <formula>"TD"</formula>
    </cfRule>
  </conditionalFormatting>
  <conditionalFormatting sqref="Z213:Z214">
    <cfRule type="cellIs" dxfId="13768" priority="142" operator="equal">
      <formula>"PR"</formula>
    </cfRule>
  </conditionalFormatting>
  <conditionalFormatting sqref="Z211:Z212">
    <cfRule type="cellIs" dxfId="13767" priority="141" operator="equal">
      <formula>"Me"</formula>
    </cfRule>
  </conditionalFormatting>
  <conditionalFormatting sqref="Z211:Z212">
    <cfRule type="cellIs" dxfId="13766" priority="140" operator="equal">
      <formula>"TD"</formula>
    </cfRule>
  </conditionalFormatting>
  <conditionalFormatting sqref="Z211:Z212">
    <cfRule type="cellIs" dxfId="13765" priority="139" operator="equal">
      <formula>"PR"</formula>
    </cfRule>
  </conditionalFormatting>
  <conditionalFormatting sqref="AG175:AG176">
    <cfRule type="cellIs" dxfId="13764" priority="138" operator="equal">
      <formula>"Me"</formula>
    </cfRule>
  </conditionalFormatting>
  <conditionalFormatting sqref="AG175:AG176">
    <cfRule type="cellIs" dxfId="13763" priority="137" operator="equal">
      <formula>"TD"</formula>
    </cfRule>
  </conditionalFormatting>
  <conditionalFormatting sqref="AG175:AG176">
    <cfRule type="cellIs" dxfId="13762" priority="136" operator="equal">
      <formula>"PR"</formula>
    </cfRule>
  </conditionalFormatting>
  <conditionalFormatting sqref="AJ192">
    <cfRule type="cellIs" dxfId="13761" priority="135" operator="equal">
      <formula>"Me"</formula>
    </cfRule>
  </conditionalFormatting>
  <conditionalFormatting sqref="AJ192">
    <cfRule type="cellIs" dxfId="13760" priority="134" operator="equal">
      <formula>"TD"</formula>
    </cfRule>
  </conditionalFormatting>
  <conditionalFormatting sqref="AJ192">
    <cfRule type="cellIs" dxfId="13759" priority="133" operator="equal">
      <formula>"PR"</formula>
    </cfRule>
  </conditionalFormatting>
  <conditionalFormatting sqref="AJ194">
    <cfRule type="cellIs" dxfId="13758" priority="132" operator="equal">
      <formula>"Me"</formula>
    </cfRule>
  </conditionalFormatting>
  <conditionalFormatting sqref="AJ194">
    <cfRule type="cellIs" dxfId="13757" priority="131" operator="equal">
      <formula>"TD"</formula>
    </cfRule>
  </conditionalFormatting>
  <conditionalFormatting sqref="AJ194">
    <cfRule type="cellIs" dxfId="13756" priority="130" operator="equal">
      <formula>"PR"</formula>
    </cfRule>
  </conditionalFormatting>
  <conditionalFormatting sqref="AJ72">
    <cfRule type="cellIs" dxfId="13755" priority="126" operator="equal">
      <formula>"Me"</formula>
    </cfRule>
  </conditionalFormatting>
  <conditionalFormatting sqref="AJ72">
    <cfRule type="cellIs" dxfId="13754" priority="125" operator="equal">
      <formula>"TD"</formula>
    </cfRule>
  </conditionalFormatting>
  <conditionalFormatting sqref="AJ72">
    <cfRule type="cellIs" dxfId="13753" priority="124" operator="equal">
      <formula>"PR"</formula>
    </cfRule>
  </conditionalFormatting>
  <conditionalFormatting sqref="AJ64">
    <cfRule type="cellIs" dxfId="13752" priority="123" operator="equal">
      <formula>"Me"</formula>
    </cfRule>
  </conditionalFormatting>
  <conditionalFormatting sqref="AJ64">
    <cfRule type="cellIs" dxfId="13751" priority="122" operator="equal">
      <formula>"TD"</formula>
    </cfRule>
  </conditionalFormatting>
  <conditionalFormatting sqref="AJ64">
    <cfRule type="cellIs" dxfId="13750" priority="121" operator="equal">
      <formula>"PR"</formula>
    </cfRule>
  </conditionalFormatting>
  <conditionalFormatting sqref="AJ191">
    <cfRule type="cellIs" dxfId="13749" priority="117" operator="equal">
      <formula>"Me"</formula>
    </cfRule>
  </conditionalFormatting>
  <conditionalFormatting sqref="AJ191">
    <cfRule type="cellIs" dxfId="13748" priority="116" operator="equal">
      <formula>"TD"</formula>
    </cfRule>
  </conditionalFormatting>
  <conditionalFormatting sqref="AJ191">
    <cfRule type="cellIs" dxfId="13747" priority="115" operator="equal">
      <formula>"PR"</formula>
    </cfRule>
  </conditionalFormatting>
  <conditionalFormatting sqref="AJ193">
    <cfRule type="cellIs" dxfId="13746" priority="114" operator="equal">
      <formula>"Me"</formula>
    </cfRule>
  </conditionalFormatting>
  <conditionalFormatting sqref="AJ193">
    <cfRule type="cellIs" dxfId="13745" priority="113" operator="equal">
      <formula>"TD"</formula>
    </cfRule>
  </conditionalFormatting>
  <conditionalFormatting sqref="AJ193">
    <cfRule type="cellIs" dxfId="13744" priority="112" operator="equal">
      <formula>"PR"</formula>
    </cfRule>
  </conditionalFormatting>
  <conditionalFormatting sqref="AJ71">
    <cfRule type="cellIs" dxfId="13743" priority="111" operator="equal">
      <formula>"Me"</formula>
    </cfRule>
  </conditionalFormatting>
  <conditionalFormatting sqref="AJ71">
    <cfRule type="cellIs" dxfId="13742" priority="110" operator="equal">
      <formula>"TD"</formula>
    </cfRule>
  </conditionalFormatting>
  <conditionalFormatting sqref="AJ71">
    <cfRule type="cellIs" dxfId="13741" priority="109" operator="equal">
      <formula>"PR"</formula>
    </cfRule>
  </conditionalFormatting>
  <conditionalFormatting sqref="AJ63">
    <cfRule type="cellIs" dxfId="13740" priority="108" operator="equal">
      <formula>"Me"</formula>
    </cfRule>
  </conditionalFormatting>
  <conditionalFormatting sqref="AJ63">
    <cfRule type="cellIs" dxfId="13739" priority="107" operator="equal">
      <formula>"TD"</formula>
    </cfRule>
  </conditionalFormatting>
  <conditionalFormatting sqref="AJ63">
    <cfRule type="cellIs" dxfId="13738" priority="106" operator="equal">
      <formula>"PR"</formula>
    </cfRule>
  </conditionalFormatting>
  <conditionalFormatting sqref="AJ54">
    <cfRule type="cellIs" dxfId="13737" priority="105" operator="equal">
      <formula>"Me"</formula>
    </cfRule>
  </conditionalFormatting>
  <conditionalFormatting sqref="AJ54">
    <cfRule type="cellIs" dxfId="13736" priority="104" operator="equal">
      <formula>"TD"</formula>
    </cfRule>
  </conditionalFormatting>
  <conditionalFormatting sqref="AJ54">
    <cfRule type="cellIs" dxfId="13735" priority="103" operator="equal">
      <formula>"PR"</formula>
    </cfRule>
  </conditionalFormatting>
  <conditionalFormatting sqref="AJ53">
    <cfRule type="cellIs" dxfId="13734" priority="102" operator="equal">
      <formula>"Me"</formula>
    </cfRule>
  </conditionalFormatting>
  <conditionalFormatting sqref="AJ53">
    <cfRule type="cellIs" dxfId="13733" priority="101" operator="equal">
      <formula>"TD"</formula>
    </cfRule>
  </conditionalFormatting>
  <conditionalFormatting sqref="AJ53">
    <cfRule type="cellIs" dxfId="13732" priority="100" operator="equal">
      <formula>"PR"</formula>
    </cfRule>
  </conditionalFormatting>
  <conditionalFormatting sqref="AA237:AA240">
    <cfRule type="cellIs" dxfId="13731" priority="99" operator="equal">
      <formula>"Me"</formula>
    </cfRule>
  </conditionalFormatting>
  <conditionalFormatting sqref="AA237:AA240">
    <cfRule type="cellIs" dxfId="13730" priority="98" operator="equal">
      <formula>"TD"</formula>
    </cfRule>
  </conditionalFormatting>
  <conditionalFormatting sqref="AA237:AA240">
    <cfRule type="cellIs" dxfId="13729" priority="97" operator="equal">
      <formula>"PR"</formula>
    </cfRule>
  </conditionalFormatting>
  <conditionalFormatting sqref="AA237:AA240">
    <cfRule type="cellIs" dxfId="13728" priority="96" operator="equal">
      <formula>"Me"</formula>
    </cfRule>
  </conditionalFormatting>
  <conditionalFormatting sqref="AA237:AA240">
    <cfRule type="cellIs" dxfId="13727" priority="95" operator="equal">
      <formula>"TD"</formula>
    </cfRule>
  </conditionalFormatting>
  <conditionalFormatting sqref="AA237:AA240">
    <cfRule type="cellIs" dxfId="13726" priority="94" operator="equal">
      <formula>"PR"</formula>
    </cfRule>
  </conditionalFormatting>
  <conditionalFormatting sqref="AA237:AA240">
    <cfRule type="cellIs" dxfId="13725" priority="93" operator="equal">
      <formula>"Me"</formula>
    </cfRule>
  </conditionalFormatting>
  <conditionalFormatting sqref="AA237:AA240">
    <cfRule type="cellIs" dxfId="13724" priority="92" operator="equal">
      <formula>"TD"</formula>
    </cfRule>
  </conditionalFormatting>
  <conditionalFormatting sqref="AA237:AA240">
    <cfRule type="cellIs" dxfId="13723" priority="91" operator="equal">
      <formula>"PR"</formula>
    </cfRule>
  </conditionalFormatting>
  <conditionalFormatting sqref="AF31:AJ32">
    <cfRule type="cellIs" dxfId="13722" priority="84" operator="equal">
      <formula>"Me"</formula>
    </cfRule>
  </conditionalFormatting>
  <conditionalFormatting sqref="AF31:AJ32">
    <cfRule type="cellIs" dxfId="13721" priority="83" operator="equal">
      <formula>"Me"</formula>
    </cfRule>
  </conditionalFormatting>
  <conditionalFormatting sqref="AF31:AJ32">
    <cfRule type="cellIs" dxfId="13720" priority="82" operator="equal">
      <formula>"TD"</formula>
    </cfRule>
  </conditionalFormatting>
  <conditionalFormatting sqref="AF31:AJ32">
    <cfRule type="cellIs" dxfId="13719" priority="81" operator="equal">
      <formula>"PR"</formula>
    </cfRule>
  </conditionalFormatting>
  <conditionalFormatting sqref="AB237:AB240">
    <cfRule type="cellIs" dxfId="13718" priority="77" operator="equal">
      <formula>"Me"</formula>
    </cfRule>
  </conditionalFormatting>
  <conditionalFormatting sqref="AB237:AB240">
    <cfRule type="cellIs" dxfId="13717" priority="76" operator="equal">
      <formula>"TD"</formula>
    </cfRule>
  </conditionalFormatting>
  <conditionalFormatting sqref="AB237:AB240">
    <cfRule type="cellIs" dxfId="13716" priority="75" operator="equal">
      <formula>"PR"</formula>
    </cfRule>
  </conditionalFormatting>
  <conditionalFormatting sqref="AB237:AB240">
    <cfRule type="cellIs" dxfId="13715" priority="74" operator="equal">
      <formula>"Me"</formula>
    </cfRule>
  </conditionalFormatting>
  <conditionalFormatting sqref="AB237:AB240">
    <cfRule type="cellIs" dxfId="13714" priority="73" operator="equal">
      <formula>"TD"</formula>
    </cfRule>
  </conditionalFormatting>
  <conditionalFormatting sqref="AB237:AB240">
    <cfRule type="cellIs" dxfId="13713" priority="72" operator="equal">
      <formula>"PR"</formula>
    </cfRule>
  </conditionalFormatting>
  <conditionalFormatting sqref="AB237:AB240">
    <cfRule type="cellIs" dxfId="13712" priority="71" operator="equal">
      <formula>"Me"</formula>
    </cfRule>
  </conditionalFormatting>
  <conditionalFormatting sqref="AB237:AB240">
    <cfRule type="cellIs" dxfId="13711" priority="70" operator="equal">
      <formula>"TD"</formula>
    </cfRule>
  </conditionalFormatting>
  <conditionalFormatting sqref="AB237:AB240">
    <cfRule type="cellIs" dxfId="13710" priority="69" operator="equal">
      <formula>"PR"</formula>
    </cfRule>
  </conditionalFormatting>
  <conditionalFormatting sqref="AB117:AB118">
    <cfRule type="cellIs" dxfId="13709" priority="68" operator="equal">
      <formula>"Me"</formula>
    </cfRule>
  </conditionalFormatting>
  <conditionalFormatting sqref="AB117:AB118">
    <cfRule type="cellIs" dxfId="13708" priority="67" operator="equal">
      <formula>"TD"</formula>
    </cfRule>
  </conditionalFormatting>
  <conditionalFormatting sqref="AB117:AB118">
    <cfRule type="cellIs" dxfId="13707" priority="66" operator="equal">
      <formula>"PR"</formula>
    </cfRule>
  </conditionalFormatting>
  <conditionalFormatting sqref="AE59:AE60">
    <cfRule type="cellIs" dxfId="13706" priority="65" operator="equal">
      <formula>"Me"</formula>
    </cfRule>
  </conditionalFormatting>
  <conditionalFormatting sqref="AE59:AE60">
    <cfRule type="cellIs" dxfId="13705" priority="64" operator="equal">
      <formula>"TD"</formula>
    </cfRule>
  </conditionalFormatting>
  <conditionalFormatting sqref="AE59:AE60">
    <cfRule type="cellIs" dxfId="13704" priority="63" operator="equal">
      <formula>"Me"</formula>
    </cfRule>
  </conditionalFormatting>
  <conditionalFormatting sqref="AE59:AE60">
    <cfRule type="cellIs" dxfId="13703" priority="62" operator="equal">
      <formula>"TD"</formula>
    </cfRule>
  </conditionalFormatting>
  <conditionalFormatting sqref="AE59:AE60">
    <cfRule type="cellIs" dxfId="13702" priority="61" operator="equal">
      <formula>"Me"</formula>
    </cfRule>
  </conditionalFormatting>
  <conditionalFormatting sqref="AE59:AE60">
    <cfRule type="cellIs" dxfId="13701" priority="60" operator="equal">
      <formula>"TD"</formula>
    </cfRule>
  </conditionalFormatting>
  <conditionalFormatting sqref="AE59:AE60">
    <cfRule type="cellIs" dxfId="13700" priority="59" operator="equal">
      <formula>"Me"</formula>
    </cfRule>
  </conditionalFormatting>
  <conditionalFormatting sqref="AE59:AE60">
    <cfRule type="cellIs" dxfId="13699" priority="58" operator="equal">
      <formula>"TD"</formula>
    </cfRule>
  </conditionalFormatting>
  <conditionalFormatting sqref="AE59:AE60">
    <cfRule type="cellIs" dxfId="13698" priority="57" operator="equal">
      <formula>"Me"</formula>
    </cfRule>
  </conditionalFormatting>
  <conditionalFormatting sqref="AE59:AE60">
    <cfRule type="cellIs" dxfId="13697" priority="56" operator="equal">
      <formula>"TD"</formula>
    </cfRule>
  </conditionalFormatting>
  <conditionalFormatting sqref="AF37:AG38">
    <cfRule type="cellIs" dxfId="13696" priority="55" operator="equal">
      <formula>"Me"</formula>
    </cfRule>
  </conditionalFormatting>
  <conditionalFormatting sqref="AF37:AG38">
    <cfRule type="cellIs" dxfId="13695" priority="54" operator="equal">
      <formula>"Me"</formula>
    </cfRule>
  </conditionalFormatting>
  <conditionalFormatting sqref="AF37:AG38">
    <cfRule type="cellIs" dxfId="13694" priority="53" operator="equal">
      <formula>"TD"</formula>
    </cfRule>
  </conditionalFormatting>
  <conditionalFormatting sqref="AF37:AG38">
    <cfRule type="cellIs" dxfId="13693" priority="52" operator="equal">
      <formula>"PR"</formula>
    </cfRule>
  </conditionalFormatting>
  <conditionalFormatting sqref="AE107:AJ108">
    <cfRule type="cellIs" dxfId="13692" priority="51" operator="equal">
      <formula>"Me"</formula>
    </cfRule>
  </conditionalFormatting>
  <conditionalFormatting sqref="AE107:AJ108">
    <cfRule type="cellIs" dxfId="13691" priority="50" operator="equal">
      <formula>"TD"</formula>
    </cfRule>
  </conditionalFormatting>
  <conditionalFormatting sqref="AE107:AJ108">
    <cfRule type="cellIs" dxfId="13690" priority="49" operator="equal">
      <formula>"PR"</formula>
    </cfRule>
  </conditionalFormatting>
  <conditionalFormatting sqref="AE99">
    <cfRule type="cellIs" dxfId="13689" priority="48" operator="equal">
      <formula>"Me"</formula>
    </cfRule>
  </conditionalFormatting>
  <conditionalFormatting sqref="AE99">
    <cfRule type="cellIs" dxfId="13688" priority="47" operator="equal">
      <formula>"TD"</formula>
    </cfRule>
  </conditionalFormatting>
  <conditionalFormatting sqref="AE99">
    <cfRule type="cellIs" dxfId="13687" priority="46" operator="equal">
      <formula>"PR"</formula>
    </cfRule>
  </conditionalFormatting>
  <conditionalFormatting sqref="AF67">
    <cfRule type="cellIs" dxfId="13686" priority="45" operator="equal">
      <formula>"Me"</formula>
    </cfRule>
  </conditionalFormatting>
  <conditionalFormatting sqref="AF67">
    <cfRule type="cellIs" dxfId="13685" priority="44" operator="equal">
      <formula>"TD"</formula>
    </cfRule>
  </conditionalFormatting>
  <conditionalFormatting sqref="AF67">
    <cfRule type="cellIs" dxfId="13684" priority="43" operator="equal">
      <formula>"PR"</formula>
    </cfRule>
  </conditionalFormatting>
  <conditionalFormatting sqref="AG49:AJ50">
    <cfRule type="cellIs" dxfId="13683" priority="42" operator="equal">
      <formula>"Me"</formula>
    </cfRule>
  </conditionalFormatting>
  <conditionalFormatting sqref="AG49:AJ50">
    <cfRule type="cellIs" dxfId="13682" priority="41" operator="equal">
      <formula>"TD"</formula>
    </cfRule>
  </conditionalFormatting>
  <conditionalFormatting sqref="AG49:AJ50">
    <cfRule type="cellIs" dxfId="13681" priority="40" operator="equal">
      <formula>"PR"</formula>
    </cfRule>
  </conditionalFormatting>
  <conditionalFormatting sqref="AG49:AJ50">
    <cfRule type="cellIs" dxfId="13680" priority="39" operator="equal">
      <formula>"Me"</formula>
    </cfRule>
  </conditionalFormatting>
  <conditionalFormatting sqref="AG49:AJ50">
    <cfRule type="cellIs" dxfId="13679" priority="38" operator="equal">
      <formula>"TD"</formula>
    </cfRule>
  </conditionalFormatting>
  <conditionalFormatting sqref="AG49:AJ50">
    <cfRule type="cellIs" dxfId="13678" priority="37" operator="equal">
      <formula>"Me"</formula>
    </cfRule>
  </conditionalFormatting>
  <conditionalFormatting sqref="AG49:AJ50">
    <cfRule type="cellIs" dxfId="13677" priority="36" operator="equal">
      <formula>"TD"</formula>
    </cfRule>
  </conditionalFormatting>
  <conditionalFormatting sqref="AG49:AJ50">
    <cfRule type="cellIs" dxfId="13676" priority="35" operator="equal">
      <formula>"Me"</formula>
    </cfRule>
  </conditionalFormatting>
  <conditionalFormatting sqref="AG49:AJ50">
    <cfRule type="cellIs" dxfId="13675" priority="34" operator="equal">
      <formula>"TD"</formula>
    </cfRule>
  </conditionalFormatting>
  <conditionalFormatting sqref="AG49:AJ50">
    <cfRule type="cellIs" dxfId="13674" priority="33" operator="equal">
      <formula>"Me"</formula>
    </cfRule>
  </conditionalFormatting>
  <conditionalFormatting sqref="AG49:AJ50">
    <cfRule type="cellIs" dxfId="13673" priority="32" operator="equal">
      <formula>"TD"</formula>
    </cfRule>
  </conditionalFormatting>
  <conditionalFormatting sqref="AG49:AJ50">
    <cfRule type="cellIs" dxfId="13672" priority="31" operator="equal">
      <formula>"Me"</formula>
    </cfRule>
  </conditionalFormatting>
  <conditionalFormatting sqref="AG49:AJ50">
    <cfRule type="cellIs" dxfId="13671" priority="30" operator="equal">
      <formula>"TD"</formula>
    </cfRule>
  </conditionalFormatting>
  <conditionalFormatting sqref="AG27:AG28">
    <cfRule type="cellIs" dxfId="13670" priority="29" operator="equal">
      <formula>"Me"</formula>
    </cfRule>
  </conditionalFormatting>
  <conditionalFormatting sqref="AG27:AG28">
    <cfRule type="cellIs" dxfId="13669" priority="28" operator="equal">
      <formula>"TD"</formula>
    </cfRule>
  </conditionalFormatting>
  <conditionalFormatting sqref="AG27:AG28">
    <cfRule type="cellIs" dxfId="13668" priority="27" operator="equal">
      <formula>"PR"</formula>
    </cfRule>
  </conditionalFormatting>
  <conditionalFormatting sqref="Y143:Y144">
    <cfRule type="cellIs" dxfId="13667" priority="26" operator="equal">
      <formula>"Me"</formula>
    </cfRule>
  </conditionalFormatting>
  <conditionalFormatting sqref="Y143:Y144">
    <cfRule type="cellIs" dxfId="13666" priority="25" operator="equal">
      <formula>"TD"</formula>
    </cfRule>
  </conditionalFormatting>
  <conditionalFormatting sqref="Y143:Y144">
    <cfRule type="cellIs" dxfId="13665" priority="24" operator="equal">
      <formula>"PR"</formula>
    </cfRule>
  </conditionalFormatting>
  <conditionalFormatting sqref="AF195">
    <cfRule type="cellIs" dxfId="13664" priority="23" operator="equal">
      <formula>"Me"</formula>
    </cfRule>
  </conditionalFormatting>
  <conditionalFormatting sqref="AF195">
    <cfRule type="cellIs" dxfId="13663" priority="22" operator="equal">
      <formula>"TD"</formula>
    </cfRule>
  </conditionalFormatting>
  <conditionalFormatting sqref="AF195">
    <cfRule type="cellIs" dxfId="13662" priority="21" operator="equal">
      <formula>"PR"</formula>
    </cfRule>
  </conditionalFormatting>
  <conditionalFormatting sqref="AF196">
    <cfRule type="cellIs" dxfId="13661" priority="20" operator="equal">
      <formula>"Me"</formula>
    </cfRule>
  </conditionalFormatting>
  <conditionalFormatting sqref="AF196">
    <cfRule type="cellIs" dxfId="13660" priority="19" operator="equal">
      <formula>"TD"</formula>
    </cfRule>
  </conditionalFormatting>
  <conditionalFormatting sqref="AF196">
    <cfRule type="cellIs" dxfId="13659" priority="18" operator="equal">
      <formula>"PR"</formula>
    </cfRule>
  </conditionalFormatting>
  <conditionalFormatting sqref="AJ27:AJ28">
    <cfRule type="cellIs" dxfId="13658" priority="17" operator="equal">
      <formula>"Me"</formula>
    </cfRule>
  </conditionalFormatting>
  <conditionalFormatting sqref="AJ27:AJ28">
    <cfRule type="cellIs" dxfId="13657" priority="16" operator="equal">
      <formula>"TD"</formula>
    </cfRule>
  </conditionalFormatting>
  <conditionalFormatting sqref="AJ67:AJ68">
    <cfRule type="cellIs" dxfId="13656" priority="15" operator="equal">
      <formula>"Me"</formula>
    </cfRule>
  </conditionalFormatting>
  <conditionalFormatting sqref="AJ67:AJ68">
    <cfRule type="cellIs" dxfId="13655" priority="14" operator="equal">
      <formula>"TD"</formula>
    </cfRule>
  </conditionalFormatting>
  <conditionalFormatting sqref="AJ67:AJ68">
    <cfRule type="cellIs" dxfId="13654" priority="13" operator="equal">
      <formula>"PR"</formula>
    </cfRule>
  </conditionalFormatting>
  <conditionalFormatting sqref="AJ69:AJ70">
    <cfRule type="cellIs" dxfId="13653" priority="12" operator="equal">
      <formula>"Me"</formula>
    </cfRule>
  </conditionalFormatting>
  <conditionalFormatting sqref="AJ69:AJ70">
    <cfRule type="cellIs" dxfId="13652" priority="11" operator="equal">
      <formula>"TD"</formula>
    </cfRule>
  </conditionalFormatting>
  <conditionalFormatting sqref="AJ69:AJ70">
    <cfRule type="cellIs" dxfId="13651" priority="10" operator="equal">
      <formula>"PR"</formula>
    </cfRule>
  </conditionalFormatting>
  <conditionalFormatting sqref="AG111:AJ112">
    <cfRule type="cellIs" dxfId="13650" priority="9" operator="equal">
      <formula>"Me"</formula>
    </cfRule>
  </conditionalFormatting>
  <conditionalFormatting sqref="AG111:AJ112">
    <cfRule type="cellIs" dxfId="13649" priority="8" operator="equal">
      <formula>"TD"</formula>
    </cfRule>
  </conditionalFormatting>
  <conditionalFormatting sqref="AG111:AJ112">
    <cfRule type="cellIs" dxfId="13648" priority="7" operator="equal">
      <formula>"PR"</formula>
    </cfRule>
  </conditionalFormatting>
  <conditionalFormatting sqref="AF111:AF112">
    <cfRule type="cellIs" dxfId="13647" priority="3" operator="equal">
      <formula>"Me"</formula>
    </cfRule>
  </conditionalFormatting>
  <conditionalFormatting sqref="AF111:AF112">
    <cfRule type="cellIs" dxfId="13646" priority="2" operator="equal">
      <formula>"TD"</formula>
    </cfRule>
  </conditionalFormatting>
  <conditionalFormatting sqref="AF111:AF112">
    <cfRule type="cellIs" dxfId="13645" priority="1" operator="equal">
      <formula>"PR"</formula>
    </cfRule>
  </conditionalFormatting>
  <conditionalFormatting sqref="C231">
    <cfRule type="cellIs" dxfId="13644" priority="1507" operator="lessThan">
      <formula>#REF!</formula>
    </cfRule>
  </conditionalFormatting>
  <conditionalFormatting sqref="C107:C108 D197 C23:C24 C81:C82 C86 C192 C194 D205 C76:C78 C233:C250 C197:C230 C53:C54 C35:C36">
    <cfRule type="cellIs" dxfId="13643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141" activePane="bottomLeft" state="frozen"/>
      <selection pane="bottomLeft" activeCell="B141" sqref="B14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I10" s="81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83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154" t="s">
        <v>259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177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177" t="s">
        <v>264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54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177" t="s">
        <v>266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177" t="s">
        <v>267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110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110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203" t="s">
        <v>268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99" t="s">
        <v>271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199" t="s">
        <v>272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199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199" t="s">
        <v>274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199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154" t="s">
        <v>276</v>
      </c>
      <c r="D59" s="178" t="str">
        <f>VLOOKUP(C59,ListeAppel,2,FALSE)</f>
        <v>Nom 071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292" t="s">
        <v>277</v>
      </c>
      <c r="D61" s="293" t="s">
        <v>216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228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199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199" t="s">
        <v>282</v>
      </c>
      <c r="D73" s="178" t="s">
        <v>239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374</v>
      </c>
      <c r="B77" s="179" t="s">
        <v>130</v>
      </c>
      <c r="C77" s="1132" t="s">
        <v>283</v>
      </c>
      <c r="D77" s="178" t="s">
        <v>142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179" t="s">
        <v>130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154" t="s">
        <v>284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374</v>
      </c>
      <c r="B80" s="179" t="s">
        <v>130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77" t="s">
        <v>285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199" t="s">
        <v>286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374</v>
      </c>
      <c r="B84" s="179" t="s">
        <v>130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154" t="s">
        <v>287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374</v>
      </c>
      <c r="B86" s="179" t="s">
        <v>130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130</v>
      </c>
      <c r="C87" s="203" t="s">
        <v>288</v>
      </c>
      <c r="D87" s="155" t="s">
        <v>241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374</v>
      </c>
      <c r="B88" s="179" t="s">
        <v>130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374</v>
      </c>
      <c r="B89" s="179" t="s">
        <v>131</v>
      </c>
      <c r="C89" s="1174" t="s">
        <v>131</v>
      </c>
      <c r="D89" s="1175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374</v>
      </c>
      <c r="B90" s="179" t="s">
        <v>131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374</v>
      </c>
      <c r="B91" s="179" t="s">
        <v>131</v>
      </c>
      <c r="C91" s="199" t="s">
        <v>289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99" t="s">
        <v>290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99">
        <v>8487</v>
      </c>
      <c r="D95" s="155" t="s">
        <v>163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54" t="s">
        <v>292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3</v>
      </c>
      <c r="D98" s="195" t="s">
        <v>105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99" t="s">
        <v>293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107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374</v>
      </c>
      <c r="B100" s="179" t="s">
        <v>131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99" t="s">
        <v>294</v>
      </c>
      <c r="D101" s="178" t="s">
        <v>219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374</v>
      </c>
      <c r="B102" s="179" t="s">
        <v>131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131</v>
      </c>
      <c r="C103" s="199" t="s">
        <v>295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374</v>
      </c>
      <c r="B104" s="179" t="s">
        <v>131</v>
      </c>
      <c r="C104" s="202" t="s">
        <v>80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374</v>
      </c>
      <c r="B105" s="179" t="s">
        <v>132</v>
      </c>
      <c r="C105" s="1174" t="s">
        <v>132</v>
      </c>
      <c r="D105" s="1175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374</v>
      </c>
      <c r="B106" s="179" t="s">
        <v>132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374</v>
      </c>
      <c r="B107" s="179" t="s">
        <v>132</v>
      </c>
      <c r="C107" s="154">
        <v>9622</v>
      </c>
      <c r="D107" s="178" t="s">
        <v>139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54">
        <v>5294</v>
      </c>
      <c r="D109" s="178" t="s">
        <v>160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154">
        <v>8914</v>
      </c>
      <c r="D111" s="178" t="s">
        <v>168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154" t="s">
        <v>300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154" t="s">
        <v>301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203" t="s">
        <v>302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110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110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203" t="s">
        <v>303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177" t="s">
        <v>304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110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374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110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177" t="s">
        <v>305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374</v>
      </c>
      <c r="B124" s="179" t="s">
        <v>132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132</v>
      </c>
      <c r="C125" s="177">
        <v>3578</v>
      </c>
      <c r="D125" s="178" t="s">
        <v>207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374</v>
      </c>
      <c r="B126" s="179" t="s">
        <v>132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132</v>
      </c>
      <c r="C127" s="177" t="s">
        <v>307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132</v>
      </c>
      <c r="C129" s="203" t="s">
        <v>308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374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374</v>
      </c>
      <c r="B131" s="179" t="s">
        <v>133</v>
      </c>
      <c r="C131" s="1174" t="s">
        <v>133</v>
      </c>
      <c r="D131" s="1175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374</v>
      </c>
      <c r="B132" s="179" t="s">
        <v>133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374</v>
      </c>
      <c r="B133" s="179" t="s">
        <v>133</v>
      </c>
      <c r="C133" s="199">
        <v>2919</v>
      </c>
      <c r="D133" s="178" t="s">
        <v>150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110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110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154" t="s">
        <v>310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110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110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136</v>
      </c>
      <c r="C137" s="154">
        <v>1738</v>
      </c>
      <c r="D137" s="178" t="s">
        <v>178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374</v>
      </c>
      <c r="B138" s="179" t="s">
        <v>136</v>
      </c>
      <c r="C138" s="192" t="s">
        <v>3</v>
      </c>
      <c r="D138" s="276" t="s">
        <v>97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154" t="s">
        <v>311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374</v>
      </c>
      <c r="B140" s="179" t="s">
        <v>133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240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103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374</v>
      </c>
      <c r="B143" s="179" t="s">
        <v>133</v>
      </c>
      <c r="C143" s="588">
        <v>4500</v>
      </c>
      <c r="D143" s="252" t="s">
        <v>243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374</v>
      </c>
      <c r="B144" s="179" t="s">
        <v>133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245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133</v>
      </c>
      <c r="C147" s="589">
        <v>8106</v>
      </c>
      <c r="D147" s="178" t="s">
        <v>248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110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374</v>
      </c>
      <c r="B148" s="179" t="s">
        <v>133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110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374</v>
      </c>
      <c r="B149" s="179" t="s">
        <v>134</v>
      </c>
      <c r="C149" s="1174" t="s">
        <v>134</v>
      </c>
      <c r="D149" s="1175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374</v>
      </c>
      <c r="B150" s="179" t="s">
        <v>134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374</v>
      </c>
      <c r="B151" s="179" t="s">
        <v>134</v>
      </c>
      <c r="C151" s="203">
        <v>6922</v>
      </c>
      <c r="D151" s="178" t="s">
        <v>145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374</v>
      </c>
      <c r="B152" s="179" t="s">
        <v>134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54" t="s">
        <v>315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134</v>
      </c>
      <c r="C155" s="203">
        <v>3123</v>
      </c>
      <c r="D155" s="178" t="s">
        <v>183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134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134</v>
      </c>
      <c r="C157" s="203" t="s">
        <v>317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374</v>
      </c>
      <c r="B158" s="179" t="s">
        <v>134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134</v>
      </c>
      <c r="C159" s="203" t="s">
        <v>318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374</v>
      </c>
      <c r="B160" s="179" t="s">
        <v>134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134</v>
      </c>
      <c r="C161" s="203" t="s">
        <v>319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374</v>
      </c>
      <c r="B162" s="179" t="s">
        <v>134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374</v>
      </c>
      <c r="B163" s="179" t="s">
        <v>135</v>
      </c>
      <c r="C163" s="1174" t="s">
        <v>135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374</v>
      </c>
      <c r="B164" s="179" t="s">
        <v>135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374</v>
      </c>
      <c r="B165" s="179" t="s">
        <v>135</v>
      </c>
      <c r="C165" s="203" t="s">
        <v>320</v>
      </c>
      <c r="D165" s="155" t="str">
        <f>VLOOKUP(C165,ListeAppel,2,FALSE)</f>
        <v xml:space="preserve">Nom 013 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374</v>
      </c>
      <c r="B166" s="179" t="s">
        <v>135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374</v>
      </c>
      <c r="B167" s="179" t="s">
        <v>135</v>
      </c>
      <c r="C167" s="203" t="s">
        <v>321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374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322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135</v>
      </c>
      <c r="C171" s="203">
        <v>1623</v>
      </c>
      <c r="D171" s="178" t="s">
        <v>242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374</v>
      </c>
      <c r="B172" s="179" t="s">
        <v>135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374</v>
      </c>
      <c r="B173" s="179" t="s">
        <v>136</v>
      </c>
      <c r="C173" s="1174" t="s">
        <v>136</v>
      </c>
      <c r="D173" s="1175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374</v>
      </c>
      <c r="B174" s="179" t="s">
        <v>136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374</v>
      </c>
      <c r="B175" s="179" t="s">
        <v>136</v>
      </c>
      <c r="C175" s="154">
        <v>4373</v>
      </c>
      <c r="D175" s="178" t="e">
        <f>VLOOKUP(C175,ListeAppel,2,FALSE)</f>
        <v>#N/A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175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154" t="s">
        <v>325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154">
        <v>1105</v>
      </c>
      <c r="D181" s="178" t="s">
        <v>190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154" t="s">
        <v>327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374</v>
      </c>
      <c r="B184" s="179" t="s">
        <v>136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154">
        <v>8995</v>
      </c>
      <c r="D185" s="178" t="s">
        <v>218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374</v>
      </c>
      <c r="B186" s="179" t="s">
        <v>136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154" t="s">
        <v>328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154" t="s">
        <v>329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374</v>
      </c>
      <c r="B190" s="179" t="s">
        <v>136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138</v>
      </c>
      <c r="C191" s="199" t="s">
        <v>330</v>
      </c>
      <c r="D191" s="178" t="s">
        <v>237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106</v>
      </c>
      <c r="AF191" s="52" t="s">
        <v>11</v>
      </c>
      <c r="AG191" s="52" t="s">
        <v>106</v>
      </c>
      <c r="AH191" s="52" t="s">
        <v>106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374</v>
      </c>
      <c r="B192" s="179" t="s">
        <v>138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106</v>
      </c>
      <c r="AF192" s="37" t="s">
        <v>11</v>
      </c>
      <c r="AG192" s="37" t="s">
        <v>106</v>
      </c>
      <c r="AH192" s="37" t="s">
        <v>106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244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246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136</v>
      </c>
      <c r="C197" s="154" t="s">
        <v>332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108</v>
      </c>
      <c r="K197" s="31" t="s">
        <v>11</v>
      </c>
      <c r="L197" s="31" t="s">
        <v>108</v>
      </c>
      <c r="M197" s="31" t="s">
        <v>11</v>
      </c>
      <c r="N197" s="305"/>
      <c r="O197" s="305"/>
      <c r="P197" s="353" t="s">
        <v>7</v>
      </c>
      <c r="Q197" s="31" t="s">
        <v>108</v>
      </c>
      <c r="R197" s="385" t="s">
        <v>58</v>
      </c>
      <c r="S197" s="31" t="s">
        <v>108</v>
      </c>
      <c r="T197" s="365" t="s">
        <v>14</v>
      </c>
      <c r="U197" s="305"/>
      <c r="V197" s="305"/>
      <c r="W197" s="31" t="s">
        <v>11</v>
      </c>
      <c r="X197" s="31" t="s">
        <v>108</v>
      </c>
      <c r="Y197" s="31" t="s">
        <v>11</v>
      </c>
      <c r="Z197" s="31" t="s">
        <v>108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108</v>
      </c>
      <c r="AF197" s="31" t="s">
        <v>11</v>
      </c>
      <c r="AG197" s="31" t="s">
        <v>108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374</v>
      </c>
      <c r="B198" s="179" t="s">
        <v>136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108</v>
      </c>
      <c r="K198" s="37" t="s">
        <v>11</v>
      </c>
      <c r="L198" s="37" t="s">
        <v>108</v>
      </c>
      <c r="M198" s="37" t="s">
        <v>11</v>
      </c>
      <c r="N198" s="306"/>
      <c r="O198" s="306"/>
      <c r="P198" s="354" t="s">
        <v>7</v>
      </c>
      <c r="Q198" s="37" t="s">
        <v>108</v>
      </c>
      <c r="R198" s="352" t="s">
        <v>58</v>
      </c>
      <c r="S198" s="37" t="s">
        <v>108</v>
      </c>
      <c r="T198" s="367" t="s">
        <v>14</v>
      </c>
      <c r="U198" s="306"/>
      <c r="V198" s="306"/>
      <c r="W198" s="37" t="s">
        <v>11</v>
      </c>
      <c r="X198" s="37" t="s">
        <v>108</v>
      </c>
      <c r="Y198" s="395" t="s">
        <v>39</v>
      </c>
      <c r="Z198" s="37" t="s">
        <v>108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108</v>
      </c>
      <c r="AF198" s="37" t="s">
        <v>11</v>
      </c>
      <c r="AG198" s="37" t="s">
        <v>108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137</v>
      </c>
      <c r="C199" s="1174" t="s">
        <v>137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137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137</v>
      </c>
      <c r="C201" s="199">
        <v>7035</v>
      </c>
      <c r="D201" s="178" t="s">
        <v>155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374</v>
      </c>
      <c r="B202" s="179" t="s">
        <v>137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156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137</v>
      </c>
      <c r="C205" s="199" t="s">
        <v>335</v>
      </c>
      <c r="D205" s="178" t="s">
        <v>181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374</v>
      </c>
      <c r="B206" s="179" t="s">
        <v>137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374</v>
      </c>
      <c r="B207" s="179" t="s">
        <v>138</v>
      </c>
      <c r="C207" s="1174" t="s">
        <v>138</v>
      </c>
      <c r="D207" s="1175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374</v>
      </c>
      <c r="B208" s="179" t="s">
        <v>138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374</v>
      </c>
      <c r="B209" s="179" t="s">
        <v>138</v>
      </c>
      <c r="C209" s="199" t="s">
        <v>336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54" t="s">
        <v>337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374</v>
      </c>
      <c r="B212" s="179" t="s">
        <v>138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4998</v>
      </c>
      <c r="D213" s="208" t="s">
        <v>154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54" t="s">
        <v>339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374</v>
      </c>
      <c r="B216" s="179" t="s">
        <v>138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54" t="s">
        <v>340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217" t="s">
        <v>341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374</v>
      </c>
      <c r="B220" s="179" t="s">
        <v>138</v>
      </c>
      <c r="C220" s="271" t="s">
        <v>80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6">
        <v>8965</v>
      </c>
      <c r="D221" s="208" t="s">
        <v>171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374</v>
      </c>
      <c r="B222" s="179" t="s">
        <v>138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217" t="s">
        <v>343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186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217" t="s">
        <v>346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110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374</v>
      </c>
      <c r="B228" s="179" t="s">
        <v>138</v>
      </c>
      <c r="C228" s="164" t="s">
        <v>9</v>
      </c>
      <c r="D228" s="276" t="s">
        <v>104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110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99" t="s">
        <v>347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374</v>
      </c>
      <c r="B230" s="179" t="s">
        <v>138</v>
      </c>
      <c r="C230" s="192" t="s">
        <v>6</v>
      </c>
      <c r="D230" s="195" t="s">
        <v>93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99" t="s">
        <v>348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374</v>
      </c>
      <c r="B232" s="179" t="s">
        <v>138</v>
      </c>
      <c r="C232" s="202" t="s">
        <v>80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138</v>
      </c>
      <c r="C233" s="199" t="s">
        <v>349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374</v>
      </c>
      <c r="B234" s="179" t="s">
        <v>138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199" t="s">
        <v>350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271" t="s">
        <v>80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130" t="s">
        <v>351</v>
      </c>
      <c r="D237" s="178" t="s">
        <v>213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131</v>
      </c>
      <c r="C239" s="196">
        <v>2464</v>
      </c>
      <c r="D239" s="178" t="s">
        <v>217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374</v>
      </c>
      <c r="B240" s="179" t="s">
        <v>131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222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54" t="s">
        <v>354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196">
        <v>2648</v>
      </c>
      <c r="D245" s="178" t="s">
        <v>226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374</v>
      </c>
      <c r="B246" s="179" t="s">
        <v>138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199">
        <v>5925</v>
      </c>
      <c r="D247" s="178" t="s">
        <v>229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374</v>
      </c>
      <c r="B248" s="179" t="s">
        <v>138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374</v>
      </c>
      <c r="B249" s="179" t="s">
        <v>138</v>
      </c>
      <c r="C249" s="199" t="s">
        <v>357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374</v>
      </c>
      <c r="B250" s="179" t="s">
        <v>138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374</v>
      </c>
      <c r="B251" s="179" t="s">
        <v>138</v>
      </c>
      <c r="C251" s="154" t="s">
        <v>358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374</v>
      </c>
      <c r="B252" s="179" t="s">
        <v>138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C207:D207"/>
    <mergeCell ref="C105:D105"/>
    <mergeCell ref="C131:D131"/>
    <mergeCell ref="C149:D149"/>
    <mergeCell ref="C163:D163"/>
    <mergeCell ref="C173:D173"/>
    <mergeCell ref="C199:D199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7:C28 C183:C184">
    <cfRule type="cellIs" dxfId="13638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7" priority="4613" operator="equal">
      <formula>"Me"</formula>
    </cfRule>
  </conditionalFormatting>
  <conditionalFormatting sqref="F21:O26 AE21:AJ26">
    <cfRule type="cellIs" dxfId="13636" priority="4611" operator="equal">
      <formula>"Me"</formula>
    </cfRule>
  </conditionalFormatting>
  <conditionalFormatting sqref="D51">
    <cfRule type="cellIs" dxfId="13635" priority="4610" operator="equal">
      <formula>"C"</formula>
    </cfRule>
  </conditionalFormatting>
  <conditionalFormatting sqref="D51">
    <cfRule type="cellIs" dxfId="13634" priority="4608" operator="equal">
      <formula>"B"</formula>
    </cfRule>
    <cfRule type="cellIs" dxfId="13633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2" priority="4604" operator="equal">
      <formula>"TD"</formula>
    </cfRule>
  </conditionalFormatting>
  <conditionalFormatting sqref="S21:X26 X21:Z22">
    <cfRule type="cellIs" dxfId="13631" priority="4536" operator="equal">
      <formula>"Me"</formula>
    </cfRule>
  </conditionalFormatting>
  <conditionalFormatting sqref="S21:X26 X21:Z22">
    <cfRule type="cellIs" dxfId="13630" priority="4535" operator="equal">
      <formula>"TD"</formula>
    </cfRule>
  </conditionalFormatting>
  <conditionalFormatting sqref="AD56 AD62 AD34:AD36 AD58 AD65:AD68">
    <cfRule type="cellIs" dxfId="13629" priority="4570" operator="equal">
      <formula>"Me"</formula>
    </cfRule>
  </conditionalFormatting>
  <conditionalFormatting sqref="AD56 AD62 AD34:AD36 AD58 AD65:AD68">
    <cfRule type="cellIs" dxfId="13628" priority="4569" operator="equal">
      <formula>"TD"</formula>
    </cfRule>
  </conditionalFormatting>
  <conditionalFormatting sqref="AD55 AD61 AD33 AD57">
    <cfRule type="cellIs" dxfId="13627" priority="4563" operator="equal">
      <formula>"Me"</formula>
    </cfRule>
  </conditionalFormatting>
  <conditionalFormatting sqref="AD55 AD61 AD33 AD57">
    <cfRule type="cellIs" dxfId="13626" priority="4562" operator="equal">
      <formula>"TD"</formula>
    </cfRule>
  </conditionalFormatting>
  <conditionalFormatting sqref="AA21:AC26 Y21:Y26">
    <cfRule type="cellIs" dxfId="13625" priority="4556" operator="equal">
      <formula>"Me"</formula>
    </cfRule>
  </conditionalFormatting>
  <conditionalFormatting sqref="AA21:AC26 Y21:Y26">
    <cfRule type="cellIs" dxfId="13624" priority="4555" operator="equal">
      <formula>"TD"</formula>
    </cfRule>
  </conditionalFormatting>
  <conditionalFormatting sqref="Z21:Z26">
    <cfRule type="cellIs" dxfId="13623" priority="4549" operator="equal">
      <formula>"Me"</formula>
    </cfRule>
  </conditionalFormatting>
  <conditionalFormatting sqref="Z21:Z26">
    <cfRule type="cellIs" dxfId="13622" priority="4548" operator="equal">
      <formula>"TD"</formula>
    </cfRule>
  </conditionalFormatting>
  <conditionalFormatting sqref="Z21">
    <cfRule type="cellIs" dxfId="13621" priority="4547" operator="equal">
      <formula>"Me"</formula>
    </cfRule>
  </conditionalFormatting>
  <conditionalFormatting sqref="P22:R26 R21 R22:S22">
    <cfRule type="cellIs" dxfId="13620" priority="4529" operator="equal">
      <formula>"Me"</formula>
    </cfRule>
  </conditionalFormatting>
  <conditionalFormatting sqref="AD22:AD26">
    <cfRule type="cellIs" dxfId="13619" priority="4526" operator="equal">
      <formula>"Me"</formula>
    </cfRule>
  </conditionalFormatting>
  <conditionalFormatting sqref="AD22:AD26">
    <cfRule type="cellIs" dxfId="13618" priority="4525" operator="equal">
      <formula>"TD"</formula>
    </cfRule>
  </conditionalFormatting>
  <conditionalFormatting sqref="AD21">
    <cfRule type="cellIs" dxfId="13617" priority="4519" operator="equal">
      <formula>"Me"</formula>
    </cfRule>
  </conditionalFormatting>
  <conditionalFormatting sqref="AD21">
    <cfRule type="cellIs" dxfId="13616" priority="4518" operator="equal">
      <formula>"TD"</formula>
    </cfRule>
  </conditionalFormatting>
  <conditionalFormatting sqref="P21">
    <cfRule type="cellIs" dxfId="13615" priority="4512" operator="equal">
      <formula>"Me"</formula>
    </cfRule>
  </conditionalFormatting>
  <conditionalFormatting sqref="P21">
    <cfRule type="cellIs" dxfId="13614" priority="4511" operator="equal">
      <formula>"Me"</formula>
    </cfRule>
  </conditionalFormatting>
  <conditionalFormatting sqref="P21">
    <cfRule type="cellIs" dxfId="13613" priority="4510" operator="equal">
      <formula>"TD"</formula>
    </cfRule>
  </conditionalFormatting>
  <conditionalFormatting sqref="Q21:S21">
    <cfRule type="cellIs" dxfId="13612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1" priority="4501" operator="equal">
      <formula>"PR"</formula>
    </cfRule>
  </conditionalFormatting>
  <conditionalFormatting sqref="U21">
    <cfRule type="cellIs" dxfId="13610" priority="4472" operator="equal">
      <formula>"Me"</formula>
    </cfRule>
  </conditionalFormatting>
  <conditionalFormatting sqref="U21">
    <cfRule type="cellIs" dxfId="13609" priority="4471" operator="equal">
      <formula>"TD"</formula>
    </cfRule>
  </conditionalFormatting>
  <conditionalFormatting sqref="Z51:Z52">
    <cfRule type="cellIs" dxfId="13608" priority="4451" operator="equal">
      <formula>"Me"</formula>
    </cfRule>
  </conditionalFormatting>
  <conditionalFormatting sqref="Z51:Z52">
    <cfRule type="cellIs" dxfId="13607" priority="4450" operator="equal">
      <formula>"TD"</formula>
    </cfRule>
  </conditionalFormatting>
  <conditionalFormatting sqref="AG55 AG61 AG33 AG41 AG57">
    <cfRule type="cellIs" dxfId="13606" priority="4437" operator="equal">
      <formula>"Me"</formula>
    </cfRule>
  </conditionalFormatting>
  <conditionalFormatting sqref="AG55 AG61 AG33 AG41 AG57">
    <cfRule type="cellIs" dxfId="13605" priority="4436" operator="equal">
      <formula>"TD"</formula>
    </cfRule>
  </conditionalFormatting>
  <conditionalFormatting sqref="AD52">
    <cfRule type="cellIs" dxfId="13604" priority="4423" operator="equal">
      <formula>"Me"</formula>
    </cfRule>
  </conditionalFormatting>
  <conditionalFormatting sqref="AD52">
    <cfRule type="cellIs" dxfId="13603" priority="4422" operator="equal">
      <formula>"TD"</formula>
    </cfRule>
  </conditionalFormatting>
  <conditionalFormatting sqref="AI51:AI52">
    <cfRule type="cellIs" dxfId="13602" priority="4387" operator="equal">
      <formula>"Me"</formula>
    </cfRule>
  </conditionalFormatting>
  <conditionalFormatting sqref="AI51:AI52">
    <cfRule type="cellIs" dxfId="13601" priority="4386" operator="equal">
      <formula>"TD"</formula>
    </cfRule>
  </conditionalFormatting>
  <conditionalFormatting sqref="AG56 AG62:AG68 AG34:AG36 AG60 AG58">
    <cfRule type="cellIs" dxfId="13600" priority="4380" operator="equal">
      <formula>"Me"</formula>
    </cfRule>
  </conditionalFormatting>
  <conditionalFormatting sqref="AG56 AG62:AG68 AG34:AG36 AG60 AG58">
    <cfRule type="cellIs" dxfId="13599" priority="4379" operator="equal">
      <formula>"TD"</formula>
    </cfRule>
  </conditionalFormatting>
  <conditionalFormatting sqref="AG56 AG62:AG68 AG34:AG36 AG60 AG58">
    <cfRule type="cellIs" dxfId="13598" priority="4373" operator="equal">
      <formula>"Me"</formula>
    </cfRule>
  </conditionalFormatting>
  <conditionalFormatting sqref="AG56 AG62:AG68 AG34:AG36 AG60 AG58">
    <cfRule type="cellIs" dxfId="13597" priority="4372" operator="equal">
      <formula>"TD"</formula>
    </cfRule>
  </conditionalFormatting>
  <conditionalFormatting sqref="AG56 AG62:AG68 AG34:AG36 AG60 AG58">
    <cfRule type="cellIs" dxfId="13596" priority="4366" operator="equal">
      <formula>"Me"</formula>
    </cfRule>
  </conditionalFormatting>
  <conditionalFormatting sqref="AG56 AG62:AG68 AG34:AG36 AG60 AG58">
    <cfRule type="cellIs" dxfId="13595" priority="4365" operator="equal">
      <formula>"TD"</formula>
    </cfRule>
  </conditionalFormatting>
  <conditionalFormatting sqref="AG56 AG62:AG68 AG34:AG36 AG60 AG58">
    <cfRule type="cellIs" dxfId="13594" priority="4359" operator="equal">
      <formula>"Me"</formula>
    </cfRule>
  </conditionalFormatting>
  <conditionalFormatting sqref="AG56 AG62:AG68 AG34:AG36 AG60 AG58">
    <cfRule type="cellIs" dxfId="13593" priority="4358" operator="equal">
      <formula>"TD"</formula>
    </cfRule>
  </conditionalFormatting>
  <conditionalFormatting sqref="AG56 AG62:AG68 AG34:AG36 AG60 AG58">
    <cfRule type="cellIs" dxfId="13592" priority="4352" operator="equal">
      <formula>"Me"</formula>
    </cfRule>
  </conditionalFormatting>
  <conditionalFormatting sqref="AG56 AG62:AG68 AG34:AG36 AG60 AG58">
    <cfRule type="cellIs" dxfId="13591" priority="4351" operator="equal">
      <formula>"TD"</formula>
    </cfRule>
  </conditionalFormatting>
  <conditionalFormatting sqref="F37">
    <cfRule type="cellIs" dxfId="13590" priority="4337" operator="equal">
      <formula>"Me"</formula>
    </cfRule>
  </conditionalFormatting>
  <conditionalFormatting sqref="F37">
    <cfRule type="cellIs" dxfId="13589" priority="4336" operator="equal">
      <formula>"TD"</formula>
    </cfRule>
  </conditionalFormatting>
  <conditionalFormatting sqref="F37">
    <cfRule type="cellIs" dxfId="13588" priority="4330" operator="equal">
      <formula>"PR"</formula>
    </cfRule>
  </conditionalFormatting>
  <conditionalFormatting sqref="AG49:AG50">
    <cfRule type="cellIs" dxfId="13587" priority="4299" operator="equal">
      <formula>"Me"</formula>
    </cfRule>
  </conditionalFormatting>
  <conditionalFormatting sqref="AG49:AG50">
    <cfRule type="cellIs" dxfId="13586" priority="4298" operator="equal">
      <formula>"TD"</formula>
    </cfRule>
  </conditionalFormatting>
  <conditionalFormatting sqref="F50:V50 G49:V49 X49:AG50 AI49:AJ50">
    <cfRule type="cellIs" dxfId="13585" priority="4292" operator="equal">
      <formula>"PR"</formula>
    </cfRule>
  </conditionalFormatting>
  <conditionalFormatting sqref="F49">
    <cfRule type="cellIs" dxfId="13584" priority="4291" operator="equal">
      <formula>"Me"</formula>
    </cfRule>
  </conditionalFormatting>
  <conditionalFormatting sqref="F49">
    <cfRule type="cellIs" dxfId="13583" priority="4290" operator="equal">
      <formula>"TD"</formula>
    </cfRule>
  </conditionalFormatting>
  <conditionalFormatting sqref="F49">
    <cfRule type="cellIs" dxfId="13582" priority="4284" operator="equal">
      <formula>"PR"</formula>
    </cfRule>
  </conditionalFormatting>
  <conditionalFormatting sqref="F50:V50 X50:AG50 AI49:AJ50">
    <cfRule type="cellIs" dxfId="13581" priority="4318" operator="equal">
      <formula>"Me"</formula>
    </cfRule>
  </conditionalFormatting>
  <conditionalFormatting sqref="F50:V50 X50:AG50 AI49:AJ50">
    <cfRule type="cellIs" dxfId="13580" priority="4317" operator="equal">
      <formula>"TD"</formula>
    </cfRule>
  </conditionalFormatting>
  <conditionalFormatting sqref="G49:V49 X49:AF49">
    <cfRule type="cellIs" dxfId="13579" priority="4306" operator="equal">
      <formula>"Me"</formula>
    </cfRule>
  </conditionalFormatting>
  <conditionalFormatting sqref="G49:V49 X49:AF49">
    <cfRule type="cellIs" dxfId="13578" priority="4305" operator="equal">
      <formula>"TD"</formula>
    </cfRule>
  </conditionalFormatting>
  <conditionalFormatting sqref="R53:V54">
    <cfRule type="cellIs" dxfId="13577" priority="4283" operator="equal">
      <formula>"Me"</formula>
    </cfRule>
  </conditionalFormatting>
  <conditionalFormatting sqref="R53:V54">
    <cfRule type="cellIs" dxfId="13576" priority="4282" operator="equal">
      <formula>"TD"</formula>
    </cfRule>
  </conditionalFormatting>
  <conditionalFormatting sqref="S53:T54">
    <cfRule type="cellIs" dxfId="13575" priority="4276" operator="equal">
      <formula>"Me"</formula>
    </cfRule>
  </conditionalFormatting>
  <conditionalFormatting sqref="S53:T54">
    <cfRule type="cellIs" dxfId="13574" priority="4275" operator="equal">
      <formula>"TD"</formula>
    </cfRule>
  </conditionalFormatting>
  <conditionalFormatting sqref="U53:U54">
    <cfRule type="cellIs" dxfId="13573" priority="4269" operator="equal">
      <formula>"Me"</formula>
    </cfRule>
  </conditionalFormatting>
  <conditionalFormatting sqref="U53:U54">
    <cfRule type="cellIs" dxfId="13572" priority="4268" operator="equal">
      <formula>"TD"</formula>
    </cfRule>
  </conditionalFormatting>
  <conditionalFormatting sqref="C27:C28 C183:C184">
    <cfRule type="cellIs" dxfId="13571" priority="4260" operator="equal">
      <formula>"B"</formula>
    </cfRule>
  </conditionalFormatting>
  <conditionalFormatting sqref="C27:C28 C183:C184">
    <cfRule type="cellIs" dxfId="13570" priority="4259" operator="equal">
      <formula>"A"</formula>
    </cfRule>
  </conditionalFormatting>
  <conditionalFormatting sqref="F71:Z72 F69:AJ70 AB71:AC72">
    <cfRule type="cellIs" dxfId="13569" priority="4174" operator="equal">
      <formula>"Me"</formula>
    </cfRule>
  </conditionalFormatting>
  <conditionalFormatting sqref="F71:Z72 F69:AJ70 AB71:AC72">
    <cfRule type="cellIs" dxfId="13568" priority="4173" operator="equal">
      <formula>"TD"</formula>
    </cfRule>
  </conditionalFormatting>
  <conditionalFormatting sqref="F71:Z72 F69:AJ70 AB71:AC72">
    <cfRule type="cellIs" dxfId="13567" priority="4167" operator="equal">
      <formula>"PR"</formula>
    </cfRule>
  </conditionalFormatting>
  <conditionalFormatting sqref="F87:AG88 AI87:AJ88">
    <cfRule type="cellIs" dxfId="13566" priority="3938" operator="equal">
      <formula>"Me"</formula>
    </cfRule>
  </conditionalFormatting>
  <conditionalFormatting sqref="F87:AG88 AI87:AJ88">
    <cfRule type="cellIs" dxfId="13565" priority="3937" operator="equal">
      <formula>"TD"</formula>
    </cfRule>
  </conditionalFormatting>
  <conditionalFormatting sqref="F87:AG88 AI87:AJ88">
    <cfRule type="cellIs" dxfId="13564" priority="3931" operator="equal">
      <formula>"PR"</formula>
    </cfRule>
  </conditionalFormatting>
  <conditionalFormatting sqref="Z87:AD88">
    <cfRule type="cellIs" dxfId="13563" priority="3930" operator="equal">
      <formula>"Me"</formula>
    </cfRule>
  </conditionalFormatting>
  <conditionalFormatting sqref="Z87:AD88">
    <cfRule type="cellIs" dxfId="13562" priority="3929" operator="equal">
      <formula>"TD"</formula>
    </cfRule>
  </conditionalFormatting>
  <conditionalFormatting sqref="C27:C28 C183:C184">
    <cfRule type="cellIs" dxfId="13561" priority="3903" operator="lessThan">
      <formula>#REF!</formula>
    </cfRule>
  </conditionalFormatting>
  <conditionalFormatting sqref="F91:L92 N91:AJ91 N92:AG92 AI92:AJ92">
    <cfRule type="cellIs" dxfId="13560" priority="3902" operator="equal">
      <formula>"Me"</formula>
    </cfRule>
  </conditionalFormatting>
  <conditionalFormatting sqref="F91:L92 N91:AJ91 N92:AG92 AI92:AJ92">
    <cfRule type="cellIs" dxfId="13559" priority="3901" operator="equal">
      <formula>"TD"</formula>
    </cfRule>
  </conditionalFormatting>
  <conditionalFormatting sqref="F91:L92 N91:AJ91 N92:AG92 AI92:AJ92">
    <cfRule type="cellIs" dxfId="13558" priority="3895" operator="equal">
      <formula>"PR"</formula>
    </cfRule>
  </conditionalFormatting>
  <conditionalFormatting sqref="Z91:AD92">
    <cfRule type="cellIs" dxfId="13557" priority="3894" operator="equal">
      <formula>"Me"</formula>
    </cfRule>
  </conditionalFormatting>
  <conditionalFormatting sqref="Z91:AD92">
    <cfRule type="cellIs" dxfId="13556" priority="3893" operator="equal">
      <formula>"TD"</formula>
    </cfRule>
  </conditionalFormatting>
  <conditionalFormatting sqref="F149:AJ149">
    <cfRule type="cellIs" dxfId="13555" priority="3870" operator="equal">
      <formula>"Me"</formula>
    </cfRule>
  </conditionalFormatting>
  <conditionalFormatting sqref="F149:O149 S149:AJ149">
    <cfRule type="cellIs" dxfId="13554" priority="3869" operator="equal">
      <formula>"TD"</formula>
    </cfRule>
  </conditionalFormatting>
  <conditionalFormatting sqref="F149:AJ149">
    <cfRule type="cellIs" dxfId="13553" priority="3856" operator="equal">
      <formula>"PR"</formula>
    </cfRule>
  </conditionalFormatting>
  <conditionalFormatting sqref="W155:W156 F153:AJ154">
    <cfRule type="cellIs" dxfId="13552" priority="3846" operator="equal">
      <formula>"Me"</formula>
    </cfRule>
  </conditionalFormatting>
  <conditionalFormatting sqref="W155:W156 F153:AJ154">
    <cfRule type="cellIs" dxfId="13551" priority="3845" operator="equal">
      <formula>"TD"</formula>
    </cfRule>
  </conditionalFormatting>
  <conditionalFormatting sqref="W155:W156 F153:AJ154">
    <cfRule type="cellIs" dxfId="13550" priority="3839" operator="equal">
      <formula>"PR"</formula>
    </cfRule>
  </conditionalFormatting>
  <conditionalFormatting sqref="Z153:AD154">
    <cfRule type="cellIs" dxfId="13549" priority="3838" operator="equal">
      <formula>"Me"</formula>
    </cfRule>
  </conditionalFormatting>
  <conditionalFormatting sqref="Z153:AD154">
    <cfRule type="cellIs" dxfId="13548" priority="3837" operator="equal">
      <formula>"TD"</formula>
    </cfRule>
  </conditionalFormatting>
  <conditionalFormatting sqref="F173:AJ173">
    <cfRule type="cellIs" dxfId="13547" priority="3819" operator="equal">
      <formula>"Me"</formula>
    </cfRule>
  </conditionalFormatting>
  <conditionalFormatting sqref="F173:O173 S173:AJ173">
    <cfRule type="cellIs" dxfId="13546" priority="3818" operator="equal">
      <formula>"TD"</formula>
    </cfRule>
  </conditionalFormatting>
  <conditionalFormatting sqref="F173:AJ173">
    <cfRule type="cellIs" dxfId="13545" priority="3805" operator="equal">
      <formula>"PR"</formula>
    </cfRule>
  </conditionalFormatting>
  <conditionalFormatting sqref="F175:AJ176">
    <cfRule type="cellIs" dxfId="13544" priority="3795" operator="equal">
      <formula>"Me"</formula>
    </cfRule>
  </conditionalFormatting>
  <conditionalFormatting sqref="F175:AJ176">
    <cfRule type="cellIs" dxfId="13543" priority="3794" operator="equal">
      <formula>"TD"</formula>
    </cfRule>
  </conditionalFormatting>
  <conditionalFormatting sqref="F175:AJ176">
    <cfRule type="cellIs" dxfId="13542" priority="3788" operator="equal">
      <formula>"PR"</formula>
    </cfRule>
  </conditionalFormatting>
  <conditionalFormatting sqref="Z175:AD176">
    <cfRule type="cellIs" dxfId="13541" priority="3787" operator="equal">
      <formula>"Me"</formula>
    </cfRule>
  </conditionalFormatting>
  <conditionalFormatting sqref="Z175:AD176">
    <cfRule type="cellIs" dxfId="13540" priority="3786" operator="equal">
      <formula>"TD"</formula>
    </cfRule>
  </conditionalFormatting>
  <conditionalFormatting sqref="F197:Q198 S197:AJ198">
    <cfRule type="cellIs" dxfId="13539" priority="3715" operator="equal">
      <formula>"Me"</formula>
    </cfRule>
  </conditionalFormatting>
  <conditionalFormatting sqref="F197:Q198 S197:AJ198">
    <cfRule type="cellIs" dxfId="13538" priority="3714" operator="equal">
      <formula>"TD"</formula>
    </cfRule>
  </conditionalFormatting>
  <conditionalFormatting sqref="F197:Q198 S197:AJ198">
    <cfRule type="cellIs" dxfId="13537" priority="3703" operator="equal">
      <formula>"PR"</formula>
    </cfRule>
  </conditionalFormatting>
  <conditionalFormatting sqref="G27:J27 F28:J28 L27:AE28 AG27:AJ28">
    <cfRule type="cellIs" dxfId="13536" priority="3684" operator="equal">
      <formula>"Me"</formula>
    </cfRule>
  </conditionalFormatting>
  <conditionalFormatting sqref="G27:J27 F28:J28 L27:AE28 AG27:AJ28">
    <cfRule type="cellIs" dxfId="13535" priority="3683" operator="equal">
      <formula>"TD"</formula>
    </cfRule>
  </conditionalFormatting>
  <conditionalFormatting sqref="G27:J27 F28:J28 L27:AE28 AG27:AJ28">
    <cfRule type="cellIs" dxfId="13534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3" priority="3660" operator="lessThan">
      <formula>#REF!</formula>
    </cfRule>
  </conditionalFormatting>
  <conditionalFormatting sqref="C22">
    <cfRule type="cellIs" dxfId="13532" priority="3659" operator="equal">
      <formula>"C"</formula>
    </cfRule>
  </conditionalFormatting>
  <conditionalFormatting sqref="C22">
    <cfRule type="cellIs" dxfId="13531" priority="3658" operator="equal">
      <formula>"B"</formula>
    </cfRule>
  </conditionalFormatting>
  <conditionalFormatting sqref="C22">
    <cfRule type="cellIs" dxfId="13530" priority="3657" operator="equal">
      <formula>"A"</formula>
    </cfRule>
  </conditionalFormatting>
  <conditionalFormatting sqref="C22">
    <cfRule type="cellIs" dxfId="13529" priority="3656" operator="lessThan">
      <formula>#REF!</formula>
    </cfRule>
  </conditionalFormatting>
  <conditionalFormatting sqref="C21">
    <cfRule type="cellIs" dxfId="13528" priority="3655" operator="equal">
      <formula>"C"</formula>
    </cfRule>
  </conditionalFormatting>
  <conditionalFormatting sqref="C21">
    <cfRule type="cellIs" dxfId="13527" priority="3654" operator="equal">
      <formula>"B"</formula>
    </cfRule>
  </conditionalFormatting>
  <conditionalFormatting sqref="C21">
    <cfRule type="cellIs" dxfId="13526" priority="3653" operator="equal">
      <formula>"A"</formula>
    </cfRule>
  </conditionalFormatting>
  <conditionalFormatting sqref="C21">
    <cfRule type="cellIs" dxfId="13525" priority="3652" operator="lessThan">
      <formula>#REF!</formula>
    </cfRule>
  </conditionalFormatting>
  <conditionalFormatting sqref="C30">
    <cfRule type="cellIs" dxfId="13524" priority="3647" operator="lessThan">
      <formula>#REF!</formula>
    </cfRule>
  </conditionalFormatting>
  <conditionalFormatting sqref="C37:C38 C41:C42">
    <cfRule type="cellIs" dxfId="13523" priority="3645" operator="equal">
      <formula>"C"</formula>
    </cfRule>
  </conditionalFormatting>
  <conditionalFormatting sqref="C37:C38 C41:C42">
    <cfRule type="cellIs" dxfId="13522" priority="3644" operator="equal">
      <formula>"B"</formula>
    </cfRule>
  </conditionalFormatting>
  <conditionalFormatting sqref="C37:C38 C41:C42">
    <cfRule type="cellIs" dxfId="13521" priority="3643" operator="equal">
      <formula>"A"</formula>
    </cfRule>
  </conditionalFormatting>
  <conditionalFormatting sqref="C39:C40">
    <cfRule type="cellIs" dxfId="13520" priority="3641" operator="equal">
      <formula>"C"</formula>
    </cfRule>
  </conditionalFormatting>
  <conditionalFormatting sqref="C39:C40">
    <cfRule type="cellIs" dxfId="13519" priority="3640" operator="equal">
      <formula>"B"</formula>
    </cfRule>
  </conditionalFormatting>
  <conditionalFormatting sqref="C39:C40">
    <cfRule type="cellIs" dxfId="13518" priority="3639" operator="equal">
      <formula>"A"</formula>
    </cfRule>
  </conditionalFormatting>
  <conditionalFormatting sqref="C39:C40">
    <cfRule type="cellIs" dxfId="13517" priority="3638" operator="lessThan">
      <formula>#REF!</formula>
    </cfRule>
  </conditionalFormatting>
  <conditionalFormatting sqref="C33:C34">
    <cfRule type="cellIs" dxfId="13516" priority="3637" operator="equal">
      <formula>"C"</formula>
    </cfRule>
  </conditionalFormatting>
  <conditionalFormatting sqref="C33:C34">
    <cfRule type="cellIs" dxfId="13515" priority="3636" operator="equal">
      <formula>"B"</formula>
    </cfRule>
  </conditionalFormatting>
  <conditionalFormatting sqref="C33:C34">
    <cfRule type="cellIs" dxfId="13514" priority="3635" operator="equal">
      <formula>"A"</formula>
    </cfRule>
  </conditionalFormatting>
  <conditionalFormatting sqref="C33:C34">
    <cfRule type="cellIs" dxfId="13513" priority="3634" operator="lessThan">
      <formula>#REF!</formula>
    </cfRule>
  </conditionalFormatting>
  <conditionalFormatting sqref="C59:C60">
    <cfRule type="cellIs" dxfId="13512" priority="3633" operator="equal">
      <formula>"C"</formula>
    </cfRule>
  </conditionalFormatting>
  <conditionalFormatting sqref="C59:C60">
    <cfRule type="cellIs" dxfId="13511" priority="3632" operator="equal">
      <formula>"B"</formula>
    </cfRule>
  </conditionalFormatting>
  <conditionalFormatting sqref="C59:C60">
    <cfRule type="cellIs" dxfId="13510" priority="3631" operator="equal">
      <formula>"A"</formula>
    </cfRule>
  </conditionalFormatting>
  <conditionalFormatting sqref="C59:C60">
    <cfRule type="cellIs" dxfId="13509" priority="3630" operator="lessThan">
      <formula>#REF!</formula>
    </cfRule>
  </conditionalFormatting>
  <conditionalFormatting sqref="C50">
    <cfRule type="cellIs" dxfId="13508" priority="3625" operator="equal">
      <formula>"C"</formula>
    </cfRule>
  </conditionalFormatting>
  <conditionalFormatting sqref="C50">
    <cfRule type="cellIs" dxfId="13507" priority="3624" operator="equal">
      <formula>"B"</formula>
    </cfRule>
  </conditionalFormatting>
  <conditionalFormatting sqref="C50">
    <cfRule type="cellIs" dxfId="13506" priority="3623" operator="equal">
      <formula>"A"</formula>
    </cfRule>
  </conditionalFormatting>
  <conditionalFormatting sqref="C50">
    <cfRule type="cellIs" dxfId="13505" priority="3622" operator="lessThan">
      <formula>#REF!</formula>
    </cfRule>
  </conditionalFormatting>
  <conditionalFormatting sqref="C49">
    <cfRule type="cellIs" dxfId="13504" priority="3621" operator="equal">
      <formula>"C"</formula>
    </cfRule>
  </conditionalFormatting>
  <conditionalFormatting sqref="C49">
    <cfRule type="cellIs" dxfId="13503" priority="3620" operator="equal">
      <formula>"B"</formula>
    </cfRule>
  </conditionalFormatting>
  <conditionalFormatting sqref="C49">
    <cfRule type="cellIs" dxfId="13502" priority="3619" operator="equal">
      <formula>"A"</formula>
    </cfRule>
  </conditionalFormatting>
  <conditionalFormatting sqref="C49">
    <cfRule type="cellIs" dxfId="13501" priority="3618" operator="lessThan">
      <formula>#REF!</formula>
    </cfRule>
  </conditionalFormatting>
  <conditionalFormatting sqref="C55:C56">
    <cfRule type="cellIs" dxfId="13500" priority="3617" operator="equal">
      <formula>"C"</formula>
    </cfRule>
  </conditionalFormatting>
  <conditionalFormatting sqref="C55:C56">
    <cfRule type="cellIs" dxfId="13499" priority="3616" operator="equal">
      <formula>"B"</formula>
    </cfRule>
  </conditionalFormatting>
  <conditionalFormatting sqref="C55:C56">
    <cfRule type="cellIs" dxfId="13498" priority="3615" operator="equal">
      <formula>"A"</formula>
    </cfRule>
  </conditionalFormatting>
  <conditionalFormatting sqref="C55:C56">
    <cfRule type="cellIs" dxfId="13497" priority="3614" operator="lessThan">
      <formula>#REF!</formula>
    </cfRule>
  </conditionalFormatting>
  <conditionalFormatting sqref="C52">
    <cfRule type="cellIs" dxfId="13496" priority="3613" operator="equal">
      <formula>"C"</formula>
    </cfRule>
  </conditionalFormatting>
  <conditionalFormatting sqref="C52">
    <cfRule type="cellIs" dxfId="13495" priority="3612" operator="equal">
      <formula>"B"</formula>
    </cfRule>
  </conditionalFormatting>
  <conditionalFormatting sqref="C52">
    <cfRule type="cellIs" dxfId="13494" priority="3611" operator="equal">
      <formula>"A"</formula>
    </cfRule>
  </conditionalFormatting>
  <conditionalFormatting sqref="C52">
    <cfRule type="cellIs" dxfId="13493" priority="3610" operator="lessThan">
      <formula>#REF!</formula>
    </cfRule>
  </conditionalFormatting>
  <conditionalFormatting sqref="C51">
    <cfRule type="cellIs" dxfId="13492" priority="3609" operator="equal">
      <formula>"C"</formula>
    </cfRule>
  </conditionalFormatting>
  <conditionalFormatting sqref="C51">
    <cfRule type="cellIs" dxfId="13491" priority="3608" operator="equal">
      <formula>"B"</formula>
    </cfRule>
  </conditionalFormatting>
  <conditionalFormatting sqref="C51">
    <cfRule type="cellIs" dxfId="13490" priority="3607" operator="equal">
      <formula>"A"</formula>
    </cfRule>
  </conditionalFormatting>
  <conditionalFormatting sqref="C51">
    <cfRule type="cellIs" dxfId="13489" priority="3606" operator="lessThan">
      <formula>#REF!</formula>
    </cfRule>
  </conditionalFormatting>
  <conditionalFormatting sqref="C57:C58">
    <cfRule type="cellIs" dxfId="13488" priority="3605" operator="equal">
      <formula>"C"</formula>
    </cfRule>
  </conditionalFormatting>
  <conditionalFormatting sqref="C57:C58">
    <cfRule type="cellIs" dxfId="13487" priority="3604" operator="equal">
      <formula>"B"</formula>
    </cfRule>
  </conditionalFormatting>
  <conditionalFormatting sqref="C57:C58">
    <cfRule type="cellIs" dxfId="13486" priority="3603" operator="equal">
      <formula>"A"</formula>
    </cfRule>
  </conditionalFormatting>
  <conditionalFormatting sqref="C57:C58">
    <cfRule type="cellIs" dxfId="13485" priority="3602" operator="lessThan">
      <formula>#REF!</formula>
    </cfRule>
  </conditionalFormatting>
  <conditionalFormatting sqref="F81:AJ82 F85:AJ86 F83:H84 J83:AJ84">
    <cfRule type="cellIs" dxfId="13484" priority="3572" operator="equal">
      <formula>"Me"</formula>
    </cfRule>
  </conditionalFormatting>
  <conditionalFormatting sqref="F81:AJ82 F85:AJ86 F83:H84 J83:AJ84">
    <cfRule type="cellIs" dxfId="13483" priority="3571" operator="equal">
      <formula>"TD"</formula>
    </cfRule>
  </conditionalFormatting>
  <conditionalFormatting sqref="Z81:AD86">
    <cfRule type="cellIs" dxfId="13482" priority="3564" operator="equal">
      <formula>"Me"</formula>
    </cfRule>
  </conditionalFormatting>
  <conditionalFormatting sqref="Z81:AD86">
    <cfRule type="cellIs" dxfId="13481" priority="3563" operator="equal">
      <formula>"TD"</formula>
    </cfRule>
  </conditionalFormatting>
  <conditionalFormatting sqref="F81:AJ82 F85:AJ86 F83:H84 J83:AJ84">
    <cfRule type="cellIs" dxfId="13480" priority="3565" operator="equal">
      <formula>"PR"</formula>
    </cfRule>
  </conditionalFormatting>
  <conditionalFormatting sqref="C82">
    <cfRule type="cellIs" dxfId="13479" priority="3533" operator="lessThan">
      <formula>#REF!</formula>
    </cfRule>
  </conditionalFormatting>
  <conditionalFormatting sqref="C82">
    <cfRule type="cellIs" dxfId="13478" priority="3536" operator="equal">
      <formula>"C"</formula>
    </cfRule>
  </conditionalFormatting>
  <conditionalFormatting sqref="C82">
    <cfRule type="cellIs" dxfId="13477" priority="3535" operator="equal">
      <formula>"B"</formula>
    </cfRule>
  </conditionalFormatting>
  <conditionalFormatting sqref="C82">
    <cfRule type="cellIs" dxfId="13476" priority="3534" operator="equal">
      <formula>"A"</formula>
    </cfRule>
  </conditionalFormatting>
  <conditionalFormatting sqref="C90">
    <cfRule type="cellIs" dxfId="13475" priority="3484" operator="lessThan">
      <formula>#REF!</formula>
    </cfRule>
  </conditionalFormatting>
  <conditionalFormatting sqref="C93:C94 C99:C100">
    <cfRule type="cellIs" dxfId="13474" priority="3482" operator="equal">
      <formula>"C"</formula>
    </cfRule>
  </conditionalFormatting>
  <conditionalFormatting sqref="C93:C94 C99:C100">
    <cfRule type="cellIs" dxfId="13473" priority="3481" operator="equal">
      <formula>"B"</formula>
    </cfRule>
  </conditionalFormatting>
  <conditionalFormatting sqref="C93:C94 C99:C100">
    <cfRule type="cellIs" dxfId="13472" priority="3480" operator="equal">
      <formula>"A"</formula>
    </cfRule>
  </conditionalFormatting>
  <conditionalFormatting sqref="C93:C94">
    <cfRule type="cellIs" dxfId="13471" priority="3479" operator="lessThan">
      <formula>#REF!</formula>
    </cfRule>
  </conditionalFormatting>
  <conditionalFormatting sqref="C103:C104">
    <cfRule type="cellIs" dxfId="13470" priority="3478" operator="equal">
      <formula>"C"</formula>
    </cfRule>
  </conditionalFormatting>
  <conditionalFormatting sqref="C103:C104">
    <cfRule type="cellIs" dxfId="13469" priority="3477" operator="equal">
      <formula>"B"</formula>
    </cfRule>
  </conditionalFormatting>
  <conditionalFormatting sqref="C103:C104">
    <cfRule type="cellIs" dxfId="13468" priority="3476" operator="equal">
      <formula>"A"</formula>
    </cfRule>
  </conditionalFormatting>
  <conditionalFormatting sqref="C103:C104">
    <cfRule type="cellIs" dxfId="13467" priority="3475" operator="lessThan">
      <formula>#REF!</formula>
    </cfRule>
  </conditionalFormatting>
  <conditionalFormatting sqref="C98">
    <cfRule type="cellIs" dxfId="13466" priority="3474" operator="equal">
      <formula>"C"</formula>
    </cfRule>
  </conditionalFormatting>
  <conditionalFormatting sqref="C98">
    <cfRule type="cellIs" dxfId="13465" priority="3473" operator="equal">
      <formula>"B"</formula>
    </cfRule>
  </conditionalFormatting>
  <conditionalFormatting sqref="C98">
    <cfRule type="cellIs" dxfId="13464" priority="3472" operator="equal">
      <formula>"A"</formula>
    </cfRule>
  </conditionalFormatting>
  <conditionalFormatting sqref="C98">
    <cfRule type="cellIs" dxfId="13463" priority="3471" operator="lessThan">
      <formula>#REF!</formula>
    </cfRule>
  </conditionalFormatting>
  <conditionalFormatting sqref="C92">
    <cfRule type="cellIs" dxfId="13462" priority="3470" operator="equal">
      <formula>"C"</formula>
    </cfRule>
  </conditionalFormatting>
  <conditionalFormatting sqref="C92">
    <cfRule type="cellIs" dxfId="13461" priority="3469" operator="equal">
      <formula>"B"</formula>
    </cfRule>
  </conditionalFormatting>
  <conditionalFormatting sqref="C92">
    <cfRule type="cellIs" dxfId="13460" priority="3468" operator="equal">
      <formula>"A"</formula>
    </cfRule>
  </conditionalFormatting>
  <conditionalFormatting sqref="C92">
    <cfRule type="cellIs" dxfId="13459" priority="3467" operator="lessThan">
      <formula>#REF!</formula>
    </cfRule>
  </conditionalFormatting>
  <conditionalFormatting sqref="C91">
    <cfRule type="cellIs" dxfId="13458" priority="3466" operator="equal">
      <formula>"C"</formula>
    </cfRule>
  </conditionalFormatting>
  <conditionalFormatting sqref="C91">
    <cfRule type="cellIs" dxfId="13457" priority="3465" operator="equal">
      <formula>"B"</formula>
    </cfRule>
  </conditionalFormatting>
  <conditionalFormatting sqref="C91">
    <cfRule type="cellIs" dxfId="13456" priority="3464" operator="equal">
      <formula>"A"</formula>
    </cfRule>
  </conditionalFormatting>
  <conditionalFormatting sqref="C91">
    <cfRule type="cellIs" dxfId="13455" priority="3463" operator="lessThan">
      <formula>#REF!</formula>
    </cfRule>
  </conditionalFormatting>
  <conditionalFormatting sqref="F105:AJ105">
    <cfRule type="cellIs" dxfId="13454" priority="3458" operator="equal">
      <formula>"Me"</formula>
    </cfRule>
  </conditionalFormatting>
  <conditionalFormatting sqref="F105:O105 S105:AJ105">
    <cfRule type="cellIs" dxfId="13453" priority="3457" operator="equal">
      <formula>"TD"</formula>
    </cfRule>
  </conditionalFormatting>
  <conditionalFormatting sqref="F105:AJ105">
    <cfRule type="cellIs" dxfId="13452" priority="3444" operator="equal">
      <formula>"PR"</formula>
    </cfRule>
  </conditionalFormatting>
  <conditionalFormatting sqref="C106">
    <cfRule type="cellIs" dxfId="13451" priority="3435" operator="lessThan">
      <formula>#REF!</formula>
    </cfRule>
  </conditionalFormatting>
  <conditionalFormatting sqref="C113:C116">
    <cfRule type="cellIs" dxfId="13450" priority="3406" operator="equal">
      <formula>"C"</formula>
    </cfRule>
  </conditionalFormatting>
  <conditionalFormatting sqref="C113:C116">
    <cfRule type="cellIs" dxfId="13449" priority="3405" operator="equal">
      <formula>"B"</formula>
    </cfRule>
  </conditionalFormatting>
  <conditionalFormatting sqref="C113:C116">
    <cfRule type="cellIs" dxfId="13448" priority="3404" operator="equal">
      <formula>"A"</formula>
    </cfRule>
  </conditionalFormatting>
  <conditionalFormatting sqref="C118">
    <cfRule type="cellIs" dxfId="13447" priority="3398" operator="equal">
      <formula>"C"</formula>
    </cfRule>
  </conditionalFormatting>
  <conditionalFormatting sqref="C118">
    <cfRule type="cellIs" dxfId="13446" priority="3397" operator="equal">
      <formula>"B"</formula>
    </cfRule>
  </conditionalFormatting>
  <conditionalFormatting sqref="C118">
    <cfRule type="cellIs" dxfId="13445" priority="3396" operator="equal">
      <formula>"A"</formula>
    </cfRule>
  </conditionalFormatting>
  <conditionalFormatting sqref="C123:C124 C117">
    <cfRule type="cellIs" dxfId="13444" priority="3392" operator="equal">
      <formula>"c"</formula>
    </cfRule>
    <cfRule type="cellIs" dxfId="13443" priority="3393" operator="equal">
      <formula>"b"</formula>
    </cfRule>
    <cfRule type="cellIs" dxfId="13442" priority="3394" operator="equal">
      <formula>"a"</formula>
    </cfRule>
  </conditionalFormatting>
  <conditionalFormatting sqref="C119:C122">
    <cfRule type="cellIs" dxfId="13441" priority="3389" operator="equal">
      <formula>"c"</formula>
    </cfRule>
    <cfRule type="cellIs" dxfId="13440" priority="3390" operator="equal">
      <formula>"b"</formula>
    </cfRule>
    <cfRule type="cellIs" dxfId="13439" priority="3391" operator="equal">
      <formula>"a"</formula>
    </cfRule>
  </conditionalFormatting>
  <conditionalFormatting sqref="C127:C128">
    <cfRule type="cellIs" dxfId="13438" priority="3386" operator="equal">
      <formula>"c"</formula>
    </cfRule>
    <cfRule type="cellIs" dxfId="13437" priority="3387" operator="equal">
      <formula>"b"</formula>
    </cfRule>
    <cfRule type="cellIs" dxfId="13436" priority="3388" operator="equal">
      <formula>"a"</formula>
    </cfRule>
  </conditionalFormatting>
  <conditionalFormatting sqref="C128">
    <cfRule type="cellIs" dxfId="13435" priority="3383" operator="equal">
      <formula>"c"</formula>
    </cfRule>
    <cfRule type="cellIs" dxfId="13434" priority="3384" operator="equal">
      <formula>"b"</formula>
    </cfRule>
    <cfRule type="cellIs" dxfId="13433" priority="3385" operator="equal">
      <formula>"a"</formula>
    </cfRule>
  </conditionalFormatting>
  <conditionalFormatting sqref="C127">
    <cfRule type="cellIs" dxfId="13432" priority="3380" operator="equal">
      <formula>"c"</formula>
    </cfRule>
    <cfRule type="cellIs" dxfId="13431" priority="3381" operator="equal">
      <formula>"b"</formula>
    </cfRule>
    <cfRule type="cellIs" dxfId="13430" priority="3382" operator="equal">
      <formula>"a"</formula>
    </cfRule>
  </conditionalFormatting>
  <conditionalFormatting sqref="C129:C130">
    <cfRule type="cellIs" dxfId="13429" priority="3369" operator="equal">
      <formula>"c"</formula>
    </cfRule>
    <cfRule type="cellIs" dxfId="13428" priority="3370" operator="equal">
      <formula>"b"</formula>
    </cfRule>
    <cfRule type="cellIs" dxfId="13427" priority="3371" operator="equal">
      <formula>"a"</formula>
    </cfRule>
  </conditionalFormatting>
  <conditionalFormatting sqref="F131:AJ131">
    <cfRule type="cellIs" dxfId="13426" priority="3368" operator="equal">
      <formula>"Me"</formula>
    </cfRule>
  </conditionalFormatting>
  <conditionalFormatting sqref="F131:O131 S131:AJ131">
    <cfRule type="cellIs" dxfId="13425" priority="3367" operator="equal">
      <formula>"TD"</formula>
    </cfRule>
  </conditionalFormatting>
  <conditionalFormatting sqref="F131:AJ131">
    <cfRule type="cellIs" dxfId="13424" priority="3354" operator="equal">
      <formula>"PR"</formula>
    </cfRule>
  </conditionalFormatting>
  <conditionalFormatting sqref="C132">
    <cfRule type="cellIs" dxfId="13423" priority="3308" operator="lessThan">
      <formula>#REF!</formula>
    </cfRule>
  </conditionalFormatting>
  <conditionalFormatting sqref="C164">
    <cfRule type="cellIs" dxfId="13422" priority="3156" operator="lessThan">
      <formula>#REF!</formula>
    </cfRule>
  </conditionalFormatting>
  <conditionalFormatting sqref="F137:AJ138 F135:P136 R135:AJ136">
    <cfRule type="cellIs" dxfId="13421" priority="3307" operator="equal">
      <formula>"Me"</formula>
    </cfRule>
  </conditionalFormatting>
  <conditionalFormatting sqref="F137:AJ138 F135:P136 R135:AJ136">
    <cfRule type="cellIs" dxfId="13420" priority="3306" operator="equal">
      <formula>"TD"</formula>
    </cfRule>
  </conditionalFormatting>
  <conditionalFormatting sqref="F137:AJ138 F135:P136 R135:AJ136">
    <cfRule type="cellIs" dxfId="13419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8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7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6" priority="3268" operator="equal">
      <formula>"PR"</formula>
    </cfRule>
  </conditionalFormatting>
  <conditionalFormatting sqref="C168 C162 C160 C158 C154">
    <cfRule type="cellIs" dxfId="13415" priority="3117" operator="equal">
      <formula>"c"</formula>
    </cfRule>
    <cfRule type="cellIs" dxfId="13414" priority="3118" operator="equal">
      <formula>"b"</formula>
    </cfRule>
    <cfRule type="cellIs" dxfId="13413" priority="3119" operator="equal">
      <formula>"a"</formula>
    </cfRule>
  </conditionalFormatting>
  <conditionalFormatting sqref="F147:L147 G148:L148 N147:P148 R147:AJ148">
    <cfRule type="cellIs" dxfId="13412" priority="3226" operator="equal">
      <formula>"Me"</formula>
    </cfRule>
  </conditionalFormatting>
  <conditionalFormatting sqref="F147:L147 G148:L148 N147:P148 R147:AJ148">
    <cfRule type="cellIs" dxfId="13411" priority="3225" operator="equal">
      <formula>"TD"</formula>
    </cfRule>
  </conditionalFormatting>
  <conditionalFormatting sqref="F147:L147 G148:L148 N147:P148 R147:AJ148">
    <cfRule type="cellIs" dxfId="13410" priority="3214" operator="equal">
      <formula>"PR"</formula>
    </cfRule>
  </conditionalFormatting>
  <conditionalFormatting sqref="C150">
    <cfRule type="cellIs" dxfId="13409" priority="3184" operator="lessThan">
      <formula>#REF!</formula>
    </cfRule>
  </conditionalFormatting>
  <conditionalFormatting sqref="C157 C159 C161 C153">
    <cfRule type="cellIs" dxfId="13408" priority="3181" operator="equal">
      <formula>"c"</formula>
    </cfRule>
    <cfRule type="cellIs" dxfId="13407" priority="3182" operator="equal">
      <formula>"b"</formula>
    </cfRule>
    <cfRule type="cellIs" dxfId="13406" priority="3183" operator="equal">
      <formula>"a"</formula>
    </cfRule>
  </conditionalFormatting>
  <conditionalFormatting sqref="F163:AJ163">
    <cfRule type="cellIs" dxfId="13405" priority="3179" operator="equal">
      <formula>"Me"</formula>
    </cfRule>
  </conditionalFormatting>
  <conditionalFormatting sqref="F163:O163 S163:AJ163">
    <cfRule type="cellIs" dxfId="13404" priority="3178" operator="equal">
      <formula>"TD"</formula>
    </cfRule>
  </conditionalFormatting>
  <conditionalFormatting sqref="F163:AJ163">
    <cfRule type="cellIs" dxfId="13403" priority="3165" operator="equal">
      <formula>"PR"</formula>
    </cfRule>
  </conditionalFormatting>
  <conditionalFormatting sqref="F172:AJ172 F171:I171 K171:AJ171">
    <cfRule type="cellIs" dxfId="13402" priority="3155" operator="equal">
      <formula>"Me"</formula>
    </cfRule>
  </conditionalFormatting>
  <conditionalFormatting sqref="F172:AJ172 F171:I171 K171:AJ171">
    <cfRule type="cellIs" dxfId="13401" priority="3154" operator="equal">
      <formula>"TD"</formula>
    </cfRule>
  </conditionalFormatting>
  <conditionalFormatting sqref="F172:AJ172 F171:I171 K171:AJ171">
    <cfRule type="cellIs" dxfId="13400" priority="3143" operator="equal">
      <formula>"PR"</formula>
    </cfRule>
  </conditionalFormatting>
  <conditionalFormatting sqref="C165 C167">
    <cfRule type="cellIs" dxfId="13399" priority="3126" operator="equal">
      <formula>"c"</formula>
    </cfRule>
    <cfRule type="cellIs" dxfId="13398" priority="3127" operator="equal">
      <formula>"b"</formula>
    </cfRule>
    <cfRule type="cellIs" dxfId="13397" priority="3128" operator="equal">
      <formula>"a"</formula>
    </cfRule>
  </conditionalFormatting>
  <conditionalFormatting sqref="C166">
    <cfRule type="cellIs" dxfId="13396" priority="3120" operator="equal">
      <formula>"c"</formula>
    </cfRule>
    <cfRule type="cellIs" dxfId="13395" priority="3121" operator="equal">
      <formula>"b"</formula>
    </cfRule>
    <cfRule type="cellIs" dxfId="13394" priority="3122" operator="equal">
      <formula>"a"</formula>
    </cfRule>
  </conditionalFormatting>
  <conditionalFormatting sqref="C179:C180">
    <cfRule type="cellIs" dxfId="13393" priority="3113" operator="equal">
      <formula>"c"</formula>
    </cfRule>
    <cfRule type="cellIs" dxfId="13392" priority="3114" operator="equal">
      <formula>"b"</formula>
    </cfRule>
    <cfRule type="cellIs" dxfId="13391" priority="3115" operator="equal">
      <formula>"a"</formula>
    </cfRule>
  </conditionalFormatting>
  <conditionalFormatting sqref="C175:C176 C187:C188">
    <cfRule type="cellIs" dxfId="13390" priority="3110" operator="equal">
      <formula>"c"</formula>
    </cfRule>
    <cfRule type="cellIs" dxfId="13389" priority="3111" operator="equal">
      <formula>"b"</formula>
    </cfRule>
    <cfRule type="cellIs" dxfId="13388" priority="3112" operator="equal">
      <formula>"a"</formula>
    </cfRule>
  </conditionalFormatting>
  <conditionalFormatting sqref="C197:C198">
    <cfRule type="cellIs" dxfId="13387" priority="3109" operator="equal">
      <formula>"C"</formula>
    </cfRule>
  </conditionalFormatting>
  <conditionalFormatting sqref="C197:C198">
    <cfRule type="cellIs" dxfId="13386" priority="3108" operator="equal">
      <formula>"B"</formula>
    </cfRule>
  </conditionalFormatting>
  <conditionalFormatting sqref="C197:C198">
    <cfRule type="cellIs" dxfId="13385" priority="3107" operator="equal">
      <formula>"A"</formula>
    </cfRule>
  </conditionalFormatting>
  <conditionalFormatting sqref="C197:C198">
    <cfRule type="cellIs" dxfId="13384" priority="3106" operator="lessThan">
      <formula>#REF!</formula>
    </cfRule>
  </conditionalFormatting>
  <conditionalFormatting sqref="C189:C190">
    <cfRule type="cellIs" dxfId="13383" priority="3097" operator="equal">
      <formula>"C"</formula>
    </cfRule>
  </conditionalFormatting>
  <conditionalFormatting sqref="C189:C190">
    <cfRule type="cellIs" dxfId="13382" priority="3096" operator="equal">
      <formula>"B"</formula>
    </cfRule>
  </conditionalFormatting>
  <conditionalFormatting sqref="C189:C190">
    <cfRule type="cellIs" dxfId="13381" priority="3095" operator="equal">
      <formula>"A"</formula>
    </cfRule>
  </conditionalFormatting>
  <conditionalFormatting sqref="C189:C190">
    <cfRule type="cellIs" dxfId="13380" priority="3094" operator="lessThan">
      <formula>#REF!</formula>
    </cfRule>
  </conditionalFormatting>
  <conditionalFormatting sqref="C174">
    <cfRule type="cellIs" dxfId="13379" priority="3085" operator="lessThan">
      <formula>#REF!</formula>
    </cfRule>
  </conditionalFormatting>
  <conditionalFormatting sqref="J37:J38">
    <cfRule type="cellIs" dxfId="13378" priority="2249" operator="equal">
      <formula>"Me"</formula>
    </cfRule>
  </conditionalFormatting>
  <conditionalFormatting sqref="J37:J38">
    <cfRule type="cellIs" dxfId="13377" priority="2248" operator="equal">
      <formula>"TD"</formula>
    </cfRule>
  </conditionalFormatting>
  <conditionalFormatting sqref="J37:J38">
    <cfRule type="cellIs" dxfId="13376" priority="2247" operator="equal">
      <formula>"PR"</formula>
    </cfRule>
  </conditionalFormatting>
  <conditionalFormatting sqref="Q37:Q38">
    <cfRule type="cellIs" dxfId="13375" priority="2246" operator="equal">
      <formula>"Me"</formula>
    </cfRule>
  </conditionalFormatting>
  <conditionalFormatting sqref="Q37:Q38">
    <cfRule type="cellIs" dxfId="13374" priority="2245" operator="equal">
      <formula>"TD"</formula>
    </cfRule>
  </conditionalFormatting>
  <conditionalFormatting sqref="Q37:Q38">
    <cfRule type="cellIs" dxfId="13373" priority="2244" operator="equal">
      <formula>"PR"</formula>
    </cfRule>
  </conditionalFormatting>
  <conditionalFormatting sqref="X37:X38">
    <cfRule type="cellIs" dxfId="13372" priority="2243" operator="equal">
      <formula>"Me"</formula>
    </cfRule>
  </conditionalFormatting>
  <conditionalFormatting sqref="X37:X38">
    <cfRule type="cellIs" dxfId="13371" priority="2242" operator="equal">
      <formula>"TD"</formula>
    </cfRule>
  </conditionalFormatting>
  <conditionalFormatting sqref="X37:X38">
    <cfRule type="cellIs" dxfId="13370" priority="2241" operator="equal">
      <formula>"PR"</formula>
    </cfRule>
  </conditionalFormatting>
  <conditionalFormatting sqref="AE37:AE38">
    <cfRule type="cellIs" dxfId="13369" priority="2240" operator="equal">
      <formula>"Me"</formula>
    </cfRule>
  </conditionalFormatting>
  <conditionalFormatting sqref="AE37:AE38">
    <cfRule type="cellIs" dxfId="13368" priority="2239" operator="equal">
      <formula>"TD"</formula>
    </cfRule>
  </conditionalFormatting>
  <conditionalFormatting sqref="AE37:AE38">
    <cfRule type="cellIs" dxfId="13367" priority="2238" operator="equal">
      <formula>"PR"</formula>
    </cfRule>
  </conditionalFormatting>
  <conditionalFormatting sqref="F167:H170">
    <cfRule type="cellIs" dxfId="13366" priority="2155" operator="equal">
      <formula>"Me"</formula>
    </cfRule>
  </conditionalFormatting>
  <conditionalFormatting sqref="F167:H170">
    <cfRule type="cellIs" dxfId="13365" priority="2154" operator="equal">
      <formula>"TD"</formula>
    </cfRule>
  </conditionalFormatting>
  <conditionalFormatting sqref="F167:H170">
    <cfRule type="cellIs" dxfId="13364" priority="2153" operator="equal">
      <formula>"PR"</formula>
    </cfRule>
  </conditionalFormatting>
  <conditionalFormatting sqref="I167:K170">
    <cfRule type="cellIs" dxfId="13363" priority="2152" operator="equal">
      <formula>"Me"</formula>
    </cfRule>
  </conditionalFormatting>
  <conditionalFormatting sqref="I167:K170">
    <cfRule type="cellIs" dxfId="13362" priority="2151" operator="equal">
      <formula>"TD"</formula>
    </cfRule>
  </conditionalFormatting>
  <conditionalFormatting sqref="I167:K170">
    <cfRule type="cellIs" dxfId="13361" priority="2150" operator="equal">
      <formula>"PR"</formula>
    </cfRule>
  </conditionalFormatting>
  <conditionalFormatting sqref="L167:N170">
    <cfRule type="cellIs" dxfId="13360" priority="2149" operator="equal">
      <formula>"Me"</formula>
    </cfRule>
  </conditionalFormatting>
  <conditionalFormatting sqref="L167:N170">
    <cfRule type="cellIs" dxfId="13359" priority="2148" operator="equal">
      <formula>"TD"</formula>
    </cfRule>
  </conditionalFormatting>
  <conditionalFormatting sqref="L167:N170">
    <cfRule type="cellIs" dxfId="13358" priority="2147" operator="equal">
      <formula>"PR"</formula>
    </cfRule>
  </conditionalFormatting>
  <conditionalFormatting sqref="O167:Q170">
    <cfRule type="cellIs" dxfId="13357" priority="2146" operator="equal">
      <formula>"Me"</formula>
    </cfRule>
  </conditionalFormatting>
  <conditionalFormatting sqref="O167:Q170">
    <cfRule type="cellIs" dxfId="13356" priority="2145" operator="equal">
      <formula>"TD"</formula>
    </cfRule>
  </conditionalFormatting>
  <conditionalFormatting sqref="O167:Q170">
    <cfRule type="cellIs" dxfId="13355" priority="2144" operator="equal">
      <formula>"PR"</formula>
    </cfRule>
  </conditionalFormatting>
  <conditionalFormatting sqref="R167:T170">
    <cfRule type="cellIs" dxfId="13354" priority="2143" operator="equal">
      <formula>"Me"</formula>
    </cfRule>
  </conditionalFormatting>
  <conditionalFormatting sqref="R167:T170">
    <cfRule type="cellIs" dxfId="13353" priority="2142" operator="equal">
      <formula>"TD"</formula>
    </cfRule>
  </conditionalFormatting>
  <conditionalFormatting sqref="R167:T170">
    <cfRule type="cellIs" dxfId="13352" priority="2141" operator="equal">
      <formula>"PR"</formula>
    </cfRule>
  </conditionalFormatting>
  <conditionalFormatting sqref="U167:U170">
    <cfRule type="cellIs" dxfId="13351" priority="2140" operator="equal">
      <formula>"Me"</formula>
    </cfRule>
  </conditionalFormatting>
  <conditionalFormatting sqref="U167:U170">
    <cfRule type="cellIs" dxfId="13350" priority="2139" operator="equal">
      <formula>"TD"</formula>
    </cfRule>
  </conditionalFormatting>
  <conditionalFormatting sqref="U167:U170">
    <cfRule type="cellIs" dxfId="13349" priority="2138" operator="equal">
      <formula>"PR"</formula>
    </cfRule>
  </conditionalFormatting>
  <conditionalFormatting sqref="V167:V170">
    <cfRule type="cellIs" dxfId="13348" priority="2137" operator="equal">
      <formula>"Me"</formula>
    </cfRule>
  </conditionalFormatting>
  <conditionalFormatting sqref="V167:V170">
    <cfRule type="cellIs" dxfId="13347" priority="2136" operator="equal">
      <formula>"TD"</formula>
    </cfRule>
  </conditionalFormatting>
  <conditionalFormatting sqref="V167:V170">
    <cfRule type="cellIs" dxfId="13346" priority="2135" operator="equal">
      <formula>"PR"</formula>
    </cfRule>
  </conditionalFormatting>
  <conditionalFormatting sqref="W167:Y170">
    <cfRule type="cellIs" dxfId="13345" priority="2134" operator="equal">
      <formula>"Me"</formula>
    </cfRule>
  </conditionalFormatting>
  <conditionalFormatting sqref="W167:Y170">
    <cfRule type="cellIs" dxfId="13344" priority="2133" operator="equal">
      <formula>"TD"</formula>
    </cfRule>
  </conditionalFormatting>
  <conditionalFormatting sqref="W167:Y170">
    <cfRule type="cellIs" dxfId="13343" priority="2132" operator="equal">
      <formula>"PR"</formula>
    </cfRule>
  </conditionalFormatting>
  <conditionalFormatting sqref="Z167 Z169:Z170">
    <cfRule type="cellIs" dxfId="13342" priority="2131" operator="equal">
      <formula>"Me"</formula>
    </cfRule>
  </conditionalFormatting>
  <conditionalFormatting sqref="Z167 Z169:Z170">
    <cfRule type="cellIs" dxfId="13341" priority="2130" operator="equal">
      <formula>"TD"</formula>
    </cfRule>
  </conditionalFormatting>
  <conditionalFormatting sqref="Z167 Z169:Z170">
    <cfRule type="cellIs" dxfId="13340" priority="2129" operator="equal">
      <formula>"PR"</formula>
    </cfRule>
  </conditionalFormatting>
  <conditionalFormatting sqref="AA169:AA170">
    <cfRule type="cellIs" dxfId="13339" priority="2128" operator="equal">
      <formula>"Me"</formula>
    </cfRule>
  </conditionalFormatting>
  <conditionalFormatting sqref="AA169:AA170">
    <cfRule type="cellIs" dxfId="13338" priority="2127" operator="equal">
      <formula>"TD"</formula>
    </cfRule>
  </conditionalFormatting>
  <conditionalFormatting sqref="AA169:AA170">
    <cfRule type="cellIs" dxfId="13337" priority="2126" operator="equal">
      <formula>"PR"</formula>
    </cfRule>
  </conditionalFormatting>
  <conditionalFormatting sqref="AB167:AB170">
    <cfRule type="cellIs" dxfId="13336" priority="2125" operator="equal">
      <formula>"Me"</formula>
    </cfRule>
  </conditionalFormatting>
  <conditionalFormatting sqref="AB167:AB170">
    <cfRule type="cellIs" dxfId="13335" priority="2124" operator="equal">
      <formula>"TD"</formula>
    </cfRule>
  </conditionalFormatting>
  <conditionalFormatting sqref="AB167:AB170">
    <cfRule type="cellIs" dxfId="13334" priority="2123" operator="equal">
      <formula>"PR"</formula>
    </cfRule>
  </conditionalFormatting>
  <conditionalFormatting sqref="AC167:AE167 AC169:AE170 AC168 AE168">
    <cfRule type="cellIs" dxfId="13333" priority="2122" operator="equal">
      <formula>"Me"</formula>
    </cfRule>
  </conditionalFormatting>
  <conditionalFormatting sqref="AC167:AE167 AC169:AE170 AC168 AE168">
    <cfRule type="cellIs" dxfId="13332" priority="2121" operator="equal">
      <formula>"TD"</formula>
    </cfRule>
  </conditionalFormatting>
  <conditionalFormatting sqref="AC167:AE167 AC169:AE170 AC168 AE168">
    <cfRule type="cellIs" dxfId="13331" priority="2120" operator="equal">
      <formula>"PR"</formula>
    </cfRule>
  </conditionalFormatting>
  <conditionalFormatting sqref="AF167:AG170">
    <cfRule type="cellIs" dxfId="13330" priority="2119" operator="equal">
      <formula>"Me"</formula>
    </cfRule>
  </conditionalFormatting>
  <conditionalFormatting sqref="AF167:AG170">
    <cfRule type="cellIs" dxfId="13329" priority="2118" operator="equal">
      <formula>"TD"</formula>
    </cfRule>
  </conditionalFormatting>
  <conditionalFormatting sqref="AF167:AG170">
    <cfRule type="cellIs" dxfId="13328" priority="2117" operator="equal">
      <formula>"PR"</formula>
    </cfRule>
  </conditionalFormatting>
  <conditionalFormatting sqref="AH167:AH170">
    <cfRule type="cellIs" dxfId="13327" priority="2116" operator="equal">
      <formula>"Me"</formula>
    </cfRule>
  </conditionalFormatting>
  <conditionalFormatting sqref="AH167:AH170">
    <cfRule type="cellIs" dxfId="13326" priority="2115" operator="equal">
      <formula>"TD"</formula>
    </cfRule>
  </conditionalFormatting>
  <conditionalFormatting sqref="AH167:AH170">
    <cfRule type="cellIs" dxfId="13325" priority="2114" operator="equal">
      <formula>"PR"</formula>
    </cfRule>
  </conditionalFormatting>
  <conditionalFormatting sqref="AI167:AJ170">
    <cfRule type="cellIs" dxfId="13324" priority="2113" operator="equal">
      <formula>"Me"</formula>
    </cfRule>
  </conditionalFormatting>
  <conditionalFormatting sqref="AI167:AJ170">
    <cfRule type="cellIs" dxfId="13323" priority="2112" operator="equal">
      <formula>"TD"</formula>
    </cfRule>
  </conditionalFormatting>
  <conditionalFormatting sqref="AI167:AJ170">
    <cfRule type="cellIs" dxfId="13322" priority="2111" operator="equal">
      <formula>"PR"</formula>
    </cfRule>
  </conditionalFormatting>
  <conditionalFormatting sqref="AE71:AJ72">
    <cfRule type="cellIs" dxfId="13321" priority="2037" operator="equal">
      <formula>"Me"</formula>
    </cfRule>
  </conditionalFormatting>
  <conditionalFormatting sqref="AE71:AJ72">
    <cfRule type="cellIs" dxfId="13320" priority="2036" operator="equal">
      <formula>"TD"</formula>
    </cfRule>
  </conditionalFormatting>
  <conditionalFormatting sqref="AE71:AJ72">
    <cfRule type="cellIs" dxfId="13319" priority="2035" operator="equal">
      <formula>"PR"</formula>
    </cfRule>
  </conditionalFormatting>
  <conditionalFormatting sqref="F101:AJ102">
    <cfRule type="cellIs" dxfId="13318" priority="2004" operator="equal">
      <formula>"Me"</formula>
    </cfRule>
  </conditionalFormatting>
  <conditionalFormatting sqref="F101:AJ102">
    <cfRule type="cellIs" dxfId="13317" priority="2003" operator="equal">
      <formula>"TD"</formula>
    </cfRule>
  </conditionalFormatting>
  <conditionalFormatting sqref="F101:AJ102">
    <cfRule type="cellIs" dxfId="13316" priority="2002" operator="equal">
      <formula>"PR"</formula>
    </cfRule>
  </conditionalFormatting>
  <conditionalFormatting sqref="C101:C102">
    <cfRule type="cellIs" dxfId="13315" priority="1994" operator="equal">
      <formula>"C"</formula>
    </cfRule>
  </conditionalFormatting>
  <conditionalFormatting sqref="C101:C102">
    <cfRule type="cellIs" dxfId="13314" priority="1993" operator="equal">
      <formula>"B"</formula>
    </cfRule>
  </conditionalFormatting>
  <conditionalFormatting sqref="C101:C102">
    <cfRule type="cellIs" dxfId="13313" priority="1992" operator="equal">
      <formula>"A"</formula>
    </cfRule>
  </conditionalFormatting>
  <conditionalFormatting sqref="F107:L108 N107:O108 U107:AJ108">
    <cfRule type="cellIs" dxfId="13312" priority="1991" operator="equal">
      <formula>"Me"</formula>
    </cfRule>
  </conditionalFormatting>
  <conditionalFormatting sqref="F107:L108 N107:O108 U107:AJ108">
    <cfRule type="cellIs" dxfId="13311" priority="1990" operator="equal">
      <formula>"TD"</formula>
    </cfRule>
  </conditionalFormatting>
  <conditionalFormatting sqref="F107:L108 N107:O108 U107:AJ108">
    <cfRule type="cellIs" dxfId="13310" priority="1989" operator="equal">
      <formula>"PR"</formula>
    </cfRule>
  </conditionalFormatting>
  <conditionalFormatting sqref="C107:C108">
    <cfRule type="cellIs" dxfId="13309" priority="1982" operator="equal">
      <formula>"C"</formula>
    </cfRule>
  </conditionalFormatting>
  <conditionalFormatting sqref="C107:C108">
    <cfRule type="cellIs" dxfId="13308" priority="1981" operator="equal">
      <formula>"B"</formula>
    </cfRule>
  </conditionalFormatting>
  <conditionalFormatting sqref="C107:C108">
    <cfRule type="cellIs" dxfId="13307" priority="1980" operator="equal">
      <formula>"A"</formula>
    </cfRule>
  </conditionalFormatting>
  <conditionalFormatting sqref="F95:I96 K95 M95:P96 R95:R96 T95:W96 Y95:AJ96">
    <cfRule type="cellIs" dxfId="13306" priority="1959" operator="equal">
      <formula>"Me"</formula>
    </cfRule>
  </conditionalFormatting>
  <conditionalFormatting sqref="F95:I96 K95 M95:P96 R95:R96 T95:W96 Y95:AJ96">
    <cfRule type="cellIs" dxfId="13305" priority="1958" operator="equal">
      <formula>"TD"</formula>
    </cfRule>
  </conditionalFormatting>
  <conditionalFormatting sqref="F95:I96 K95 M95:P96 R95:R96 T95:W96 Y95:AJ96">
    <cfRule type="cellIs" dxfId="13304" priority="1957" operator="equal">
      <formula>"PR"</formula>
    </cfRule>
  </conditionalFormatting>
  <conditionalFormatting sqref="C96">
    <cfRule type="cellIs" dxfId="13303" priority="1950" operator="equal">
      <formula>"C"</formula>
    </cfRule>
  </conditionalFormatting>
  <conditionalFormatting sqref="C96">
    <cfRule type="cellIs" dxfId="13302" priority="1949" operator="equal">
      <formula>"B"</formula>
    </cfRule>
  </conditionalFormatting>
  <conditionalFormatting sqref="C96">
    <cfRule type="cellIs" dxfId="13301" priority="1948" operator="equal">
      <formula>"A"</formula>
    </cfRule>
  </conditionalFormatting>
  <conditionalFormatting sqref="C95">
    <cfRule type="cellIs" dxfId="13300" priority="1946" operator="equal">
      <formula>"C"</formula>
    </cfRule>
  </conditionalFormatting>
  <conditionalFormatting sqref="C95">
    <cfRule type="cellIs" dxfId="13299" priority="1945" operator="equal">
      <formula>"B"</formula>
    </cfRule>
  </conditionalFormatting>
  <conditionalFormatting sqref="C95">
    <cfRule type="cellIs" dxfId="13298" priority="1944" operator="equal">
      <formula>"A"</formula>
    </cfRule>
  </conditionalFormatting>
  <conditionalFormatting sqref="N185:O186 U185:V186 AB185:AC186 AI185:AJ186 F185:H186">
    <cfRule type="cellIs" dxfId="13297" priority="1924" operator="equal">
      <formula>"Me"</formula>
    </cfRule>
  </conditionalFormatting>
  <conditionalFormatting sqref="N185:O186 U185:V186 AB185:AC186 AI185:AJ186 F185:H186">
    <cfRule type="cellIs" dxfId="13296" priority="1923" operator="equal">
      <formula>"TD"</formula>
    </cfRule>
  </conditionalFormatting>
  <conditionalFormatting sqref="N185:O186 U185:V186 AB185:AC186 AI185:AJ186 F185:H186">
    <cfRule type="cellIs" dxfId="13295" priority="1922" operator="equal">
      <formula>"PR"</formula>
    </cfRule>
  </conditionalFormatting>
  <conditionalFormatting sqref="C185:C186">
    <cfRule type="cellIs" dxfId="13294" priority="1913" operator="equal">
      <formula>"c"</formula>
    </cfRule>
    <cfRule type="cellIs" dxfId="13293" priority="1914" operator="equal">
      <formula>"b"</formula>
    </cfRule>
    <cfRule type="cellIs" dxfId="13292" priority="1915" operator="equal">
      <formula>"a"</formula>
    </cfRule>
  </conditionalFormatting>
  <conditionalFormatting sqref="C111:C112">
    <cfRule type="cellIs" dxfId="13291" priority="1908" operator="equal">
      <formula>"C"</formula>
    </cfRule>
  </conditionalFormatting>
  <conditionalFormatting sqref="C111:C112">
    <cfRule type="cellIs" dxfId="13290" priority="1907" operator="equal">
      <formula>"B"</formula>
    </cfRule>
  </conditionalFormatting>
  <conditionalFormatting sqref="C111:C112">
    <cfRule type="cellIs" dxfId="13289" priority="1906" operator="equal">
      <formula>"A"</formula>
    </cfRule>
  </conditionalFormatting>
  <conditionalFormatting sqref="F239:K240 AB239:AC240 N239:O242 AI239:AJ240">
    <cfRule type="cellIs" dxfId="13288" priority="1867" operator="equal">
      <formula>"Me"</formula>
    </cfRule>
  </conditionalFormatting>
  <conditionalFormatting sqref="F239:K240 AB239:AC240 N239:O242 AI239:AJ240">
    <cfRule type="cellIs" dxfId="13287" priority="1866" operator="equal">
      <formula>"TD"</formula>
    </cfRule>
  </conditionalFormatting>
  <conditionalFormatting sqref="F239:K240 AB239:AC240 N239:O242 AI239:AJ240">
    <cfRule type="cellIs" dxfId="13286" priority="1865" operator="equal">
      <formula>"PR"</formula>
    </cfRule>
  </conditionalFormatting>
  <conditionalFormatting sqref="U239:V240">
    <cfRule type="cellIs" dxfId="13285" priority="1864" operator="equal">
      <formula>"Me"</formula>
    </cfRule>
  </conditionalFormatting>
  <conditionalFormatting sqref="U239:V240">
    <cfRule type="cellIs" dxfId="13284" priority="1863" operator="equal">
      <formula>"TD"</formula>
    </cfRule>
  </conditionalFormatting>
  <conditionalFormatting sqref="U239:V240">
    <cfRule type="cellIs" dxfId="13283" priority="1862" operator="equal">
      <formula>"PR"</formula>
    </cfRule>
  </conditionalFormatting>
  <conditionalFormatting sqref="C239:C240">
    <cfRule type="cellIs" dxfId="13282" priority="1858" operator="equal">
      <formula>"C"</formula>
    </cfRule>
  </conditionalFormatting>
  <conditionalFormatting sqref="C239:C240">
    <cfRule type="cellIs" dxfId="13281" priority="1857" operator="equal">
      <formula>"B"</formula>
    </cfRule>
  </conditionalFormatting>
  <conditionalFormatting sqref="C239:C240">
    <cfRule type="cellIs" dxfId="13280" priority="1856" operator="equal">
      <formula>"A"</formula>
    </cfRule>
  </conditionalFormatting>
  <conditionalFormatting sqref="C109:C110">
    <cfRule type="cellIs" dxfId="13279" priority="1823" operator="equal">
      <formula>"C"</formula>
    </cfRule>
  </conditionalFormatting>
  <conditionalFormatting sqref="C109:C110">
    <cfRule type="cellIs" dxfId="13278" priority="1822" operator="equal">
      <formula>"B"</formula>
    </cfRule>
  </conditionalFormatting>
  <conditionalFormatting sqref="C109:C110">
    <cfRule type="cellIs" dxfId="13277" priority="1821" operator="equal">
      <formula>"A"</formula>
    </cfRule>
  </conditionalFormatting>
  <conditionalFormatting sqref="F151:L152 N151:R152 U151:Y152 AA151:AJ152">
    <cfRule type="cellIs" dxfId="13276" priority="1764" operator="equal">
      <formula>"Me"</formula>
    </cfRule>
  </conditionalFormatting>
  <conditionalFormatting sqref="F151:L152 N151:R152 U151:Y152 AA151:AJ152">
    <cfRule type="cellIs" dxfId="13275" priority="1763" operator="equal">
      <formula>"TD"</formula>
    </cfRule>
  </conditionalFormatting>
  <conditionalFormatting sqref="F151:L152 N151:R152 U151:Y152 AA151:AJ152">
    <cfRule type="cellIs" dxfId="13274" priority="1762" operator="equal">
      <formula>"PR"</formula>
    </cfRule>
  </conditionalFormatting>
  <conditionalFormatting sqref="AA151:AD152">
    <cfRule type="cellIs" dxfId="13273" priority="1761" operator="equal">
      <formula>"Me"</formula>
    </cfRule>
  </conditionalFormatting>
  <conditionalFormatting sqref="AA151:AD152">
    <cfRule type="cellIs" dxfId="13272" priority="1760" operator="equal">
      <formula>"TD"</formula>
    </cfRule>
  </conditionalFormatting>
  <conditionalFormatting sqref="C152">
    <cfRule type="cellIs" dxfId="13271" priority="1748" operator="equal">
      <formula>"c"</formula>
    </cfRule>
    <cfRule type="cellIs" dxfId="13270" priority="1749" operator="equal">
      <formula>"b"</formula>
    </cfRule>
    <cfRule type="cellIs" dxfId="13269" priority="1750" operator="equal">
      <formula>"a"</formula>
    </cfRule>
  </conditionalFormatting>
  <conditionalFormatting sqref="C151">
    <cfRule type="cellIs" dxfId="13268" priority="1751" operator="equal">
      <formula>"c"</formula>
    </cfRule>
    <cfRule type="cellIs" dxfId="13267" priority="1752" operator="equal">
      <formula>"b"</formula>
    </cfRule>
    <cfRule type="cellIs" dxfId="13266" priority="1753" operator="equal">
      <formula>"a"</formula>
    </cfRule>
  </conditionalFormatting>
  <conditionalFormatting sqref="F201:AJ202 J203:AJ204">
    <cfRule type="cellIs" dxfId="13265" priority="1745" operator="equal">
      <formula>"Me"</formula>
    </cfRule>
  </conditionalFormatting>
  <conditionalFormatting sqref="F201:AJ202 J203:AJ204">
    <cfRule type="cellIs" dxfId="13264" priority="1744" operator="equal">
      <formula>"TD"</formula>
    </cfRule>
  </conditionalFormatting>
  <conditionalFormatting sqref="F201:AJ202 J203:AJ204">
    <cfRule type="cellIs" dxfId="13263" priority="1743" operator="equal">
      <formula>"PR"</formula>
    </cfRule>
  </conditionalFormatting>
  <conditionalFormatting sqref="F199:AJ199">
    <cfRule type="cellIs" dxfId="13262" priority="1734" operator="equal">
      <formula>"Me"</formula>
    </cfRule>
  </conditionalFormatting>
  <conditionalFormatting sqref="F199:O199 S199:AJ199">
    <cfRule type="cellIs" dxfId="13261" priority="1733" operator="equal">
      <formula>"TD"</formula>
    </cfRule>
  </conditionalFormatting>
  <conditionalFormatting sqref="F199:AJ199">
    <cfRule type="cellIs" dxfId="13260" priority="1732" operator="equal">
      <formula>"PR"</formula>
    </cfRule>
  </conditionalFormatting>
  <conditionalFormatting sqref="C23:C24">
    <cfRule type="cellIs" dxfId="13259" priority="1712" operator="equal">
      <formula>"C"</formula>
    </cfRule>
  </conditionalFormatting>
  <conditionalFormatting sqref="C23:C24">
    <cfRule type="cellIs" dxfId="13258" priority="1711" operator="equal">
      <formula>"B"</formula>
    </cfRule>
  </conditionalFormatting>
  <conditionalFormatting sqref="C23:C24">
    <cfRule type="cellIs" dxfId="13257" priority="1710" operator="equal">
      <formula>"A"</formula>
    </cfRule>
  </conditionalFormatting>
  <conditionalFormatting sqref="C79:C80">
    <cfRule type="cellIs" dxfId="13256" priority="1703" operator="equal">
      <formula>"C"</formula>
    </cfRule>
  </conditionalFormatting>
  <conditionalFormatting sqref="C79:C80">
    <cfRule type="cellIs" dxfId="13255" priority="1702" operator="equal">
      <formula>"B"</formula>
    </cfRule>
  </conditionalFormatting>
  <conditionalFormatting sqref="C79:C80">
    <cfRule type="cellIs" dxfId="13254" priority="1701" operator="equal">
      <formula>"A"</formula>
    </cfRule>
  </conditionalFormatting>
  <conditionalFormatting sqref="F79:H80 AF79:AJ80">
    <cfRule type="cellIs" dxfId="13253" priority="1698" operator="equal">
      <formula>"Me"</formula>
    </cfRule>
  </conditionalFormatting>
  <conditionalFormatting sqref="F79:H80 AF79:AJ80">
    <cfRule type="cellIs" dxfId="13252" priority="1697" operator="equal">
      <formula>"TD"</formula>
    </cfRule>
  </conditionalFormatting>
  <conditionalFormatting sqref="F79:H80 AF79:AJ80">
    <cfRule type="cellIs" dxfId="13251" priority="1696" operator="equal">
      <formula>"PR"</formula>
    </cfRule>
  </conditionalFormatting>
  <conditionalFormatting sqref="C83:C84">
    <cfRule type="cellIs" dxfId="13250" priority="1692" operator="equal">
      <formula>"C"</formula>
    </cfRule>
  </conditionalFormatting>
  <conditionalFormatting sqref="C83:C84">
    <cfRule type="cellIs" dxfId="13249" priority="1691" operator="equal">
      <formula>"B"</formula>
    </cfRule>
  </conditionalFormatting>
  <conditionalFormatting sqref="C83:C84">
    <cfRule type="cellIs" dxfId="13248" priority="1690" operator="equal">
      <formula>"A"</formula>
    </cfRule>
  </conditionalFormatting>
  <conditionalFormatting sqref="C85:C86">
    <cfRule type="cellIs" dxfId="13247" priority="1681" operator="equal">
      <formula>"c"</formula>
    </cfRule>
    <cfRule type="cellIs" dxfId="13246" priority="1682" operator="equal">
      <formula>"b"</formula>
    </cfRule>
    <cfRule type="cellIs" dxfId="13245" priority="1683" operator="equal">
      <formula>"a"</formula>
    </cfRule>
  </conditionalFormatting>
  <conditionalFormatting sqref="AE31:AG32 F31:F32 H31:H32 K31:L32 O31:P32 R31:X32 AH31:AJ31 AB31:AC32">
    <cfRule type="cellIs" dxfId="13244" priority="1657" operator="equal">
      <formula>"Me"</formula>
    </cfRule>
  </conditionalFormatting>
  <conditionalFormatting sqref="S31:X32 AE31:AG32 F31:F32 H31:H32 K31:L32 O31:O32 AH31:AJ31 AB31:AC32">
    <cfRule type="cellIs" dxfId="13243" priority="1656" operator="equal">
      <formula>"TD"</formula>
    </cfRule>
  </conditionalFormatting>
  <conditionalFormatting sqref="AD32">
    <cfRule type="cellIs" dxfId="13242" priority="1655" operator="equal">
      <formula>"Me"</formula>
    </cfRule>
  </conditionalFormatting>
  <conditionalFormatting sqref="AD32">
    <cfRule type="cellIs" dxfId="13241" priority="1654" operator="equal">
      <formula>"TD"</formula>
    </cfRule>
  </conditionalFormatting>
  <conditionalFormatting sqref="AD31">
    <cfRule type="cellIs" dxfId="13240" priority="1653" operator="equal">
      <formula>"Me"</formula>
    </cfRule>
  </conditionalFormatting>
  <conditionalFormatting sqref="AD31">
    <cfRule type="cellIs" dxfId="13239" priority="1652" operator="equal">
      <formula>"TD"</formula>
    </cfRule>
  </conditionalFormatting>
  <conditionalFormatting sqref="F31:F32 H31:H32 K31:L32 O31:P32 R31:X32 AH31:AJ31 AB31:AG32">
    <cfRule type="cellIs" dxfId="13238" priority="1651" operator="equal">
      <formula>"PR"</formula>
    </cfRule>
  </conditionalFormatting>
  <conditionalFormatting sqref="AG31:AJ31">
    <cfRule type="cellIs" dxfId="13237" priority="1650" operator="equal">
      <formula>"Me"</formula>
    </cfRule>
  </conditionalFormatting>
  <conditionalFormatting sqref="AG31:AJ31">
    <cfRule type="cellIs" dxfId="13236" priority="1649" operator="equal">
      <formula>"TD"</formula>
    </cfRule>
  </conditionalFormatting>
  <conditionalFormatting sqref="AG32">
    <cfRule type="cellIs" dxfId="13235" priority="1648" operator="equal">
      <formula>"Me"</formula>
    </cfRule>
  </conditionalFormatting>
  <conditionalFormatting sqref="AG32">
    <cfRule type="cellIs" dxfId="13234" priority="1647" operator="equal">
      <formula>"TD"</formula>
    </cfRule>
  </conditionalFormatting>
  <conditionalFormatting sqref="AG32">
    <cfRule type="cellIs" dxfId="13233" priority="1646" operator="equal">
      <formula>"Me"</formula>
    </cfRule>
  </conditionalFormatting>
  <conditionalFormatting sqref="AG32">
    <cfRule type="cellIs" dxfId="13232" priority="1645" operator="equal">
      <formula>"TD"</formula>
    </cfRule>
  </conditionalFormatting>
  <conditionalFormatting sqref="AG32">
    <cfRule type="cellIs" dxfId="13231" priority="1644" operator="equal">
      <formula>"Me"</formula>
    </cfRule>
  </conditionalFormatting>
  <conditionalFormatting sqref="AG32">
    <cfRule type="cellIs" dxfId="13230" priority="1643" operator="equal">
      <formula>"TD"</formula>
    </cfRule>
  </conditionalFormatting>
  <conditionalFormatting sqref="AG32">
    <cfRule type="cellIs" dxfId="13229" priority="1642" operator="equal">
      <formula>"Me"</formula>
    </cfRule>
  </conditionalFormatting>
  <conditionalFormatting sqref="AG32">
    <cfRule type="cellIs" dxfId="13228" priority="1641" operator="equal">
      <formula>"TD"</formula>
    </cfRule>
  </conditionalFormatting>
  <conditionalFormatting sqref="AG32">
    <cfRule type="cellIs" dxfId="13227" priority="1640" operator="equal">
      <formula>"Me"</formula>
    </cfRule>
  </conditionalFormatting>
  <conditionalFormatting sqref="AG32">
    <cfRule type="cellIs" dxfId="13226" priority="1639" operator="equal">
      <formula>"TD"</formula>
    </cfRule>
  </conditionalFormatting>
  <conditionalFormatting sqref="C31:C32">
    <cfRule type="cellIs" dxfId="13225" priority="1633" operator="equal">
      <formula>"C"</formula>
    </cfRule>
  </conditionalFormatting>
  <conditionalFormatting sqref="C31:C32">
    <cfRule type="cellIs" dxfId="13224" priority="1632" operator="equal">
      <formula>"B"</formula>
    </cfRule>
  </conditionalFormatting>
  <conditionalFormatting sqref="C31:C32">
    <cfRule type="cellIs" dxfId="13223" priority="1631" operator="equal">
      <formula>"A"</formula>
    </cfRule>
  </conditionalFormatting>
  <conditionalFormatting sqref="F205:V206 X206:AJ206">
    <cfRule type="cellIs" dxfId="13222" priority="1629" operator="equal">
      <formula>"Me"</formula>
    </cfRule>
  </conditionalFormatting>
  <conditionalFormatting sqref="F205:V206 X206:AJ206">
    <cfRule type="cellIs" dxfId="13221" priority="1628" operator="equal">
      <formula>"TD"</formula>
    </cfRule>
  </conditionalFormatting>
  <conditionalFormatting sqref="F205:V206 X206:AJ206">
    <cfRule type="cellIs" dxfId="13220" priority="1627" operator="equal">
      <formula>"PR"</formula>
    </cfRule>
  </conditionalFormatting>
  <conditionalFormatting sqref="C205:C206">
    <cfRule type="cellIs" dxfId="13219" priority="1605" operator="equal">
      <formula>"C"</formula>
    </cfRule>
  </conditionalFormatting>
  <conditionalFormatting sqref="C205:C206">
    <cfRule type="cellIs" dxfId="13218" priority="1604" operator="equal">
      <formula>"B"</formula>
    </cfRule>
  </conditionalFormatting>
  <conditionalFormatting sqref="C205:C206">
    <cfRule type="cellIs" dxfId="13217" priority="1603" operator="equal">
      <formula>"A"</formula>
    </cfRule>
  </conditionalFormatting>
  <conditionalFormatting sqref="C135:C139">
    <cfRule type="cellIs" dxfId="13216" priority="1582" operator="equal">
      <formula>"c"</formula>
    </cfRule>
    <cfRule type="cellIs" dxfId="13215" priority="1583" operator="equal">
      <formula>"b"</formula>
    </cfRule>
    <cfRule type="cellIs" dxfId="13214" priority="1584" operator="equal">
      <formula>"a"</formula>
    </cfRule>
  </conditionalFormatting>
  <conditionalFormatting sqref="C140">
    <cfRule type="cellIs" dxfId="13213" priority="1579" operator="equal">
      <formula>"c"</formula>
    </cfRule>
    <cfRule type="cellIs" dxfId="13212" priority="1580" operator="equal">
      <formula>"b"</formula>
    </cfRule>
    <cfRule type="cellIs" dxfId="13211" priority="1581" operator="equal">
      <formula>"a"</formula>
    </cfRule>
  </conditionalFormatting>
  <conditionalFormatting sqref="C133:C134">
    <cfRule type="cellIs" dxfId="13210" priority="1553" operator="equal">
      <formula>"c"</formula>
    </cfRule>
    <cfRule type="cellIs" dxfId="13209" priority="1554" operator="equal">
      <formula>"b"</formula>
    </cfRule>
    <cfRule type="cellIs" dxfId="13208" priority="1555" operator="equal">
      <formula>"a"</formula>
    </cfRule>
  </conditionalFormatting>
  <conditionalFormatting sqref="N45:P46 T45:W45 F45:H46 AA45:AD46 AG45:AJ46 T46:V46">
    <cfRule type="cellIs" dxfId="13207" priority="1540" operator="equal">
      <formula>"Me"</formula>
    </cfRule>
  </conditionalFormatting>
  <conditionalFormatting sqref="N45:O46 T45:W45 F45:H46 AA45:AD46 AG45:AJ46 T46:V46">
    <cfRule type="cellIs" dxfId="13206" priority="1539" operator="equal">
      <formula>"TD"</formula>
    </cfRule>
  </conditionalFormatting>
  <conditionalFormatting sqref="N45:P46 T45:W45 F45:H46 AA45:AD46 AG45:AJ46 T46:V46">
    <cfRule type="cellIs" dxfId="13205" priority="1538" operator="equal">
      <formula>"PR"</formula>
    </cfRule>
  </conditionalFormatting>
  <conditionalFormatting sqref="P43:P46">
    <cfRule type="cellIs" dxfId="13204" priority="1537" operator="equal">
      <formula>"TD"</formula>
    </cfRule>
  </conditionalFormatting>
  <conditionalFormatting sqref="L43:L44">
    <cfRule type="cellIs" dxfId="13203" priority="1536" operator="equal">
      <formula>"Me"</formula>
    </cfRule>
  </conditionalFormatting>
  <conditionalFormatting sqref="L43:L44">
    <cfRule type="cellIs" dxfId="13202" priority="1535" operator="equal">
      <formula>"TD"</formula>
    </cfRule>
  </conditionalFormatting>
  <conditionalFormatting sqref="L43:L44">
    <cfRule type="cellIs" dxfId="13201" priority="1534" operator="equal">
      <formula>"PR"</formula>
    </cfRule>
  </conditionalFormatting>
  <conditionalFormatting sqref="S43:S44">
    <cfRule type="cellIs" dxfId="13200" priority="1533" operator="equal">
      <formula>"Me"</formula>
    </cfRule>
  </conditionalFormatting>
  <conditionalFormatting sqref="S43:S44">
    <cfRule type="cellIs" dxfId="13199" priority="1532" operator="equal">
      <formula>"TD"</formula>
    </cfRule>
  </conditionalFormatting>
  <conditionalFormatting sqref="S43:S44">
    <cfRule type="cellIs" dxfId="13198" priority="1531" operator="equal">
      <formula>"PR"</formula>
    </cfRule>
  </conditionalFormatting>
  <conditionalFormatting sqref="C43:C46">
    <cfRule type="cellIs" dxfId="13197" priority="1525" operator="lessThan">
      <formula>#REF!</formula>
    </cfRule>
  </conditionalFormatting>
  <conditionalFormatting sqref="C43:C46">
    <cfRule type="cellIs" dxfId="13196" priority="1524" operator="equal">
      <formula>"C"</formula>
    </cfRule>
  </conditionalFormatting>
  <conditionalFormatting sqref="C43:C46">
    <cfRule type="cellIs" dxfId="13195" priority="1523" operator="equal">
      <formula>"B"</formula>
    </cfRule>
  </conditionalFormatting>
  <conditionalFormatting sqref="C43:C46">
    <cfRule type="cellIs" dxfId="13194" priority="1522" operator="equal">
      <formula>"A"</formula>
    </cfRule>
  </conditionalFormatting>
  <conditionalFormatting sqref="D43:D46">
    <cfRule type="cellIs" dxfId="13193" priority="1519" operator="equal">
      <formula>"c"</formula>
    </cfRule>
    <cfRule type="cellIs" dxfId="13192" priority="1520" operator="equal">
      <formula>"b"</formula>
    </cfRule>
    <cfRule type="cellIs" dxfId="13191" priority="1521" operator="equal">
      <formula>"a"</formula>
    </cfRule>
  </conditionalFormatting>
  <conditionalFormatting sqref="C88">
    <cfRule type="cellIs" dxfId="13190" priority="1512" operator="equal">
      <formula>"C"</formula>
    </cfRule>
  </conditionalFormatting>
  <conditionalFormatting sqref="C88">
    <cfRule type="cellIs" dxfId="13189" priority="1511" operator="equal">
      <formula>"B"</formula>
    </cfRule>
  </conditionalFormatting>
  <conditionalFormatting sqref="C88">
    <cfRule type="cellIs" dxfId="13188" priority="1510" operator="equal">
      <formula>"A"</formula>
    </cfRule>
  </conditionalFormatting>
  <conditionalFormatting sqref="C177">
    <cfRule type="cellIs" dxfId="13187" priority="1500" operator="equal">
      <formula>"c"</formula>
    </cfRule>
    <cfRule type="cellIs" dxfId="13186" priority="1501" operator="equal">
      <formula>"b"</formula>
    </cfRule>
    <cfRule type="cellIs" dxfId="13185" priority="1502" operator="equal">
      <formula>"a"</formula>
    </cfRule>
  </conditionalFormatting>
  <conditionalFormatting sqref="C178">
    <cfRule type="cellIs" dxfId="13184" priority="1497" operator="equal">
      <formula>"c"</formula>
    </cfRule>
    <cfRule type="cellIs" dxfId="13183" priority="1498" operator="equal">
      <formula>"b"</formula>
    </cfRule>
    <cfRule type="cellIs" dxfId="13182" priority="1499" operator="equal">
      <formula>"a"</formula>
    </cfRule>
  </conditionalFormatting>
  <conditionalFormatting sqref="C137">
    <cfRule type="cellIs" dxfId="13181" priority="1488" operator="equal">
      <formula>"c"</formula>
    </cfRule>
    <cfRule type="cellIs" dxfId="13180" priority="1489" operator="equal">
      <formula>"b"</formula>
    </cfRule>
    <cfRule type="cellIs" dxfId="13179" priority="1490" operator="equal">
      <formula>"a"</formula>
    </cfRule>
  </conditionalFormatting>
  <conditionalFormatting sqref="C138">
    <cfRule type="cellIs" dxfId="13178" priority="1485" operator="equal">
      <formula>"c"</formula>
    </cfRule>
    <cfRule type="cellIs" dxfId="13177" priority="1486" operator="equal">
      <formula>"b"</formula>
    </cfRule>
    <cfRule type="cellIs" dxfId="13176" priority="1487" operator="equal">
      <formula>"a"</formula>
    </cfRule>
  </conditionalFormatting>
  <conditionalFormatting sqref="C194">
    <cfRule type="cellIs" dxfId="13175" priority="1478" operator="equal">
      <formula>"C"</formula>
    </cfRule>
  </conditionalFormatting>
  <conditionalFormatting sqref="C194">
    <cfRule type="cellIs" dxfId="13174" priority="1477" operator="equal">
      <formula>"B"</formula>
    </cfRule>
  </conditionalFormatting>
  <conditionalFormatting sqref="C194">
    <cfRule type="cellIs" dxfId="13173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0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7" priority="1345" operator="equal">
      <formula>"PR"</formula>
    </cfRule>
  </conditionalFormatting>
  <conditionalFormatting sqref="F207:AJ207">
    <cfRule type="cellIs" dxfId="13166" priority="1344" operator="equal">
      <formula>"Me"</formula>
    </cfRule>
  </conditionalFormatting>
  <conditionalFormatting sqref="F207:O207 S207:AJ207">
    <cfRule type="cellIs" dxfId="13165" priority="1343" operator="equal">
      <formula>"TD"</formula>
    </cfRule>
  </conditionalFormatting>
  <conditionalFormatting sqref="F207:AJ207">
    <cfRule type="cellIs" dxfId="13164" priority="1342" operator="equal">
      <formula>"PR"</formula>
    </cfRule>
  </conditionalFormatting>
  <conditionalFormatting sqref="Q236">
    <cfRule type="cellIs" dxfId="13163" priority="1312" operator="equal">
      <formula>"Me"</formula>
    </cfRule>
  </conditionalFormatting>
  <conditionalFormatting sqref="Q236">
    <cfRule type="cellIs" dxfId="13162" priority="1311" operator="equal">
      <formula>"TD"</formula>
    </cfRule>
  </conditionalFormatting>
  <conditionalFormatting sqref="Q236">
    <cfRule type="cellIs" dxfId="13161" priority="1310" operator="equal">
      <formula>"PR"</formula>
    </cfRule>
  </conditionalFormatting>
  <conditionalFormatting sqref="T223:T226">
    <cfRule type="cellIs" dxfId="13160" priority="1288" operator="equal">
      <formula>"Me"</formula>
    </cfRule>
  </conditionalFormatting>
  <conditionalFormatting sqref="T223:T226">
    <cfRule type="cellIs" dxfId="13159" priority="1287" operator="equal">
      <formula>"TD"</formula>
    </cfRule>
  </conditionalFormatting>
  <conditionalFormatting sqref="T223:T226">
    <cfRule type="cellIs" dxfId="13158" priority="1286" operator="equal">
      <formula>"PR"</formula>
    </cfRule>
  </conditionalFormatting>
  <conditionalFormatting sqref="C209:C210 C229:C232">
    <cfRule type="cellIs" dxfId="13157" priority="1278" operator="equal">
      <formula>"C"</formula>
    </cfRule>
  </conditionalFormatting>
  <conditionalFormatting sqref="C209:C210 C229:C232">
    <cfRule type="cellIs" dxfId="13156" priority="1277" operator="equal">
      <formula>"B"</formula>
    </cfRule>
  </conditionalFormatting>
  <conditionalFormatting sqref="C209:C210 C229:C232">
    <cfRule type="cellIs" dxfId="13155" priority="1276" operator="equal">
      <formula>"A"</formula>
    </cfRule>
  </conditionalFormatting>
  <conditionalFormatting sqref="C219:C220 C249:C250 C235:C236">
    <cfRule type="cellIs" dxfId="13154" priority="1269" operator="equal">
      <formula>"C"</formula>
    </cfRule>
  </conditionalFormatting>
  <conditionalFormatting sqref="C219:C220 C249:C250 C235:C236">
    <cfRule type="cellIs" dxfId="13153" priority="1268" operator="equal">
      <formula>"B"</formula>
    </cfRule>
  </conditionalFormatting>
  <conditionalFormatting sqref="C219:C220 C249:C250 C235:C236">
    <cfRule type="cellIs" dxfId="13152" priority="1267" operator="equal">
      <formula>"A"</formula>
    </cfRule>
  </conditionalFormatting>
  <conditionalFormatting sqref="C223:C224">
    <cfRule type="cellIs" dxfId="13151" priority="1265" operator="equal">
      <formula>"C"</formula>
    </cfRule>
  </conditionalFormatting>
  <conditionalFormatting sqref="C223:C224">
    <cfRule type="cellIs" dxfId="13150" priority="1264" operator="equal">
      <formula>"B"</formula>
    </cfRule>
  </conditionalFormatting>
  <conditionalFormatting sqref="C223:C224">
    <cfRule type="cellIs" dxfId="13149" priority="1263" operator="equal">
      <formula>"A"</formula>
    </cfRule>
  </conditionalFormatting>
  <conditionalFormatting sqref="C227:C228">
    <cfRule type="cellIs" dxfId="13148" priority="1259" operator="equal">
      <formula>"C"</formula>
    </cfRule>
  </conditionalFormatting>
  <conditionalFormatting sqref="C227:C228">
    <cfRule type="cellIs" dxfId="13147" priority="1258" operator="equal">
      <formula>"B"</formula>
    </cfRule>
  </conditionalFormatting>
  <conditionalFormatting sqref="C227:C228">
    <cfRule type="cellIs" dxfId="13146" priority="1257" operator="equal">
      <formula>"A"</formula>
    </cfRule>
  </conditionalFormatting>
  <conditionalFormatting sqref="C211:C212">
    <cfRule type="cellIs" dxfId="13145" priority="1256" operator="equal">
      <formula>"C"</formula>
    </cfRule>
  </conditionalFormatting>
  <conditionalFormatting sqref="C211:C212">
    <cfRule type="cellIs" dxfId="13144" priority="1255" operator="equal">
      <formula>"B"</formula>
    </cfRule>
  </conditionalFormatting>
  <conditionalFormatting sqref="C211:C212">
    <cfRule type="cellIs" dxfId="13143" priority="1254" operator="equal">
      <formula>"A"</formula>
    </cfRule>
  </conditionalFormatting>
  <conditionalFormatting sqref="C215:C216">
    <cfRule type="cellIs" dxfId="13142" priority="1252" operator="equal">
      <formula>"C"</formula>
    </cfRule>
  </conditionalFormatting>
  <conditionalFormatting sqref="C215:C216">
    <cfRule type="cellIs" dxfId="13141" priority="1251" operator="equal">
      <formula>"B"</formula>
    </cfRule>
  </conditionalFormatting>
  <conditionalFormatting sqref="C215:C216">
    <cfRule type="cellIs" dxfId="13140" priority="1250" operator="equal">
      <formula>"A"</formula>
    </cfRule>
  </conditionalFormatting>
  <conditionalFormatting sqref="C217">
    <cfRule type="cellIs" dxfId="13139" priority="1248" operator="equal">
      <formula>"C"</formula>
    </cfRule>
  </conditionalFormatting>
  <conditionalFormatting sqref="C217">
    <cfRule type="cellIs" dxfId="13138" priority="1247" operator="equal">
      <formula>"B"</formula>
    </cfRule>
  </conditionalFormatting>
  <conditionalFormatting sqref="C217">
    <cfRule type="cellIs" dxfId="13137" priority="1246" operator="equal">
      <formula>"A"</formula>
    </cfRule>
  </conditionalFormatting>
  <conditionalFormatting sqref="C251:C252">
    <cfRule type="cellIs" dxfId="13136" priority="1244" operator="equal">
      <formula>"C"</formula>
    </cfRule>
  </conditionalFormatting>
  <conditionalFormatting sqref="C251:C252">
    <cfRule type="cellIs" dxfId="13135" priority="1243" operator="equal">
      <formula>"B"</formula>
    </cfRule>
  </conditionalFormatting>
  <conditionalFormatting sqref="C251:C252">
    <cfRule type="cellIs" dxfId="13134" priority="1242" operator="equal">
      <formula>"A"</formula>
    </cfRule>
  </conditionalFormatting>
  <conditionalFormatting sqref="C243:C244">
    <cfRule type="cellIs" dxfId="13133" priority="1240" operator="equal">
      <formula>"C"</formula>
    </cfRule>
  </conditionalFormatting>
  <conditionalFormatting sqref="C243:C244">
    <cfRule type="cellIs" dxfId="13132" priority="1239" operator="equal">
      <formula>"B"</formula>
    </cfRule>
  </conditionalFormatting>
  <conditionalFormatting sqref="C243:C244">
    <cfRule type="cellIs" dxfId="13131" priority="1238" operator="equal">
      <formula>"A"</formula>
    </cfRule>
  </conditionalFormatting>
  <conditionalFormatting sqref="C213:C214">
    <cfRule type="cellIs" dxfId="13130" priority="1226" operator="equal">
      <formula>"C"</formula>
    </cfRule>
  </conditionalFormatting>
  <conditionalFormatting sqref="C213:C214">
    <cfRule type="cellIs" dxfId="13129" priority="1225" operator="equal">
      <formula>"B"</formula>
    </cfRule>
  </conditionalFormatting>
  <conditionalFormatting sqref="C213:C214">
    <cfRule type="cellIs" dxfId="13128" priority="1224" operator="equal">
      <formula>"A"</formula>
    </cfRule>
  </conditionalFormatting>
  <conditionalFormatting sqref="C221:C222">
    <cfRule type="cellIs" dxfId="13127" priority="1222" operator="equal">
      <formula>"C"</formula>
    </cfRule>
  </conditionalFormatting>
  <conditionalFormatting sqref="C221:C222">
    <cfRule type="cellIs" dxfId="13126" priority="1221" operator="equal">
      <formula>"B"</formula>
    </cfRule>
  </conditionalFormatting>
  <conditionalFormatting sqref="C221:C222">
    <cfRule type="cellIs" dxfId="13125" priority="1220" operator="equal">
      <formula>"A"</formula>
    </cfRule>
  </conditionalFormatting>
  <conditionalFormatting sqref="C237:C240">
    <cfRule type="cellIs" dxfId="13124" priority="1213" operator="equal">
      <formula>"C"</formula>
    </cfRule>
  </conditionalFormatting>
  <conditionalFormatting sqref="C237:C240">
    <cfRule type="cellIs" dxfId="13123" priority="1212" operator="equal">
      <formula>"B"</formula>
    </cfRule>
  </conditionalFormatting>
  <conditionalFormatting sqref="C237:C240">
    <cfRule type="cellIs" dxfId="13122" priority="1211" operator="equal">
      <formula>"A"</formula>
    </cfRule>
  </conditionalFormatting>
  <conditionalFormatting sqref="C245:C246">
    <cfRule type="cellIs" dxfId="13121" priority="1203" operator="equal">
      <formula>"C"</formula>
    </cfRule>
  </conditionalFormatting>
  <conditionalFormatting sqref="C245:C246">
    <cfRule type="cellIs" dxfId="13120" priority="1202" operator="equal">
      <formula>"B"</formula>
    </cfRule>
  </conditionalFormatting>
  <conditionalFormatting sqref="C245:C246">
    <cfRule type="cellIs" dxfId="13119" priority="1201" operator="equal">
      <formula>"A"</formula>
    </cfRule>
  </conditionalFormatting>
  <conditionalFormatting sqref="C247:C248">
    <cfRule type="cellIs" dxfId="13118" priority="1187" operator="equal">
      <formula>"C"</formula>
    </cfRule>
  </conditionalFormatting>
  <conditionalFormatting sqref="C247:C248">
    <cfRule type="cellIs" dxfId="13117" priority="1186" operator="equal">
      <formula>"B"</formula>
    </cfRule>
  </conditionalFormatting>
  <conditionalFormatting sqref="C247:C248">
    <cfRule type="cellIs" dxfId="13116" priority="1185" operator="equal">
      <formula>"A"</formula>
    </cfRule>
  </conditionalFormatting>
  <conditionalFormatting sqref="C233">
    <cfRule type="cellIs" dxfId="13115" priority="1176" operator="equal">
      <formula>"C"</formula>
    </cfRule>
  </conditionalFormatting>
  <conditionalFormatting sqref="C233">
    <cfRule type="cellIs" dxfId="13114" priority="1175" operator="equal">
      <formula>"B"</formula>
    </cfRule>
  </conditionalFormatting>
  <conditionalFormatting sqref="C233">
    <cfRule type="cellIs" dxfId="13113" priority="1174" operator="equal">
      <formula>"A"</formula>
    </cfRule>
  </conditionalFormatting>
  <conditionalFormatting sqref="C234">
    <cfRule type="cellIs" dxfId="13112" priority="1173" operator="lessThan">
      <formula>#REF!</formula>
    </cfRule>
  </conditionalFormatting>
  <conditionalFormatting sqref="C234">
    <cfRule type="cellIs" dxfId="13111" priority="1172" operator="equal">
      <formula>"C"</formula>
    </cfRule>
  </conditionalFormatting>
  <conditionalFormatting sqref="C234">
    <cfRule type="cellIs" dxfId="13110" priority="1171" operator="equal">
      <formula>"B"</formula>
    </cfRule>
  </conditionalFormatting>
  <conditionalFormatting sqref="C234">
    <cfRule type="cellIs" dxfId="13109" priority="1170" operator="equal">
      <formula>"A"</formula>
    </cfRule>
  </conditionalFormatting>
  <conditionalFormatting sqref="C192">
    <cfRule type="cellIs" dxfId="13108" priority="1167" operator="lessThan">
      <formula>#REF!</formula>
    </cfRule>
  </conditionalFormatting>
  <conditionalFormatting sqref="C192">
    <cfRule type="cellIs" dxfId="13107" priority="1163" operator="equal">
      <formula>"C"</formula>
    </cfRule>
  </conditionalFormatting>
  <conditionalFormatting sqref="C192">
    <cfRule type="cellIs" dxfId="13106" priority="1162" operator="equal">
      <formula>"B"</formula>
    </cfRule>
  </conditionalFormatting>
  <conditionalFormatting sqref="C192">
    <cfRule type="cellIs" dxfId="13105" priority="1161" operator="equal">
      <formula>"A"</formula>
    </cfRule>
  </conditionalFormatting>
  <conditionalFormatting sqref="C191">
    <cfRule type="cellIs" dxfId="13104" priority="1159" operator="equal">
      <formula>"C"</formula>
    </cfRule>
  </conditionalFormatting>
  <conditionalFormatting sqref="C191">
    <cfRule type="cellIs" dxfId="13103" priority="1158" operator="equal">
      <formula>"B"</formula>
    </cfRule>
  </conditionalFormatting>
  <conditionalFormatting sqref="C191">
    <cfRule type="cellIs" dxfId="13102" priority="1157" operator="equal">
      <formula>"A"</formula>
    </cfRule>
  </conditionalFormatting>
  <conditionalFormatting sqref="C156">
    <cfRule type="cellIs" dxfId="13101" priority="1143" operator="equal">
      <formula>"c"</formula>
    </cfRule>
    <cfRule type="cellIs" dxfId="13100" priority="1144" operator="equal">
      <formula>"b"</formula>
    </cfRule>
    <cfRule type="cellIs" dxfId="13099" priority="1145" operator="equal">
      <formula>"a"</formula>
    </cfRule>
  </conditionalFormatting>
  <conditionalFormatting sqref="C155">
    <cfRule type="cellIs" dxfId="13098" priority="1146" operator="equal">
      <formula>"c"</formula>
    </cfRule>
    <cfRule type="cellIs" dxfId="13097" priority="1147" operator="equal">
      <formula>"b"</formula>
    </cfRule>
    <cfRule type="cellIs" dxfId="13096" priority="1148" operator="equal">
      <formula>"a"</formula>
    </cfRule>
  </conditionalFormatting>
  <conditionalFormatting sqref="AA77:AJ78 F77:H78 J77:X78">
    <cfRule type="cellIs" dxfId="13095" priority="1132" operator="equal">
      <formula>"Me"</formula>
    </cfRule>
  </conditionalFormatting>
  <conditionalFormatting sqref="AA77:AJ78 F77:H78 J77:X78">
    <cfRule type="cellIs" dxfId="13094" priority="1131" operator="equal">
      <formula>"TD"</formula>
    </cfRule>
  </conditionalFormatting>
  <conditionalFormatting sqref="AA77:AD78">
    <cfRule type="cellIs" dxfId="13093" priority="1129" operator="equal">
      <formula>"Me"</formula>
    </cfRule>
  </conditionalFormatting>
  <conditionalFormatting sqref="AA77:AD78">
    <cfRule type="cellIs" dxfId="13092" priority="1128" operator="equal">
      <formula>"TD"</formula>
    </cfRule>
  </conditionalFormatting>
  <conditionalFormatting sqref="AA77:AJ78 F77:H78 J77:X78">
    <cfRule type="cellIs" dxfId="13091" priority="1130" operator="equal">
      <formula>"PR"</formula>
    </cfRule>
  </conditionalFormatting>
  <conditionalFormatting sqref="C78">
    <cfRule type="cellIs" dxfId="13090" priority="1122" operator="equal">
      <formula>"C"</formula>
    </cfRule>
  </conditionalFormatting>
  <conditionalFormatting sqref="C78">
    <cfRule type="cellIs" dxfId="13089" priority="1121" operator="equal">
      <formula>"B"</formula>
    </cfRule>
  </conditionalFormatting>
  <conditionalFormatting sqref="C78">
    <cfRule type="cellIs" dxfId="13088" priority="1120" operator="equal">
      <formula>"A"</formula>
    </cfRule>
  </conditionalFormatting>
  <conditionalFormatting sqref="C26">
    <cfRule type="cellIs" dxfId="13087" priority="1116" operator="equal">
      <formula>"C"</formula>
    </cfRule>
  </conditionalFormatting>
  <conditionalFormatting sqref="C26">
    <cfRule type="cellIs" dxfId="13086" priority="1115" operator="equal">
      <formula>"B"</formula>
    </cfRule>
  </conditionalFormatting>
  <conditionalFormatting sqref="C26">
    <cfRule type="cellIs" dxfId="13085" priority="1114" operator="equal">
      <formula>"A"</formula>
    </cfRule>
  </conditionalFormatting>
  <conditionalFormatting sqref="C26">
    <cfRule type="cellIs" dxfId="13084" priority="1111" operator="lessThan">
      <formula>#REF!</formula>
    </cfRule>
  </conditionalFormatting>
  <conditionalFormatting sqref="C141:C142">
    <cfRule type="cellIs" dxfId="13083" priority="1050" operator="equal">
      <formula>"c"</formula>
    </cfRule>
    <cfRule type="cellIs" dxfId="13082" priority="1051" operator="equal">
      <formula>"b"</formula>
    </cfRule>
    <cfRule type="cellIs" dxfId="13081" priority="1052" operator="equal">
      <formula>"a"</formula>
    </cfRule>
  </conditionalFormatting>
  <conditionalFormatting sqref="C148">
    <cfRule type="cellIs" dxfId="13080" priority="1029" operator="equal">
      <formula>"c"</formula>
    </cfRule>
    <cfRule type="cellIs" dxfId="13079" priority="1030" operator="equal">
      <formula>"b"</formula>
    </cfRule>
    <cfRule type="cellIs" dxfId="13078" priority="1031" operator="equal">
      <formula>"a"</formula>
    </cfRule>
  </conditionalFormatting>
  <conditionalFormatting sqref="C146">
    <cfRule type="cellIs" dxfId="13077" priority="1038" operator="equal">
      <formula>"c"</formula>
    </cfRule>
    <cfRule type="cellIs" dxfId="13076" priority="1039" operator="equal">
      <formula>"b"</formula>
    </cfRule>
    <cfRule type="cellIs" dxfId="13075" priority="1040" operator="equal">
      <formula>"a"</formula>
    </cfRule>
  </conditionalFormatting>
  <conditionalFormatting sqref="C145">
    <cfRule type="cellIs" dxfId="13074" priority="1041" operator="equal">
      <formula>"c"</formula>
    </cfRule>
    <cfRule type="cellIs" dxfId="13073" priority="1042" operator="equal">
      <formula>"b"</formula>
    </cfRule>
    <cfRule type="cellIs" dxfId="13072" priority="1043" operator="equal">
      <formula>"a"</formula>
    </cfRule>
  </conditionalFormatting>
  <conditionalFormatting sqref="C144">
    <cfRule type="cellIs" dxfId="13071" priority="1021" operator="equal">
      <formula>"c"</formula>
    </cfRule>
    <cfRule type="cellIs" dxfId="13070" priority="1022" operator="equal">
      <formula>"b"</formula>
    </cfRule>
    <cfRule type="cellIs" dxfId="13069" priority="1023" operator="equal">
      <formula>"a"</formula>
    </cfRule>
  </conditionalFormatting>
  <conditionalFormatting sqref="C69:C70">
    <cfRule type="cellIs" dxfId="13068" priority="1019" operator="equal">
      <formula>"C"</formula>
    </cfRule>
  </conditionalFormatting>
  <conditionalFormatting sqref="D73">
    <cfRule type="cellIs" dxfId="13067" priority="1017" operator="equal">
      <formula>"C"</formula>
    </cfRule>
  </conditionalFormatting>
  <conditionalFormatting sqref="D73">
    <cfRule type="cellIs" dxfId="13066" priority="1015" operator="equal">
      <formula>"B"</formula>
    </cfRule>
    <cfRule type="cellIs" dxfId="13065" priority="1016" operator="equal">
      <formula>"A"</formula>
    </cfRule>
  </conditionalFormatting>
  <conditionalFormatting sqref="C69:C70">
    <cfRule type="cellIs" dxfId="13064" priority="1014" operator="equal">
      <formula>"B"</formula>
    </cfRule>
  </conditionalFormatting>
  <conditionalFormatting sqref="C69:C70">
    <cfRule type="cellIs" dxfId="13063" priority="1013" operator="equal">
      <formula>"A"</formula>
    </cfRule>
  </conditionalFormatting>
  <conditionalFormatting sqref="D69">
    <cfRule type="cellIs" dxfId="13062" priority="1011" operator="equal">
      <formula>"C"</formula>
    </cfRule>
  </conditionalFormatting>
  <conditionalFormatting sqref="D69">
    <cfRule type="cellIs" dxfId="13061" priority="1009" operator="equal">
      <formula>"B"</formula>
    </cfRule>
    <cfRule type="cellIs" dxfId="13060" priority="1010" operator="equal">
      <formula>"A"</formula>
    </cfRule>
  </conditionalFormatting>
  <conditionalFormatting sqref="C69:C70">
    <cfRule type="cellIs" dxfId="13059" priority="1003" operator="lessThan">
      <formula>#REF!</formula>
    </cfRule>
  </conditionalFormatting>
  <conditionalFormatting sqref="C73:C74">
    <cfRule type="cellIs" dxfId="13058" priority="1002" operator="equal">
      <formula>"C"</formula>
    </cfRule>
  </conditionalFormatting>
  <conditionalFormatting sqref="C73:C74">
    <cfRule type="cellIs" dxfId="13057" priority="1001" operator="equal">
      <formula>"B"</formula>
    </cfRule>
  </conditionalFormatting>
  <conditionalFormatting sqref="C73:C74">
    <cfRule type="cellIs" dxfId="13056" priority="1000" operator="equal">
      <formula>"A"</formula>
    </cfRule>
  </conditionalFormatting>
  <conditionalFormatting sqref="C73:C74">
    <cfRule type="cellIs" dxfId="13055" priority="999" operator="lessThan">
      <formula>#REF!</formula>
    </cfRule>
  </conditionalFormatting>
  <conditionalFormatting sqref="C63:C64">
    <cfRule type="cellIs" dxfId="13054" priority="998" operator="equal">
      <formula>"C"</formula>
    </cfRule>
  </conditionalFormatting>
  <conditionalFormatting sqref="C63:C64">
    <cfRule type="cellIs" dxfId="13053" priority="997" operator="equal">
      <formula>"B"</formula>
    </cfRule>
  </conditionalFormatting>
  <conditionalFormatting sqref="C63:C64">
    <cfRule type="cellIs" dxfId="13052" priority="996" operator="equal">
      <formula>"A"</formula>
    </cfRule>
  </conditionalFormatting>
  <conditionalFormatting sqref="C63:C64">
    <cfRule type="cellIs" dxfId="13051" priority="995" operator="lessThan">
      <formula>#REF!</formula>
    </cfRule>
  </conditionalFormatting>
  <conditionalFormatting sqref="D71">
    <cfRule type="cellIs" dxfId="13050" priority="993" operator="equal">
      <formula>"C"</formula>
    </cfRule>
  </conditionalFormatting>
  <conditionalFormatting sqref="D71">
    <cfRule type="cellIs" dxfId="13049" priority="991" operator="equal">
      <formula>"B"</formula>
    </cfRule>
    <cfRule type="cellIs" dxfId="13048" priority="992" operator="equal">
      <formula>"A"</formula>
    </cfRule>
  </conditionalFormatting>
  <conditionalFormatting sqref="C71:C72">
    <cfRule type="cellIs" dxfId="13047" priority="985" operator="equal">
      <formula>"C"</formula>
    </cfRule>
  </conditionalFormatting>
  <conditionalFormatting sqref="C71:C72">
    <cfRule type="cellIs" dxfId="13046" priority="984" operator="equal">
      <formula>"B"</formula>
    </cfRule>
  </conditionalFormatting>
  <conditionalFormatting sqref="C71:C72">
    <cfRule type="cellIs" dxfId="13045" priority="983" operator="equal">
      <formula>"A"</formula>
    </cfRule>
  </conditionalFormatting>
  <conditionalFormatting sqref="C71:C72">
    <cfRule type="cellIs" dxfId="13044" priority="982" operator="lessThan">
      <formula>#REF!</formula>
    </cfRule>
  </conditionalFormatting>
  <conditionalFormatting sqref="C61:C62">
    <cfRule type="cellIs" dxfId="13043" priority="976" operator="equal">
      <formula>"c"</formula>
    </cfRule>
    <cfRule type="cellIs" dxfId="13042" priority="977" operator="equal">
      <formula>"b"</formula>
    </cfRule>
    <cfRule type="cellIs" dxfId="13041" priority="978" operator="equal">
      <formula>"a"</formula>
    </cfRule>
  </conditionalFormatting>
  <conditionalFormatting sqref="C62">
    <cfRule type="cellIs" dxfId="13040" priority="973" operator="equal">
      <formula>"c"</formula>
    </cfRule>
    <cfRule type="cellIs" dxfId="13039" priority="974" operator="equal">
      <formula>"b"</formula>
    </cfRule>
    <cfRule type="cellIs" dxfId="13038" priority="975" operator="equal">
      <formula>"a"</formula>
    </cfRule>
  </conditionalFormatting>
  <conditionalFormatting sqref="C61">
    <cfRule type="cellIs" dxfId="13037" priority="970" operator="equal">
      <formula>"c"</formula>
    </cfRule>
    <cfRule type="cellIs" dxfId="13036" priority="971" operator="equal">
      <formula>"b"</formula>
    </cfRule>
    <cfRule type="cellIs" dxfId="13035" priority="972" operator="equal">
      <formula>"a"</formula>
    </cfRule>
  </conditionalFormatting>
  <conditionalFormatting sqref="C201:C202">
    <cfRule type="cellIs" dxfId="13034" priority="968" operator="equal">
      <formula>"C"</formula>
    </cfRule>
  </conditionalFormatting>
  <conditionalFormatting sqref="C201:C202">
    <cfRule type="cellIs" dxfId="13033" priority="967" operator="equal">
      <formula>"B"</formula>
    </cfRule>
  </conditionalFormatting>
  <conditionalFormatting sqref="C201:C202">
    <cfRule type="cellIs" dxfId="13032" priority="966" operator="equal">
      <formula>"A"</formula>
    </cfRule>
  </conditionalFormatting>
  <conditionalFormatting sqref="C203:C204">
    <cfRule type="cellIs" dxfId="13031" priority="958" operator="equal">
      <formula>"C"</formula>
    </cfRule>
  </conditionalFormatting>
  <conditionalFormatting sqref="C203:C204">
    <cfRule type="cellIs" dxfId="13030" priority="957" operator="equal">
      <formula>"B"</formula>
    </cfRule>
  </conditionalFormatting>
  <conditionalFormatting sqref="C203:C204">
    <cfRule type="cellIs" dxfId="13029" priority="956" operator="equal">
      <formula>"A"</formula>
    </cfRule>
  </conditionalFormatting>
  <conditionalFormatting sqref="C241:C242">
    <cfRule type="cellIs" dxfId="13028" priority="949" operator="equal">
      <formula>"C"</formula>
    </cfRule>
  </conditionalFormatting>
  <conditionalFormatting sqref="C241:C242">
    <cfRule type="cellIs" dxfId="13027" priority="948" operator="equal">
      <formula>"B"</formula>
    </cfRule>
  </conditionalFormatting>
  <conditionalFormatting sqref="C241:C242">
    <cfRule type="cellIs" dxfId="13026" priority="947" operator="equal">
      <formula>"A"</formula>
    </cfRule>
  </conditionalFormatting>
  <conditionalFormatting sqref="C218">
    <cfRule type="cellIs" dxfId="13025" priority="939" operator="equal">
      <formula>"C"</formula>
    </cfRule>
  </conditionalFormatting>
  <conditionalFormatting sqref="C218">
    <cfRule type="cellIs" dxfId="13024" priority="938" operator="equal">
      <formula>"B"</formula>
    </cfRule>
  </conditionalFormatting>
  <conditionalFormatting sqref="C218">
    <cfRule type="cellIs" dxfId="13023" priority="937" operator="equal">
      <formula>"A"</formula>
    </cfRule>
  </conditionalFormatting>
  <conditionalFormatting sqref="C225:C226">
    <cfRule type="cellIs" dxfId="13022" priority="929" operator="equal">
      <formula>"C"</formula>
    </cfRule>
  </conditionalFormatting>
  <conditionalFormatting sqref="C225:C226">
    <cfRule type="cellIs" dxfId="13021" priority="928" operator="equal">
      <formula>"B"</formula>
    </cfRule>
  </conditionalFormatting>
  <conditionalFormatting sqref="C225:C226">
    <cfRule type="cellIs" dxfId="13020" priority="927" operator="equal">
      <formula>"A"</formula>
    </cfRule>
  </conditionalFormatting>
  <conditionalFormatting sqref="C53:C54">
    <cfRule type="cellIs" dxfId="13019" priority="917" operator="equal">
      <formula>"C"</formula>
    </cfRule>
  </conditionalFormatting>
  <conditionalFormatting sqref="C53:C54">
    <cfRule type="cellIs" dxfId="13018" priority="916" operator="equal">
      <formula>"B"</formula>
    </cfRule>
  </conditionalFormatting>
  <conditionalFormatting sqref="C53:C54">
    <cfRule type="cellIs" dxfId="13017" priority="915" operator="equal">
      <formula>"A"</formula>
    </cfRule>
  </conditionalFormatting>
  <conditionalFormatting sqref="C65:C68">
    <cfRule type="cellIs" dxfId="13016" priority="908" operator="equal">
      <formula>"C"</formula>
    </cfRule>
  </conditionalFormatting>
  <conditionalFormatting sqref="C65:C68">
    <cfRule type="cellIs" dxfId="13015" priority="907" operator="equal">
      <formula>"B"</formula>
    </cfRule>
  </conditionalFormatting>
  <conditionalFormatting sqref="C65:C68">
    <cfRule type="cellIs" dxfId="13014" priority="906" operator="equal">
      <formula>"A"</formula>
    </cfRule>
  </conditionalFormatting>
  <conditionalFormatting sqref="C65:C68">
    <cfRule type="cellIs" dxfId="13013" priority="905" operator="lessThan">
      <formula>#REF!</formula>
    </cfRule>
  </conditionalFormatting>
  <conditionalFormatting sqref="F97:F98">
    <cfRule type="cellIs" dxfId="13012" priority="904" operator="equal">
      <formula>"Me"</formula>
    </cfRule>
  </conditionalFormatting>
  <conditionalFormatting sqref="F97:F98">
    <cfRule type="cellIs" dxfId="13011" priority="903" operator="equal">
      <formula>"TD"</formula>
    </cfRule>
  </conditionalFormatting>
  <conditionalFormatting sqref="F97:F98">
    <cfRule type="cellIs" dxfId="13010" priority="902" operator="equal">
      <formula>"PR"</formula>
    </cfRule>
  </conditionalFormatting>
  <conditionalFormatting sqref="M97:M98">
    <cfRule type="cellIs" dxfId="13009" priority="901" operator="equal">
      <formula>"Me"</formula>
    </cfRule>
  </conditionalFormatting>
  <conditionalFormatting sqref="M97:M98">
    <cfRule type="cellIs" dxfId="13008" priority="900" operator="equal">
      <formula>"TD"</formula>
    </cfRule>
  </conditionalFormatting>
  <conditionalFormatting sqref="M97:M98">
    <cfRule type="cellIs" dxfId="13007" priority="899" operator="equal">
      <formula>"PR"</formula>
    </cfRule>
  </conditionalFormatting>
  <conditionalFormatting sqref="T97:T98">
    <cfRule type="cellIs" dxfId="13006" priority="898" operator="equal">
      <formula>"Me"</formula>
    </cfRule>
  </conditionalFormatting>
  <conditionalFormatting sqref="T97:T98">
    <cfRule type="cellIs" dxfId="13005" priority="897" operator="equal">
      <formula>"TD"</formula>
    </cfRule>
  </conditionalFormatting>
  <conditionalFormatting sqref="T97:T98">
    <cfRule type="cellIs" dxfId="13004" priority="896" operator="equal">
      <formula>"PR"</formula>
    </cfRule>
  </conditionalFormatting>
  <conditionalFormatting sqref="AA97:AA98">
    <cfRule type="cellIs" dxfId="13003" priority="895" operator="equal">
      <formula>"Me"</formula>
    </cfRule>
  </conditionalFormatting>
  <conditionalFormatting sqref="AA97:AA98">
    <cfRule type="cellIs" dxfId="13002" priority="894" operator="equal">
      <formula>"TD"</formula>
    </cfRule>
  </conditionalFormatting>
  <conditionalFormatting sqref="AA97:AA98">
    <cfRule type="cellIs" dxfId="13001" priority="893" operator="equal">
      <formula>"PR"</formula>
    </cfRule>
  </conditionalFormatting>
  <conditionalFormatting sqref="AH97:AH98">
    <cfRule type="cellIs" dxfId="13000" priority="892" operator="equal">
      <formula>"Me"</formula>
    </cfRule>
  </conditionalFormatting>
  <conditionalFormatting sqref="AH97:AH98">
    <cfRule type="cellIs" dxfId="12999" priority="891" operator="equal">
      <formula>"TD"</formula>
    </cfRule>
  </conditionalFormatting>
  <conditionalFormatting sqref="AH97:AH98">
    <cfRule type="cellIs" dxfId="12998" priority="890" operator="equal">
      <formula>"PR"</formula>
    </cfRule>
  </conditionalFormatting>
  <conditionalFormatting sqref="P237:P238">
    <cfRule type="cellIs" dxfId="12997" priority="889" operator="equal">
      <formula>"Me"</formula>
    </cfRule>
  </conditionalFormatting>
  <conditionalFormatting sqref="P237:P238">
    <cfRule type="cellIs" dxfId="12996" priority="888" operator="equal">
      <formula>"TD"</formula>
    </cfRule>
  </conditionalFormatting>
  <conditionalFormatting sqref="P237:P238">
    <cfRule type="cellIs" dxfId="12995" priority="887" operator="equal">
      <formula>"PR"</formula>
    </cfRule>
  </conditionalFormatting>
  <conditionalFormatting sqref="C181">
    <cfRule type="cellIs" dxfId="12994" priority="869" operator="equal">
      <formula>"c"</formula>
    </cfRule>
    <cfRule type="cellIs" dxfId="12993" priority="870" operator="equal">
      <formula>"b"</formula>
    </cfRule>
    <cfRule type="cellIs" dxfId="12992" priority="871" operator="equal">
      <formula>"a"</formula>
    </cfRule>
  </conditionalFormatting>
  <conditionalFormatting sqref="C182">
    <cfRule type="cellIs" dxfId="12991" priority="866" operator="equal">
      <formula>"c"</formula>
    </cfRule>
    <cfRule type="cellIs" dxfId="12990" priority="867" operator="equal">
      <formula>"b"</formula>
    </cfRule>
    <cfRule type="cellIs" dxfId="12989" priority="868" operator="equal">
      <formula>"a"</formula>
    </cfRule>
  </conditionalFormatting>
  <conditionalFormatting sqref="F229:F230">
    <cfRule type="cellIs" dxfId="12988" priority="865" operator="equal">
      <formula>"Me"</formula>
    </cfRule>
  </conditionalFormatting>
  <conditionalFormatting sqref="F229:F230">
    <cfRule type="cellIs" dxfId="12987" priority="864" operator="equal">
      <formula>"TD"</formula>
    </cfRule>
  </conditionalFormatting>
  <conditionalFormatting sqref="F229:F230">
    <cfRule type="cellIs" dxfId="12986" priority="863" operator="equal">
      <formula>"PR"</formula>
    </cfRule>
  </conditionalFormatting>
  <conditionalFormatting sqref="M229:M230">
    <cfRule type="cellIs" dxfId="12985" priority="862" operator="equal">
      <formula>"Me"</formula>
    </cfRule>
  </conditionalFormatting>
  <conditionalFormatting sqref="M229:M230">
    <cfRule type="cellIs" dxfId="12984" priority="861" operator="equal">
      <formula>"TD"</formula>
    </cfRule>
  </conditionalFormatting>
  <conditionalFormatting sqref="M229:M230">
    <cfRule type="cellIs" dxfId="12983" priority="860" operator="equal">
      <formula>"PR"</formula>
    </cfRule>
  </conditionalFormatting>
  <conditionalFormatting sqref="T229:T230">
    <cfRule type="cellIs" dxfId="12982" priority="859" operator="equal">
      <formula>"Me"</formula>
    </cfRule>
  </conditionalFormatting>
  <conditionalFormatting sqref="T229:T230">
    <cfRule type="cellIs" dxfId="12981" priority="858" operator="equal">
      <formula>"TD"</formula>
    </cfRule>
  </conditionalFormatting>
  <conditionalFormatting sqref="T229:T230">
    <cfRule type="cellIs" dxfId="12980" priority="857" operator="equal">
      <formula>"PR"</formula>
    </cfRule>
  </conditionalFormatting>
  <conditionalFormatting sqref="AA229:AA230">
    <cfRule type="cellIs" dxfId="12979" priority="856" operator="equal">
      <formula>"Me"</formula>
    </cfRule>
  </conditionalFormatting>
  <conditionalFormatting sqref="AA229:AA230">
    <cfRule type="cellIs" dxfId="12978" priority="855" operator="equal">
      <formula>"TD"</formula>
    </cfRule>
  </conditionalFormatting>
  <conditionalFormatting sqref="AA229:AA230">
    <cfRule type="cellIs" dxfId="12977" priority="854" operator="equal">
      <formula>"PR"</formula>
    </cfRule>
  </conditionalFormatting>
  <conditionalFormatting sqref="AH229:AH230">
    <cfRule type="cellIs" dxfId="12976" priority="853" operator="equal">
      <formula>"Me"</formula>
    </cfRule>
  </conditionalFormatting>
  <conditionalFormatting sqref="AH229:AH230">
    <cfRule type="cellIs" dxfId="12975" priority="852" operator="equal">
      <formula>"TD"</formula>
    </cfRule>
  </conditionalFormatting>
  <conditionalFormatting sqref="AH229:AH230">
    <cfRule type="cellIs" dxfId="12974" priority="851" operator="equal">
      <formula>"PR"</formula>
    </cfRule>
  </conditionalFormatting>
  <conditionalFormatting sqref="F137:F138">
    <cfRule type="cellIs" dxfId="12973" priority="850" operator="equal">
      <formula>"Me"</formula>
    </cfRule>
  </conditionalFormatting>
  <conditionalFormatting sqref="F137:F138">
    <cfRule type="cellIs" dxfId="12972" priority="849" operator="equal">
      <formula>"TD"</formula>
    </cfRule>
  </conditionalFormatting>
  <conditionalFormatting sqref="F137:F138">
    <cfRule type="cellIs" dxfId="12971" priority="848" operator="equal">
      <formula>"PR"</formula>
    </cfRule>
  </conditionalFormatting>
  <conditionalFormatting sqref="M137:M138">
    <cfRule type="cellIs" dxfId="12970" priority="847" operator="equal">
      <formula>"Me"</formula>
    </cfRule>
  </conditionalFormatting>
  <conditionalFormatting sqref="M137:M138">
    <cfRule type="cellIs" dxfId="12969" priority="846" operator="equal">
      <formula>"TD"</formula>
    </cfRule>
  </conditionalFormatting>
  <conditionalFormatting sqref="M137:M138">
    <cfRule type="cellIs" dxfId="12968" priority="845" operator="equal">
      <formula>"PR"</formula>
    </cfRule>
  </conditionalFormatting>
  <conditionalFormatting sqref="T137:T138">
    <cfRule type="cellIs" dxfId="12967" priority="844" operator="equal">
      <formula>"Me"</formula>
    </cfRule>
  </conditionalFormatting>
  <conditionalFormatting sqref="T137:T138">
    <cfRule type="cellIs" dxfId="12966" priority="843" operator="equal">
      <formula>"TD"</formula>
    </cfRule>
  </conditionalFormatting>
  <conditionalFormatting sqref="T137:T138">
    <cfRule type="cellIs" dxfId="12965" priority="842" operator="equal">
      <formula>"PR"</formula>
    </cfRule>
  </conditionalFormatting>
  <conditionalFormatting sqref="AA137:AA138">
    <cfRule type="cellIs" dxfId="12964" priority="841" operator="equal">
      <formula>"Me"</formula>
    </cfRule>
  </conditionalFormatting>
  <conditionalFormatting sqref="AA137:AA138">
    <cfRule type="cellIs" dxfId="12963" priority="840" operator="equal">
      <formula>"TD"</formula>
    </cfRule>
  </conditionalFormatting>
  <conditionalFormatting sqref="AA137:AA138">
    <cfRule type="cellIs" dxfId="12962" priority="839" operator="equal">
      <formula>"PR"</formula>
    </cfRule>
  </conditionalFormatting>
  <conditionalFormatting sqref="AH137:AH138">
    <cfRule type="cellIs" dxfId="12961" priority="838" operator="equal">
      <formula>"Me"</formula>
    </cfRule>
  </conditionalFormatting>
  <conditionalFormatting sqref="AH137:AH138">
    <cfRule type="cellIs" dxfId="12960" priority="837" operator="equal">
      <formula>"TD"</formula>
    </cfRule>
  </conditionalFormatting>
  <conditionalFormatting sqref="AH137:AH138">
    <cfRule type="cellIs" dxfId="12959" priority="836" operator="equal">
      <formula>"PR"</formula>
    </cfRule>
  </conditionalFormatting>
  <conditionalFormatting sqref="D42">
    <cfRule type="cellIs" dxfId="12958" priority="833" operator="equal">
      <formula>"c"</formula>
    </cfRule>
    <cfRule type="cellIs" dxfId="12957" priority="834" operator="equal">
      <formula>"b"</formula>
    </cfRule>
    <cfRule type="cellIs" dxfId="12956" priority="835" operator="equal">
      <formula>"a"</formula>
    </cfRule>
  </conditionalFormatting>
  <conditionalFormatting sqref="D40">
    <cfRule type="cellIs" dxfId="12955" priority="830" operator="equal">
      <formula>"c"</formula>
    </cfRule>
    <cfRule type="cellIs" dxfId="12954" priority="831" operator="equal">
      <formula>"b"</formula>
    </cfRule>
    <cfRule type="cellIs" dxfId="12953" priority="832" operator="equal">
      <formula>"a"</formula>
    </cfRule>
  </conditionalFormatting>
  <conditionalFormatting sqref="F40">
    <cfRule type="cellIs" dxfId="12952" priority="829" operator="equal">
      <formula>"Me"</formula>
    </cfRule>
  </conditionalFormatting>
  <conditionalFormatting sqref="F40">
    <cfRule type="cellIs" dxfId="12951" priority="828" operator="equal">
      <formula>"TD"</formula>
    </cfRule>
  </conditionalFormatting>
  <conditionalFormatting sqref="F40">
    <cfRule type="cellIs" dxfId="12950" priority="827" operator="equal">
      <formula>"PR"</formula>
    </cfRule>
  </conditionalFormatting>
  <conditionalFormatting sqref="F42">
    <cfRule type="cellIs" dxfId="12949" priority="826" operator="equal">
      <formula>"Me"</formula>
    </cfRule>
  </conditionalFormatting>
  <conditionalFormatting sqref="F42">
    <cfRule type="cellIs" dxfId="12948" priority="825" operator="equal">
      <formula>"TD"</formula>
    </cfRule>
  </conditionalFormatting>
  <conditionalFormatting sqref="F42">
    <cfRule type="cellIs" dxfId="12947" priority="824" operator="equal">
      <formula>"PR"</formula>
    </cfRule>
  </conditionalFormatting>
  <conditionalFormatting sqref="I40">
    <cfRule type="cellIs" dxfId="12946" priority="823" operator="equal">
      <formula>"Me"</formula>
    </cfRule>
  </conditionalFormatting>
  <conditionalFormatting sqref="I40">
    <cfRule type="cellIs" dxfId="12945" priority="822" operator="equal">
      <formula>"TD"</formula>
    </cfRule>
  </conditionalFormatting>
  <conditionalFormatting sqref="I40">
    <cfRule type="cellIs" dxfId="12944" priority="821" operator="equal">
      <formula>"PR"</formula>
    </cfRule>
  </conditionalFormatting>
  <conditionalFormatting sqref="I42">
    <cfRule type="cellIs" dxfId="12943" priority="820" operator="equal">
      <formula>"Me"</formula>
    </cfRule>
  </conditionalFormatting>
  <conditionalFormatting sqref="I42">
    <cfRule type="cellIs" dxfId="12942" priority="819" operator="equal">
      <formula>"TD"</formula>
    </cfRule>
  </conditionalFormatting>
  <conditionalFormatting sqref="I42">
    <cfRule type="cellIs" dxfId="12941" priority="818" operator="equal">
      <formula>"PR"</formula>
    </cfRule>
  </conditionalFormatting>
  <conditionalFormatting sqref="M40">
    <cfRule type="cellIs" dxfId="12940" priority="817" operator="equal">
      <formula>"Me"</formula>
    </cfRule>
  </conditionalFormatting>
  <conditionalFormatting sqref="M40">
    <cfRule type="cellIs" dxfId="12939" priority="816" operator="equal">
      <formula>"TD"</formula>
    </cfRule>
  </conditionalFormatting>
  <conditionalFormatting sqref="M40">
    <cfRule type="cellIs" dxfId="12938" priority="815" operator="equal">
      <formula>"PR"</formula>
    </cfRule>
  </conditionalFormatting>
  <conditionalFormatting sqref="M42">
    <cfRule type="cellIs" dxfId="12937" priority="814" operator="equal">
      <formula>"Me"</formula>
    </cfRule>
  </conditionalFormatting>
  <conditionalFormatting sqref="M42">
    <cfRule type="cellIs" dxfId="12936" priority="813" operator="equal">
      <formula>"TD"</formula>
    </cfRule>
  </conditionalFormatting>
  <conditionalFormatting sqref="M42">
    <cfRule type="cellIs" dxfId="12935" priority="812" operator="equal">
      <formula>"PR"</formula>
    </cfRule>
  </conditionalFormatting>
  <conditionalFormatting sqref="P40">
    <cfRule type="cellIs" dxfId="12934" priority="811" operator="equal">
      <formula>"Me"</formula>
    </cfRule>
  </conditionalFormatting>
  <conditionalFormatting sqref="P40">
    <cfRule type="cellIs" dxfId="12933" priority="810" operator="equal">
      <formula>"TD"</formula>
    </cfRule>
  </conditionalFormatting>
  <conditionalFormatting sqref="P40">
    <cfRule type="cellIs" dxfId="12932" priority="809" operator="equal">
      <formula>"PR"</formula>
    </cfRule>
  </conditionalFormatting>
  <conditionalFormatting sqref="T40">
    <cfRule type="cellIs" dxfId="12931" priority="808" operator="equal">
      <formula>"Me"</formula>
    </cfRule>
  </conditionalFormatting>
  <conditionalFormatting sqref="T40">
    <cfRule type="cellIs" dxfId="12930" priority="807" operator="equal">
      <formula>"TD"</formula>
    </cfRule>
  </conditionalFormatting>
  <conditionalFormatting sqref="T40">
    <cfRule type="cellIs" dxfId="12929" priority="806" operator="equal">
      <formula>"PR"</formula>
    </cfRule>
  </conditionalFormatting>
  <conditionalFormatting sqref="W40">
    <cfRule type="cellIs" dxfId="12928" priority="805" operator="equal">
      <formula>"Me"</formula>
    </cfRule>
  </conditionalFormatting>
  <conditionalFormatting sqref="W40">
    <cfRule type="cellIs" dxfId="12927" priority="804" operator="equal">
      <formula>"TD"</formula>
    </cfRule>
  </conditionalFormatting>
  <conditionalFormatting sqref="W40">
    <cfRule type="cellIs" dxfId="12926" priority="803" operator="equal">
      <formula>"PR"</formula>
    </cfRule>
  </conditionalFormatting>
  <conditionalFormatting sqref="AA40">
    <cfRule type="cellIs" dxfId="12925" priority="802" operator="equal">
      <formula>"Me"</formula>
    </cfRule>
  </conditionalFormatting>
  <conditionalFormatting sqref="AA40">
    <cfRule type="cellIs" dxfId="12924" priority="801" operator="equal">
      <formula>"TD"</formula>
    </cfRule>
  </conditionalFormatting>
  <conditionalFormatting sqref="AA40">
    <cfRule type="cellIs" dxfId="12923" priority="800" operator="equal">
      <formula>"PR"</formula>
    </cfRule>
  </conditionalFormatting>
  <conditionalFormatting sqref="AD40">
    <cfRule type="cellIs" dxfId="12922" priority="799" operator="equal">
      <formula>"Me"</formula>
    </cfRule>
  </conditionalFormatting>
  <conditionalFormatting sqref="AD40">
    <cfRule type="cellIs" dxfId="12921" priority="798" operator="equal">
      <formula>"TD"</formula>
    </cfRule>
  </conditionalFormatting>
  <conditionalFormatting sqref="AD40">
    <cfRule type="cellIs" dxfId="12920" priority="797" operator="equal">
      <formula>"PR"</formula>
    </cfRule>
  </conditionalFormatting>
  <conditionalFormatting sqref="AH40">
    <cfRule type="cellIs" dxfId="12919" priority="796" operator="equal">
      <formula>"Me"</formula>
    </cfRule>
  </conditionalFormatting>
  <conditionalFormatting sqref="AH40">
    <cfRule type="cellIs" dxfId="12918" priority="795" operator="equal">
      <formula>"TD"</formula>
    </cfRule>
  </conditionalFormatting>
  <conditionalFormatting sqref="AH40">
    <cfRule type="cellIs" dxfId="12917" priority="794" operator="equal">
      <formula>"PR"</formula>
    </cfRule>
  </conditionalFormatting>
  <conditionalFormatting sqref="AH42">
    <cfRule type="cellIs" dxfId="12916" priority="793" operator="equal">
      <formula>"Me"</formula>
    </cfRule>
  </conditionalFormatting>
  <conditionalFormatting sqref="AH42">
    <cfRule type="cellIs" dxfId="12915" priority="792" operator="equal">
      <formula>"TD"</formula>
    </cfRule>
  </conditionalFormatting>
  <conditionalFormatting sqref="AH42">
    <cfRule type="cellIs" dxfId="12914" priority="791" operator="equal">
      <formula>"PR"</formula>
    </cfRule>
  </conditionalFormatting>
  <conditionalFormatting sqref="AD42">
    <cfRule type="cellIs" dxfId="12913" priority="790" operator="equal">
      <formula>"Me"</formula>
    </cfRule>
  </conditionalFormatting>
  <conditionalFormatting sqref="AD42">
    <cfRule type="cellIs" dxfId="12912" priority="789" operator="equal">
      <formula>"TD"</formula>
    </cfRule>
  </conditionalFormatting>
  <conditionalFormatting sqref="AD42">
    <cfRule type="cellIs" dxfId="12911" priority="788" operator="equal">
      <formula>"PR"</formula>
    </cfRule>
  </conditionalFormatting>
  <conditionalFormatting sqref="AA42">
    <cfRule type="cellIs" dxfId="12910" priority="787" operator="equal">
      <formula>"Me"</formula>
    </cfRule>
  </conditionalFormatting>
  <conditionalFormatting sqref="AA42">
    <cfRule type="cellIs" dxfId="12909" priority="786" operator="equal">
      <formula>"TD"</formula>
    </cfRule>
  </conditionalFormatting>
  <conditionalFormatting sqref="AA42">
    <cfRule type="cellIs" dxfId="12908" priority="785" operator="equal">
      <formula>"PR"</formula>
    </cfRule>
  </conditionalFormatting>
  <conditionalFormatting sqref="W42">
    <cfRule type="cellIs" dxfId="12907" priority="784" operator="equal">
      <formula>"Me"</formula>
    </cfRule>
  </conditionalFormatting>
  <conditionalFormatting sqref="W42">
    <cfRule type="cellIs" dxfId="12906" priority="783" operator="equal">
      <formula>"TD"</formula>
    </cfRule>
  </conditionalFormatting>
  <conditionalFormatting sqref="W42">
    <cfRule type="cellIs" dxfId="12905" priority="782" operator="equal">
      <formula>"PR"</formula>
    </cfRule>
  </conditionalFormatting>
  <conditionalFormatting sqref="T42">
    <cfRule type="cellIs" dxfId="12904" priority="781" operator="equal">
      <formula>"Me"</formula>
    </cfRule>
  </conditionalFormatting>
  <conditionalFormatting sqref="T42">
    <cfRule type="cellIs" dxfId="12903" priority="780" operator="equal">
      <formula>"TD"</formula>
    </cfRule>
  </conditionalFormatting>
  <conditionalFormatting sqref="T42">
    <cfRule type="cellIs" dxfId="12902" priority="779" operator="equal">
      <formula>"PR"</formula>
    </cfRule>
  </conditionalFormatting>
  <conditionalFormatting sqref="P42">
    <cfRule type="cellIs" dxfId="12901" priority="778" operator="equal">
      <formula>"Me"</formula>
    </cfRule>
  </conditionalFormatting>
  <conditionalFormatting sqref="P42">
    <cfRule type="cellIs" dxfId="12900" priority="777" operator="equal">
      <formula>"TD"</formula>
    </cfRule>
  </conditionalFormatting>
  <conditionalFormatting sqref="P42">
    <cfRule type="cellIs" dxfId="12899" priority="776" operator="equal">
      <formula>"PR"</formula>
    </cfRule>
  </conditionalFormatting>
  <conditionalFormatting sqref="L40">
    <cfRule type="cellIs" dxfId="12898" priority="775" operator="equal">
      <formula>"Me"</formula>
    </cfRule>
  </conditionalFormatting>
  <conditionalFormatting sqref="L40">
    <cfRule type="cellIs" dxfId="12897" priority="774" operator="equal">
      <formula>"TD"</formula>
    </cfRule>
  </conditionalFormatting>
  <conditionalFormatting sqref="L40">
    <cfRule type="cellIs" dxfId="12896" priority="773" operator="equal">
      <formula>"PR"</formula>
    </cfRule>
  </conditionalFormatting>
  <conditionalFormatting sqref="L42">
    <cfRule type="cellIs" dxfId="12895" priority="772" operator="equal">
      <formula>"Me"</formula>
    </cfRule>
  </conditionalFormatting>
  <conditionalFormatting sqref="L42">
    <cfRule type="cellIs" dxfId="12894" priority="771" operator="equal">
      <formula>"TD"</formula>
    </cfRule>
  </conditionalFormatting>
  <conditionalFormatting sqref="L42">
    <cfRule type="cellIs" dxfId="12893" priority="770" operator="equal">
      <formula>"PR"</formula>
    </cfRule>
  </conditionalFormatting>
  <conditionalFormatting sqref="S42">
    <cfRule type="cellIs" dxfId="12892" priority="769" operator="equal">
      <formula>"Me"</formula>
    </cfRule>
  </conditionalFormatting>
  <conditionalFormatting sqref="S42">
    <cfRule type="cellIs" dxfId="12891" priority="768" operator="equal">
      <formula>"TD"</formula>
    </cfRule>
  </conditionalFormatting>
  <conditionalFormatting sqref="S42">
    <cfRule type="cellIs" dxfId="12890" priority="767" operator="equal">
      <formula>"PR"</formula>
    </cfRule>
  </conditionalFormatting>
  <conditionalFormatting sqref="Z42">
    <cfRule type="cellIs" dxfId="12889" priority="760" operator="equal">
      <formula>"Me"</formula>
    </cfRule>
  </conditionalFormatting>
  <conditionalFormatting sqref="Z42">
    <cfRule type="cellIs" dxfId="12888" priority="759" operator="equal">
      <formula>"TD"</formula>
    </cfRule>
  </conditionalFormatting>
  <conditionalFormatting sqref="Z42">
    <cfRule type="cellIs" dxfId="12887" priority="758" operator="equal">
      <formula>"PR"</formula>
    </cfRule>
  </conditionalFormatting>
  <conditionalFormatting sqref="AG42">
    <cfRule type="cellIs" dxfId="12886" priority="757" operator="equal">
      <formula>"Me"</formula>
    </cfRule>
  </conditionalFormatting>
  <conditionalFormatting sqref="AG42">
    <cfRule type="cellIs" dxfId="12885" priority="756" operator="equal">
      <formula>"TD"</formula>
    </cfRule>
  </conditionalFormatting>
  <conditionalFormatting sqref="AG42">
    <cfRule type="cellIs" dxfId="12884" priority="755" operator="equal">
      <formula>"PR"</formula>
    </cfRule>
  </conditionalFormatting>
  <conditionalFormatting sqref="S40">
    <cfRule type="cellIs" dxfId="12883" priority="751" operator="equal">
      <formula>"Me"</formula>
    </cfRule>
  </conditionalFormatting>
  <conditionalFormatting sqref="S40">
    <cfRule type="cellIs" dxfId="12882" priority="750" operator="equal">
      <formula>"TD"</formula>
    </cfRule>
  </conditionalFormatting>
  <conditionalFormatting sqref="S40">
    <cfRule type="cellIs" dxfId="12881" priority="749" operator="equal">
      <formula>"PR"</formula>
    </cfRule>
  </conditionalFormatting>
  <conditionalFormatting sqref="Z40">
    <cfRule type="cellIs" dxfId="12880" priority="748" operator="equal">
      <formula>"Me"</formula>
    </cfRule>
  </conditionalFormatting>
  <conditionalFormatting sqref="Z40">
    <cfRule type="cellIs" dxfId="12879" priority="747" operator="equal">
      <formula>"TD"</formula>
    </cfRule>
  </conditionalFormatting>
  <conditionalFormatting sqref="Z40">
    <cfRule type="cellIs" dxfId="12878" priority="746" operator="equal">
      <formula>"PR"</formula>
    </cfRule>
  </conditionalFormatting>
  <conditionalFormatting sqref="AG40">
    <cfRule type="cellIs" dxfId="12877" priority="745" operator="equal">
      <formula>"Me"</formula>
    </cfRule>
  </conditionalFormatting>
  <conditionalFormatting sqref="AG40">
    <cfRule type="cellIs" dxfId="12876" priority="744" operator="equal">
      <formula>"TD"</formula>
    </cfRule>
  </conditionalFormatting>
  <conditionalFormatting sqref="AG40">
    <cfRule type="cellIs" dxfId="12875" priority="743" operator="equal">
      <formula>"PR"</formula>
    </cfRule>
  </conditionalFormatting>
  <conditionalFormatting sqref="F165:AC165">
    <cfRule type="cellIs" dxfId="12874" priority="742" operator="equal">
      <formula>"Me"</formula>
    </cfRule>
  </conditionalFormatting>
  <conditionalFormatting sqref="F165:AC165">
    <cfRule type="cellIs" dxfId="12873" priority="741" operator="equal">
      <formula>"PR"</formula>
    </cfRule>
  </conditionalFormatting>
  <conditionalFormatting sqref="F166:AC166">
    <cfRule type="cellIs" dxfId="12872" priority="740" operator="equal">
      <formula>"Me"</formula>
    </cfRule>
  </conditionalFormatting>
  <conditionalFormatting sqref="F166:AC166">
    <cfRule type="cellIs" dxfId="12871" priority="739" operator="equal">
      <formula>"TD"</formula>
    </cfRule>
  </conditionalFormatting>
  <conditionalFormatting sqref="F166:AC166">
    <cfRule type="cellIs" dxfId="12870" priority="738" operator="equal">
      <formula>"PR"</formula>
    </cfRule>
  </conditionalFormatting>
  <conditionalFormatting sqref="P25:T26">
    <cfRule type="cellIs" dxfId="12869" priority="737" operator="equal">
      <formula>"Me"</formula>
    </cfRule>
  </conditionalFormatting>
  <conditionalFormatting sqref="P25:T26">
    <cfRule type="cellIs" dxfId="12868" priority="736" operator="equal">
      <formula>"Me"</formula>
    </cfRule>
  </conditionalFormatting>
  <conditionalFormatting sqref="P25:T26">
    <cfRule type="cellIs" dxfId="12867" priority="735" operator="equal">
      <formula>"TD"</formula>
    </cfRule>
  </conditionalFormatting>
  <conditionalFormatting sqref="W25:AA26">
    <cfRule type="cellIs" dxfId="12866" priority="734" operator="equal">
      <formula>"Me"</formula>
    </cfRule>
  </conditionalFormatting>
  <conditionalFormatting sqref="W25:AA26">
    <cfRule type="cellIs" dxfId="12865" priority="733" operator="equal">
      <formula>"Me"</formula>
    </cfRule>
  </conditionalFormatting>
  <conditionalFormatting sqref="W25:AA26">
    <cfRule type="cellIs" dxfId="12864" priority="732" operator="equal">
      <formula>"TD"</formula>
    </cfRule>
  </conditionalFormatting>
  <conditionalFormatting sqref="K227:K228">
    <cfRule type="cellIs" dxfId="12863" priority="731" operator="equal">
      <formula>"Me"</formula>
    </cfRule>
  </conditionalFormatting>
  <conditionalFormatting sqref="K227:K228">
    <cfRule type="cellIs" dxfId="12862" priority="730" operator="equal">
      <formula>"TD"</formula>
    </cfRule>
  </conditionalFormatting>
  <conditionalFormatting sqref="K227:K228">
    <cfRule type="cellIs" dxfId="12861" priority="729" operator="equal">
      <formula>"PR"</formula>
    </cfRule>
  </conditionalFormatting>
  <conditionalFormatting sqref="R227:R228">
    <cfRule type="cellIs" dxfId="12860" priority="728" operator="equal">
      <formula>"Me"</formula>
    </cfRule>
  </conditionalFormatting>
  <conditionalFormatting sqref="R227:R228">
    <cfRule type="cellIs" dxfId="12859" priority="727" operator="equal">
      <formula>"TD"</formula>
    </cfRule>
  </conditionalFormatting>
  <conditionalFormatting sqref="R227:R228">
    <cfRule type="cellIs" dxfId="12858" priority="726" operator="equal">
      <formula>"PR"</formula>
    </cfRule>
  </conditionalFormatting>
  <conditionalFormatting sqref="Y227:Y228">
    <cfRule type="cellIs" dxfId="12857" priority="725" operator="equal">
      <formula>"Me"</formula>
    </cfRule>
  </conditionalFormatting>
  <conditionalFormatting sqref="Y227:Y228">
    <cfRule type="cellIs" dxfId="12856" priority="724" operator="equal">
      <formula>"TD"</formula>
    </cfRule>
  </conditionalFormatting>
  <conditionalFormatting sqref="Y227:Y228">
    <cfRule type="cellIs" dxfId="12855" priority="723" operator="equal">
      <formula>"PR"</formula>
    </cfRule>
  </conditionalFormatting>
  <conditionalFormatting sqref="AF227:AF228">
    <cfRule type="cellIs" dxfId="12854" priority="722" operator="equal">
      <formula>"Me"</formula>
    </cfRule>
  </conditionalFormatting>
  <conditionalFormatting sqref="AF227:AF228">
    <cfRule type="cellIs" dxfId="12853" priority="721" operator="equal">
      <formula>"TD"</formula>
    </cfRule>
  </conditionalFormatting>
  <conditionalFormatting sqref="AF227:AF228">
    <cfRule type="cellIs" dxfId="12852" priority="720" operator="equal">
      <formula>"PR"</formula>
    </cfRule>
  </conditionalFormatting>
  <conditionalFormatting sqref="Q235">
    <cfRule type="cellIs" dxfId="12851" priority="719" operator="equal">
      <formula>"Me"</formula>
    </cfRule>
  </conditionalFormatting>
  <conditionalFormatting sqref="Q235">
    <cfRule type="cellIs" dxfId="12850" priority="718" operator="equal">
      <formula>"TD"</formula>
    </cfRule>
  </conditionalFormatting>
  <conditionalFormatting sqref="Q235">
    <cfRule type="cellIs" dxfId="12849" priority="717" operator="equal">
      <formula>"PR"</formula>
    </cfRule>
  </conditionalFormatting>
  <conditionalFormatting sqref="AG59">
    <cfRule type="cellIs" dxfId="12848" priority="716" operator="equal">
      <formula>"Me"</formula>
    </cfRule>
  </conditionalFormatting>
  <conditionalFormatting sqref="AG59">
    <cfRule type="cellIs" dxfId="12847" priority="715" operator="equal">
      <formula>"TD"</formula>
    </cfRule>
  </conditionalFormatting>
  <conditionalFormatting sqref="AG59">
    <cfRule type="cellIs" dxfId="12846" priority="714" operator="equal">
      <formula>"PR"</formula>
    </cfRule>
  </conditionalFormatting>
  <conditionalFormatting sqref="AG111">
    <cfRule type="cellIs" dxfId="12845" priority="713" operator="equal">
      <formula>"Me"</formula>
    </cfRule>
  </conditionalFormatting>
  <conditionalFormatting sqref="AG111">
    <cfRule type="cellIs" dxfId="12844" priority="712" operator="equal">
      <formula>"TD"</formula>
    </cfRule>
  </conditionalFormatting>
  <conditionalFormatting sqref="AG111">
    <cfRule type="cellIs" dxfId="12843" priority="711" operator="equal">
      <formula>"PR"</formula>
    </cfRule>
  </conditionalFormatting>
  <conditionalFormatting sqref="C172 C170">
    <cfRule type="cellIs" dxfId="12842" priority="691" operator="equal">
      <formula>"c"</formula>
    </cfRule>
    <cfRule type="cellIs" dxfId="12841" priority="692" operator="equal">
      <formula>"b"</formula>
    </cfRule>
    <cfRule type="cellIs" dxfId="12840" priority="693" operator="equal">
      <formula>"a"</formula>
    </cfRule>
  </conditionalFormatting>
  <conditionalFormatting sqref="C171">
    <cfRule type="cellIs" dxfId="12839" priority="694" operator="equal">
      <formula>"c"</formula>
    </cfRule>
    <cfRule type="cellIs" dxfId="12838" priority="695" operator="equal">
      <formula>"b"</formula>
    </cfRule>
    <cfRule type="cellIs" dxfId="12837" priority="696" operator="equal">
      <formula>"a"</formula>
    </cfRule>
  </conditionalFormatting>
  <conditionalFormatting sqref="C169">
    <cfRule type="cellIs" dxfId="12836" priority="685" operator="equal">
      <formula>"c"</formula>
    </cfRule>
    <cfRule type="cellIs" dxfId="12835" priority="686" operator="equal">
      <formula>"b"</formula>
    </cfRule>
    <cfRule type="cellIs" dxfId="12834" priority="687" operator="equal">
      <formula>"a"</formula>
    </cfRule>
  </conditionalFormatting>
  <conditionalFormatting sqref="W23">
    <cfRule type="cellIs" dxfId="12833" priority="459" operator="equal">
      <formula>"Me"</formula>
    </cfRule>
  </conditionalFormatting>
  <conditionalFormatting sqref="W23">
    <cfRule type="cellIs" dxfId="12832" priority="458" operator="equal">
      <formula>"Me"</formula>
    </cfRule>
  </conditionalFormatting>
  <conditionalFormatting sqref="W23">
    <cfRule type="cellIs" dxfId="12831" priority="457" operator="equal">
      <formula>"TD"</formula>
    </cfRule>
  </conditionalFormatting>
  <conditionalFormatting sqref="C35:C36">
    <cfRule type="cellIs" dxfId="12830" priority="451" operator="equal">
      <formula>"C"</formula>
    </cfRule>
  </conditionalFormatting>
  <conditionalFormatting sqref="C35:C36">
    <cfRule type="cellIs" dxfId="12829" priority="450" operator="equal">
      <formula>"B"</formula>
    </cfRule>
  </conditionalFormatting>
  <conditionalFormatting sqref="C35:C36">
    <cfRule type="cellIs" dxfId="12828" priority="449" operator="equal">
      <formula>"A"</formula>
    </cfRule>
  </conditionalFormatting>
  <conditionalFormatting sqref="P219:P220">
    <cfRule type="cellIs" dxfId="12827" priority="447" operator="equal">
      <formula>"Me"</formula>
    </cfRule>
  </conditionalFormatting>
  <conditionalFormatting sqref="P219:P220">
    <cfRule type="cellIs" dxfId="12826" priority="446" operator="equal">
      <formula>"TD"</formula>
    </cfRule>
  </conditionalFormatting>
  <conditionalFormatting sqref="P219:P220">
    <cfRule type="cellIs" dxfId="12825" priority="445" operator="equal">
      <formula>"PR"</formula>
    </cfRule>
  </conditionalFormatting>
  <conditionalFormatting sqref="K177:K178">
    <cfRule type="cellIs" dxfId="12824" priority="429" operator="equal">
      <formula>"Me"</formula>
    </cfRule>
  </conditionalFormatting>
  <conditionalFormatting sqref="K177:K178">
    <cfRule type="cellIs" dxfId="12823" priority="428" operator="equal">
      <formula>"TD"</formula>
    </cfRule>
  </conditionalFormatting>
  <conditionalFormatting sqref="K177:K178">
    <cfRule type="cellIs" dxfId="12822" priority="427" operator="equal">
      <formula>"PR"</formula>
    </cfRule>
  </conditionalFormatting>
  <conditionalFormatting sqref="Y195:Y196 AA195:AH196">
    <cfRule type="cellIs" dxfId="12821" priority="426" operator="equal">
      <formula>"Me"</formula>
    </cfRule>
  </conditionalFormatting>
  <conditionalFormatting sqref="Y195:Y196 AA195:AH196">
    <cfRule type="cellIs" dxfId="12820" priority="425" operator="equal">
      <formula>"TD"</formula>
    </cfRule>
  </conditionalFormatting>
  <conditionalFormatting sqref="Y195:Y196 AA195:AH196">
    <cfRule type="cellIs" dxfId="12819" priority="424" operator="equal">
      <formula>"PR"</formula>
    </cfRule>
  </conditionalFormatting>
  <conditionalFormatting sqref="C196">
    <cfRule type="cellIs" dxfId="12818" priority="418" operator="equal">
      <formula>"C"</formula>
    </cfRule>
  </conditionalFormatting>
  <conditionalFormatting sqref="C196">
    <cfRule type="cellIs" dxfId="12817" priority="417" operator="equal">
      <formula>"B"</formula>
    </cfRule>
  </conditionalFormatting>
  <conditionalFormatting sqref="C196">
    <cfRule type="cellIs" dxfId="12816" priority="416" operator="equal">
      <formula>"A"</formula>
    </cfRule>
  </conditionalFormatting>
  <conditionalFormatting sqref="Z151:Z152">
    <cfRule type="cellIs" dxfId="12815" priority="413" operator="equal">
      <formula>"Me"</formula>
    </cfRule>
  </conditionalFormatting>
  <conditionalFormatting sqref="Z151:Z152">
    <cfRule type="cellIs" dxfId="12814" priority="412" operator="equal">
      <formula>"TD"</formula>
    </cfRule>
  </conditionalFormatting>
  <conditionalFormatting sqref="Z151:Z152">
    <cfRule type="cellIs" dxfId="12813" priority="411" operator="equal">
      <formula>"PR"</formula>
    </cfRule>
  </conditionalFormatting>
  <conditionalFormatting sqref="Z195:Z196">
    <cfRule type="cellIs" dxfId="12812" priority="407" operator="equal">
      <formula>"Me"</formula>
    </cfRule>
  </conditionalFormatting>
  <conditionalFormatting sqref="Z195:Z196">
    <cfRule type="cellIs" dxfId="12811" priority="406" operator="equal">
      <formula>"TD"</formula>
    </cfRule>
  </conditionalFormatting>
  <conditionalFormatting sqref="Z195:Z196">
    <cfRule type="cellIs" dxfId="12810" priority="405" operator="equal">
      <formula>"PR"</formula>
    </cfRule>
  </conditionalFormatting>
  <conditionalFormatting sqref="F251:H252">
    <cfRule type="cellIs" dxfId="12809" priority="404" operator="equal">
      <formula>"Me"</formula>
    </cfRule>
  </conditionalFormatting>
  <conditionalFormatting sqref="F251:H252">
    <cfRule type="cellIs" dxfId="12808" priority="403" operator="equal">
      <formula>"TD"</formula>
    </cfRule>
  </conditionalFormatting>
  <conditionalFormatting sqref="F251:H252">
    <cfRule type="cellIs" dxfId="12807" priority="402" operator="equal">
      <formula>"PR"</formula>
    </cfRule>
  </conditionalFormatting>
  <conditionalFormatting sqref="F155:V155">
    <cfRule type="cellIs" dxfId="12806" priority="401" operator="equal">
      <formula>"Me"</formula>
    </cfRule>
  </conditionalFormatting>
  <conditionalFormatting sqref="F155:V155">
    <cfRule type="cellIs" dxfId="12805" priority="400" operator="equal">
      <formula>"PR"</formula>
    </cfRule>
  </conditionalFormatting>
  <conditionalFormatting sqref="F156:V156">
    <cfRule type="cellIs" dxfId="12804" priority="399" operator="equal">
      <formula>"Me"</formula>
    </cfRule>
  </conditionalFormatting>
  <conditionalFormatting sqref="F156:V156">
    <cfRule type="cellIs" dxfId="12803" priority="398" operator="equal">
      <formula>"TD"</formula>
    </cfRule>
  </conditionalFormatting>
  <conditionalFormatting sqref="F156:V156">
    <cfRule type="cellIs" dxfId="12802" priority="397" operator="equal">
      <formula>"PR"</formula>
    </cfRule>
  </conditionalFormatting>
  <conditionalFormatting sqref="T25:T26">
    <cfRule type="cellIs" dxfId="12801" priority="396" operator="equal">
      <formula>"Me"</formula>
    </cfRule>
  </conditionalFormatting>
  <conditionalFormatting sqref="T25:T26">
    <cfRule type="cellIs" dxfId="12800" priority="395" operator="equal">
      <formula>"Me"</formula>
    </cfRule>
  </conditionalFormatting>
  <conditionalFormatting sqref="T25:T26">
    <cfRule type="cellIs" dxfId="12799" priority="394" operator="equal">
      <formula>"TD"</formula>
    </cfRule>
  </conditionalFormatting>
  <conditionalFormatting sqref="Y25:Y26">
    <cfRule type="cellIs" dxfId="12798" priority="393" operator="equal">
      <formula>"Me"</formula>
    </cfRule>
  </conditionalFormatting>
  <conditionalFormatting sqref="Y25:Y26">
    <cfRule type="cellIs" dxfId="12797" priority="392" operator="equal">
      <formula>"Me"</formula>
    </cfRule>
  </conditionalFormatting>
  <conditionalFormatting sqref="Y25:Y26">
    <cfRule type="cellIs" dxfId="12796" priority="391" operator="equal">
      <formula>"TD"</formula>
    </cfRule>
  </conditionalFormatting>
  <conditionalFormatting sqref="AA25:AA26">
    <cfRule type="cellIs" dxfId="12795" priority="390" operator="equal">
      <formula>"Me"</formula>
    </cfRule>
  </conditionalFormatting>
  <conditionalFormatting sqref="AA25:AA26">
    <cfRule type="cellIs" dxfId="12794" priority="389" operator="equal">
      <formula>"Me"</formula>
    </cfRule>
  </conditionalFormatting>
  <conditionalFormatting sqref="AA25:AA26">
    <cfRule type="cellIs" dxfId="12793" priority="388" operator="equal">
      <formula>"TD"</formula>
    </cfRule>
  </conditionalFormatting>
  <conditionalFormatting sqref="J141:L142">
    <cfRule type="cellIs" dxfId="12792" priority="387" operator="equal">
      <formula>"Me"</formula>
    </cfRule>
  </conditionalFormatting>
  <conditionalFormatting sqref="J141:L142">
    <cfRule type="cellIs" dxfId="12791" priority="386" operator="equal">
      <formula>"TD"</formula>
    </cfRule>
  </conditionalFormatting>
  <conditionalFormatting sqref="J141:L142">
    <cfRule type="cellIs" dxfId="12790" priority="385" operator="equal">
      <formula>"PR"</formula>
    </cfRule>
  </conditionalFormatting>
  <conditionalFormatting sqref="R23:R24">
    <cfRule type="cellIs" dxfId="12789" priority="384" operator="equal">
      <formula>"Me"</formula>
    </cfRule>
  </conditionalFormatting>
  <conditionalFormatting sqref="R23:R24">
    <cfRule type="cellIs" dxfId="12788" priority="383" operator="equal">
      <formula>"Me"</formula>
    </cfRule>
  </conditionalFormatting>
  <conditionalFormatting sqref="R23:R24">
    <cfRule type="cellIs" dxfId="12787" priority="382" operator="equal">
      <formula>"TD"</formula>
    </cfRule>
  </conditionalFormatting>
  <conditionalFormatting sqref="Y23:Y24">
    <cfRule type="cellIs" dxfId="12786" priority="381" operator="equal">
      <formula>"Me"</formula>
    </cfRule>
  </conditionalFormatting>
  <conditionalFormatting sqref="Y23:Y24">
    <cfRule type="cellIs" dxfId="12785" priority="380" operator="equal">
      <formula>"Me"</formula>
    </cfRule>
  </conditionalFormatting>
  <conditionalFormatting sqref="Y23:Y24">
    <cfRule type="cellIs" dxfId="12784" priority="379" operator="equal">
      <formula>"TD"</formula>
    </cfRule>
  </conditionalFormatting>
  <conditionalFormatting sqref="AG47:AG48">
    <cfRule type="cellIs" dxfId="12783" priority="374" operator="equal">
      <formula>"Me"</formula>
    </cfRule>
  </conditionalFormatting>
  <conditionalFormatting sqref="AG47:AG48">
    <cfRule type="cellIs" dxfId="12782" priority="373" operator="equal">
      <formula>"TD"</formula>
    </cfRule>
  </conditionalFormatting>
  <conditionalFormatting sqref="G47:J48 N47:AJ48">
    <cfRule type="cellIs" dxfId="12781" priority="372" operator="equal">
      <formula>"PR"</formula>
    </cfRule>
  </conditionalFormatting>
  <conditionalFormatting sqref="F47">
    <cfRule type="cellIs" dxfId="12780" priority="371" operator="equal">
      <formula>"Me"</formula>
    </cfRule>
  </conditionalFormatting>
  <conditionalFormatting sqref="F47">
    <cfRule type="cellIs" dxfId="12779" priority="370" operator="equal">
      <formula>"TD"</formula>
    </cfRule>
  </conditionalFormatting>
  <conditionalFormatting sqref="F47">
    <cfRule type="cellIs" dxfId="12778" priority="369" operator="equal">
      <formula>"PR"</formula>
    </cfRule>
  </conditionalFormatting>
  <conditionalFormatting sqref="AH47:AJ48 G48:J48 N48:AF48">
    <cfRule type="cellIs" dxfId="12777" priority="378" operator="equal">
      <formula>"Me"</formula>
    </cfRule>
  </conditionalFormatting>
  <conditionalFormatting sqref="AH47:AJ48 G48:J48 N48:AF48">
    <cfRule type="cellIs" dxfId="12776" priority="377" operator="equal">
      <formula>"TD"</formula>
    </cfRule>
  </conditionalFormatting>
  <conditionalFormatting sqref="G47:J47 N47:AF47">
    <cfRule type="cellIs" dxfId="12775" priority="376" operator="equal">
      <formula>"Me"</formula>
    </cfRule>
  </conditionalFormatting>
  <conditionalFormatting sqref="G47:J47 N47:AF47">
    <cfRule type="cellIs" dxfId="12774" priority="375" operator="equal">
      <formula>"TD"</formula>
    </cfRule>
  </conditionalFormatting>
  <conditionalFormatting sqref="C47:C48">
    <cfRule type="cellIs" dxfId="12773" priority="350" operator="lessThan">
      <formula>#REF!</formula>
    </cfRule>
  </conditionalFormatting>
  <conditionalFormatting sqref="C47:C48">
    <cfRule type="cellIs" dxfId="12772" priority="349" operator="equal">
      <formula>"C"</formula>
    </cfRule>
  </conditionalFormatting>
  <conditionalFormatting sqref="C47:C48">
    <cfRule type="cellIs" dxfId="12771" priority="348" operator="equal">
      <formula>"B"</formula>
    </cfRule>
  </conditionalFormatting>
  <conditionalFormatting sqref="C47:C48">
    <cfRule type="cellIs" dxfId="12770" priority="347" operator="equal">
      <formula>"A"</formula>
    </cfRule>
  </conditionalFormatting>
  <conditionalFormatting sqref="D47:D48">
    <cfRule type="cellIs" dxfId="12769" priority="344" operator="equal">
      <formula>"c"</formula>
    </cfRule>
    <cfRule type="cellIs" dxfId="12768" priority="345" operator="equal">
      <formula>"b"</formula>
    </cfRule>
    <cfRule type="cellIs" dxfId="12767" priority="346" operator="equal">
      <formula>"a"</formula>
    </cfRule>
  </conditionalFormatting>
  <conditionalFormatting sqref="C44">
    <cfRule type="cellIs" dxfId="12766" priority="339" operator="equal">
      <formula>"C"</formula>
    </cfRule>
  </conditionalFormatting>
  <conditionalFormatting sqref="C44">
    <cfRule type="cellIs" dxfId="12765" priority="338" operator="equal">
      <formula>"B"</formula>
    </cfRule>
  </conditionalFormatting>
  <conditionalFormatting sqref="C44">
    <cfRule type="cellIs" dxfId="12764" priority="337" operator="equal">
      <formula>"A"</formula>
    </cfRule>
  </conditionalFormatting>
  <conditionalFormatting sqref="C44">
    <cfRule type="cellIs" dxfId="12763" priority="336" operator="lessThan">
      <formula>#REF!</formula>
    </cfRule>
  </conditionalFormatting>
  <conditionalFormatting sqref="C43">
    <cfRule type="cellIs" dxfId="12762" priority="333" operator="equal">
      <formula>"c"</formula>
    </cfRule>
    <cfRule type="cellIs" dxfId="12761" priority="334" operator="equal">
      <formula>"b"</formula>
    </cfRule>
    <cfRule type="cellIs" dxfId="12760" priority="335" operator="equal">
      <formula>"a"</formula>
    </cfRule>
  </conditionalFormatting>
  <conditionalFormatting sqref="F43:I44 T43:W44 AG43:AJ44 M43:P44 Z43:AD44">
    <cfRule type="cellIs" dxfId="12759" priority="332" operator="equal">
      <formula>"Me"</formula>
    </cfRule>
  </conditionalFormatting>
  <conditionalFormatting sqref="F43:I44 T43:W44 AG43:AJ44 M43:O44 Z43:AD44">
    <cfRule type="cellIs" dxfId="12758" priority="331" operator="equal">
      <formula>"TD"</formula>
    </cfRule>
  </conditionalFormatting>
  <conditionalFormatting sqref="F43:I44 T43:W44 AG43:AJ44 M43:P44 Z43:AD44">
    <cfRule type="cellIs" dxfId="12757" priority="330" operator="equal">
      <formula>"PR"</formula>
    </cfRule>
  </conditionalFormatting>
  <conditionalFormatting sqref="I55:M56">
    <cfRule type="cellIs" dxfId="12756" priority="325" operator="equal">
      <formula>"PR"</formula>
    </cfRule>
  </conditionalFormatting>
  <conditionalFormatting sqref="I56:M56">
    <cfRule type="cellIs" dxfId="12755" priority="329" operator="equal">
      <formula>"Me"</formula>
    </cfRule>
  </conditionalFormatting>
  <conditionalFormatting sqref="I56:M56">
    <cfRule type="cellIs" dxfId="12754" priority="328" operator="equal">
      <formula>"TD"</formula>
    </cfRule>
  </conditionalFormatting>
  <conditionalFormatting sqref="I55:M55">
    <cfRule type="cellIs" dxfId="12753" priority="327" operator="equal">
      <formula>"Me"</formula>
    </cfRule>
  </conditionalFormatting>
  <conditionalFormatting sqref="I55:M55">
    <cfRule type="cellIs" dxfId="12752" priority="326" operator="equal">
      <formula>"TD"</formula>
    </cfRule>
  </conditionalFormatting>
  <conditionalFormatting sqref="F48">
    <cfRule type="cellIs" dxfId="12751" priority="324" operator="equal">
      <formula>"Me"</formula>
    </cfRule>
  </conditionalFormatting>
  <conditionalFormatting sqref="F48">
    <cfRule type="cellIs" dxfId="12750" priority="323" operator="equal">
      <formula>"TD"</formula>
    </cfRule>
  </conditionalFormatting>
  <conditionalFormatting sqref="F48">
    <cfRule type="cellIs" dxfId="12749" priority="322" operator="equal">
      <formula>"PR"</formula>
    </cfRule>
  </conditionalFormatting>
  <conditionalFormatting sqref="F203:F204">
    <cfRule type="cellIs" dxfId="12748" priority="321" operator="equal">
      <formula>"Me"</formula>
    </cfRule>
  </conditionalFormatting>
  <conditionalFormatting sqref="F203:F204">
    <cfRule type="cellIs" dxfId="12747" priority="320" operator="equal">
      <formula>"TD"</formula>
    </cfRule>
  </conditionalFormatting>
  <conditionalFormatting sqref="F203:F204">
    <cfRule type="cellIs" dxfId="12746" priority="319" operator="equal">
      <formula>"PR"</formula>
    </cfRule>
  </conditionalFormatting>
  <conditionalFormatting sqref="G203:I204">
    <cfRule type="cellIs" dxfId="12745" priority="318" operator="equal">
      <formula>"Me"</formula>
    </cfRule>
  </conditionalFormatting>
  <conditionalFormatting sqref="G203:I204">
    <cfRule type="cellIs" dxfId="12744" priority="317" operator="equal">
      <formula>"TD"</formula>
    </cfRule>
  </conditionalFormatting>
  <conditionalFormatting sqref="G203:I204">
    <cfRule type="cellIs" dxfId="12743" priority="316" operator="equal">
      <formula>"PR"</formula>
    </cfRule>
  </conditionalFormatting>
  <conditionalFormatting sqref="F148">
    <cfRule type="cellIs" dxfId="12742" priority="315" operator="equal">
      <formula>"Me"</formula>
    </cfRule>
  </conditionalFormatting>
  <conditionalFormatting sqref="F148">
    <cfRule type="cellIs" dxfId="12741" priority="314" operator="equal">
      <formula>"TD"</formula>
    </cfRule>
  </conditionalFormatting>
  <conditionalFormatting sqref="F148">
    <cfRule type="cellIs" dxfId="12740" priority="313" operator="equal">
      <formula>"PR"</formula>
    </cfRule>
  </conditionalFormatting>
  <conditionalFormatting sqref="I143:I144">
    <cfRule type="cellIs" dxfId="12739" priority="312" operator="equal">
      <formula>"Me"</formula>
    </cfRule>
  </conditionalFormatting>
  <conditionalFormatting sqref="I143:I144">
    <cfRule type="cellIs" dxfId="12738" priority="311" operator="equal">
      <formula>"TD"</formula>
    </cfRule>
  </conditionalFormatting>
  <conditionalFormatting sqref="I143:I144">
    <cfRule type="cellIs" dxfId="12737" priority="310" operator="equal">
      <formula>"PR"</formula>
    </cfRule>
  </conditionalFormatting>
  <conditionalFormatting sqref="K27:K28">
    <cfRule type="cellIs" dxfId="12736" priority="309" operator="equal">
      <formula>"Me"</formula>
    </cfRule>
  </conditionalFormatting>
  <conditionalFormatting sqref="K27:K28">
    <cfRule type="cellIs" dxfId="12735" priority="308" operator="equal">
      <formula>"TD"</formula>
    </cfRule>
  </conditionalFormatting>
  <conditionalFormatting sqref="K27:K28">
    <cfRule type="cellIs" dxfId="12734" priority="307" operator="equal">
      <formula>"PR"</formula>
    </cfRule>
  </conditionalFormatting>
  <conditionalFormatting sqref="I79:I80">
    <cfRule type="cellIs" dxfId="12733" priority="306" operator="equal">
      <formula>"Me"</formula>
    </cfRule>
  </conditionalFormatting>
  <conditionalFormatting sqref="I79:I80">
    <cfRule type="cellIs" dxfId="12732" priority="305" operator="equal">
      <formula>"TD"</formula>
    </cfRule>
  </conditionalFormatting>
  <conditionalFormatting sqref="I79:I80">
    <cfRule type="cellIs" dxfId="12731" priority="304" operator="equal">
      <formula>"PR"</formula>
    </cfRule>
  </conditionalFormatting>
  <conditionalFormatting sqref="I77:I78">
    <cfRule type="cellIs" dxfId="12730" priority="303" operator="equal">
      <formula>"Me"</formula>
    </cfRule>
  </conditionalFormatting>
  <conditionalFormatting sqref="I77:I78">
    <cfRule type="cellIs" dxfId="12729" priority="302" operator="equal">
      <formula>"TD"</formula>
    </cfRule>
  </conditionalFormatting>
  <conditionalFormatting sqref="I77:I78">
    <cfRule type="cellIs" dxfId="12728" priority="301" operator="equal">
      <formula>"PR"</formula>
    </cfRule>
  </conditionalFormatting>
  <conditionalFormatting sqref="I83:I84">
    <cfRule type="cellIs" dxfId="12727" priority="300" operator="equal">
      <formula>"Me"</formula>
    </cfRule>
  </conditionalFormatting>
  <conditionalFormatting sqref="I83:I84">
    <cfRule type="cellIs" dxfId="12726" priority="299" operator="equal">
      <formula>"TD"</formula>
    </cfRule>
  </conditionalFormatting>
  <conditionalFormatting sqref="I83:I84">
    <cfRule type="cellIs" dxfId="12725" priority="298" operator="equal">
      <formula>"PR"</formula>
    </cfRule>
  </conditionalFormatting>
  <conditionalFormatting sqref="J79:AE80">
    <cfRule type="cellIs" dxfId="12724" priority="297" operator="equal">
      <formula>"Me"</formula>
    </cfRule>
  </conditionalFormatting>
  <conditionalFormatting sqref="J79:AE80">
    <cfRule type="cellIs" dxfId="12723" priority="296" operator="equal">
      <formula>"TD"</formula>
    </cfRule>
  </conditionalFormatting>
  <conditionalFormatting sqref="J79:AE80">
    <cfRule type="cellIs" dxfId="12722" priority="295" operator="equal">
      <formula>"PR"</formula>
    </cfRule>
  </conditionalFormatting>
  <conditionalFormatting sqref="I45:M46">
    <cfRule type="cellIs" dxfId="12721" priority="294" operator="equal">
      <formula>"Me"</formula>
    </cfRule>
  </conditionalFormatting>
  <conditionalFormatting sqref="I45:M46">
    <cfRule type="cellIs" dxfId="12720" priority="293" operator="equal">
      <formula>"TD"</formula>
    </cfRule>
  </conditionalFormatting>
  <conditionalFormatting sqref="I45:M46">
    <cfRule type="cellIs" dxfId="12719" priority="292" operator="equal">
      <formula>"PR"</formula>
    </cfRule>
  </conditionalFormatting>
  <conditionalFormatting sqref="W143:Y143">
    <cfRule type="cellIs" dxfId="12718" priority="288" operator="equal">
      <formula>"Me"</formula>
    </cfRule>
  </conditionalFormatting>
  <conditionalFormatting sqref="W143:Y143">
    <cfRule type="cellIs" dxfId="12717" priority="287" operator="equal">
      <formula>"TD"</formula>
    </cfRule>
  </conditionalFormatting>
  <conditionalFormatting sqref="W143:Y143">
    <cfRule type="cellIs" dxfId="12716" priority="286" operator="equal">
      <formula>"PR"</formula>
    </cfRule>
  </conditionalFormatting>
  <conditionalFormatting sqref="W205:Y205">
    <cfRule type="cellIs" dxfId="12715" priority="285" operator="equal">
      <formula>"Me"</formula>
    </cfRule>
  </conditionalFormatting>
  <conditionalFormatting sqref="W205:Y205">
    <cfRule type="cellIs" dxfId="12714" priority="284" operator="equal">
      <formula>"TD"</formula>
    </cfRule>
  </conditionalFormatting>
  <conditionalFormatting sqref="W205:Y205">
    <cfRule type="cellIs" dxfId="12713" priority="283" operator="equal">
      <formula>"PR"</formula>
    </cfRule>
  </conditionalFormatting>
  <conditionalFormatting sqref="W193">
    <cfRule type="cellIs" dxfId="12712" priority="282" operator="equal">
      <formula>"Me"</formula>
    </cfRule>
  </conditionalFormatting>
  <conditionalFormatting sqref="W193">
    <cfRule type="cellIs" dxfId="12711" priority="281" operator="equal">
      <formula>"TD"</formula>
    </cfRule>
  </conditionalFormatting>
  <conditionalFormatting sqref="W193">
    <cfRule type="cellIs" dxfId="12710" priority="280" operator="equal">
      <formula>"PR"</formula>
    </cfRule>
  </conditionalFormatting>
  <conditionalFormatting sqref="K47:M48">
    <cfRule type="cellIs" dxfId="12709" priority="279" operator="equal">
      <formula>"Me"</formula>
    </cfRule>
  </conditionalFormatting>
  <conditionalFormatting sqref="K47:M48">
    <cfRule type="cellIs" dxfId="12708" priority="278" operator="equal">
      <formula>"TD"</formula>
    </cfRule>
  </conditionalFormatting>
  <conditionalFormatting sqref="K47:M48">
    <cfRule type="cellIs" dxfId="12707" priority="277" operator="equal">
      <formula>"PR"</formula>
    </cfRule>
  </conditionalFormatting>
  <conditionalFormatting sqref="J96:K96">
    <cfRule type="cellIs" dxfId="12706" priority="276" operator="equal">
      <formula>"Me"</formula>
    </cfRule>
  </conditionalFormatting>
  <conditionalFormatting sqref="J96:K96">
    <cfRule type="cellIs" dxfId="12705" priority="275" operator="equal">
      <formula>"TD"</formula>
    </cfRule>
  </conditionalFormatting>
  <conditionalFormatting sqref="J96:K96">
    <cfRule type="cellIs" dxfId="12704" priority="274" operator="equal">
      <formula>"PR"</formula>
    </cfRule>
  </conditionalFormatting>
  <conditionalFormatting sqref="J171">
    <cfRule type="cellIs" dxfId="12703" priority="270" operator="equal">
      <formula>"Me"</formula>
    </cfRule>
  </conditionalFormatting>
  <conditionalFormatting sqref="J171">
    <cfRule type="cellIs" dxfId="12702" priority="269" operator="equal">
      <formula>"TD"</formula>
    </cfRule>
  </conditionalFormatting>
  <conditionalFormatting sqref="J171">
    <cfRule type="cellIs" dxfId="12701" priority="268" operator="equal">
      <formula>"PR"</formula>
    </cfRule>
  </conditionalFormatting>
  <conditionalFormatting sqref="M139:M140">
    <cfRule type="cellIs" dxfId="12700" priority="267" operator="equal">
      <formula>"Me"</formula>
    </cfRule>
  </conditionalFormatting>
  <conditionalFormatting sqref="M139:M140">
    <cfRule type="cellIs" dxfId="12699" priority="266" operator="equal">
      <formula>"TD"</formula>
    </cfRule>
  </conditionalFormatting>
  <conditionalFormatting sqref="M139:M140">
    <cfRule type="cellIs" dxfId="12698" priority="265" operator="equal">
      <formula>"PR"</formula>
    </cfRule>
  </conditionalFormatting>
  <conditionalFormatting sqref="L140">
    <cfRule type="cellIs" dxfId="12697" priority="261" operator="equal">
      <formula>"Me"</formula>
    </cfRule>
  </conditionalFormatting>
  <conditionalFormatting sqref="L140">
    <cfRule type="cellIs" dxfId="12696" priority="260" operator="equal">
      <formula>"TD"</formula>
    </cfRule>
  </conditionalFormatting>
  <conditionalFormatting sqref="L140">
    <cfRule type="cellIs" dxfId="12695" priority="259" operator="equal">
      <formula>"PR"</formula>
    </cfRule>
  </conditionalFormatting>
  <conditionalFormatting sqref="L143:L144">
    <cfRule type="cellIs" dxfId="12694" priority="258" operator="equal">
      <formula>"Me"</formula>
    </cfRule>
  </conditionalFormatting>
  <conditionalFormatting sqref="L143:L144">
    <cfRule type="cellIs" dxfId="12693" priority="257" operator="equal">
      <formula>"TD"</formula>
    </cfRule>
  </conditionalFormatting>
  <conditionalFormatting sqref="L143:L144">
    <cfRule type="cellIs" dxfId="12692" priority="256" operator="equal">
      <formula>"PR"</formula>
    </cfRule>
  </conditionalFormatting>
  <conditionalFormatting sqref="M143:M144">
    <cfRule type="cellIs" dxfId="12691" priority="255" operator="equal">
      <formula>"Me"</formula>
    </cfRule>
  </conditionalFormatting>
  <conditionalFormatting sqref="M143:M144">
    <cfRule type="cellIs" dxfId="12690" priority="254" operator="equal">
      <formula>"TD"</formula>
    </cfRule>
  </conditionalFormatting>
  <conditionalFormatting sqref="M143:M144">
    <cfRule type="cellIs" dxfId="12689" priority="253" operator="equal">
      <formula>"PR"</formula>
    </cfRule>
  </conditionalFormatting>
  <conditionalFormatting sqref="M147:M148">
    <cfRule type="cellIs" dxfId="12688" priority="252" operator="equal">
      <formula>"Me"</formula>
    </cfRule>
  </conditionalFormatting>
  <conditionalFormatting sqref="M147:M148">
    <cfRule type="cellIs" dxfId="12687" priority="251" operator="equal">
      <formula>"TD"</formula>
    </cfRule>
  </conditionalFormatting>
  <conditionalFormatting sqref="M147:M148">
    <cfRule type="cellIs" dxfId="12686" priority="250" operator="equal">
      <formula>"PR"</formula>
    </cfRule>
  </conditionalFormatting>
  <conditionalFormatting sqref="C125:C126">
    <cfRule type="cellIs" dxfId="12685" priority="235" operator="equal">
      <formula>"c"</formula>
    </cfRule>
    <cfRule type="cellIs" dxfId="12684" priority="236" operator="equal">
      <formula>"b"</formula>
    </cfRule>
    <cfRule type="cellIs" dxfId="12683" priority="237" operator="equal">
      <formula>"a"</formula>
    </cfRule>
  </conditionalFormatting>
  <conditionalFormatting sqref="M107:M108">
    <cfRule type="cellIs" dxfId="12682" priority="228" operator="equal">
      <formula>"Me"</formula>
    </cfRule>
  </conditionalFormatting>
  <conditionalFormatting sqref="M107:M108">
    <cfRule type="cellIs" dxfId="12681" priority="227" operator="equal">
      <formula>"TD"</formula>
    </cfRule>
  </conditionalFormatting>
  <conditionalFormatting sqref="M107:M108">
    <cfRule type="cellIs" dxfId="12680" priority="226" operator="equal">
      <formula>"PR"</formula>
    </cfRule>
  </conditionalFormatting>
  <conditionalFormatting sqref="M219:M220">
    <cfRule type="cellIs" dxfId="12679" priority="225" operator="equal">
      <formula>"Me"</formula>
    </cfRule>
  </conditionalFormatting>
  <conditionalFormatting sqref="M219:M220">
    <cfRule type="cellIs" dxfId="12678" priority="224" operator="equal">
      <formula>"TD"</formula>
    </cfRule>
  </conditionalFormatting>
  <conditionalFormatting sqref="M219:M220">
    <cfRule type="cellIs" dxfId="12677" priority="223" operator="equal">
      <formula>"PR"</formula>
    </cfRule>
  </conditionalFormatting>
  <conditionalFormatting sqref="M91:M92">
    <cfRule type="cellIs" dxfId="12676" priority="222" operator="equal">
      <formula>"Me"</formula>
    </cfRule>
  </conditionalFormatting>
  <conditionalFormatting sqref="M91:M92">
    <cfRule type="cellIs" dxfId="12675" priority="221" operator="equal">
      <formula>"TD"</formula>
    </cfRule>
  </conditionalFormatting>
  <conditionalFormatting sqref="M91:M92">
    <cfRule type="cellIs" dxfId="12674" priority="220" operator="equal">
      <formula>"PR"</formula>
    </cfRule>
  </conditionalFormatting>
  <conditionalFormatting sqref="M239:M240">
    <cfRule type="cellIs" dxfId="12673" priority="219" operator="equal">
      <formula>"Me"</formula>
    </cfRule>
  </conditionalFormatting>
  <conditionalFormatting sqref="M239:M240">
    <cfRule type="cellIs" dxfId="12672" priority="218" operator="equal">
      <formula>"TD"</formula>
    </cfRule>
  </conditionalFormatting>
  <conditionalFormatting sqref="M239:M240">
    <cfRule type="cellIs" dxfId="12671" priority="217" operator="equal">
      <formula>"PR"</formula>
    </cfRule>
  </conditionalFormatting>
  <conditionalFormatting sqref="AD63:AD64">
    <cfRule type="cellIs" dxfId="12670" priority="216" operator="equal">
      <formula>"Me"</formula>
    </cfRule>
  </conditionalFormatting>
  <conditionalFormatting sqref="AD63:AD64">
    <cfRule type="cellIs" dxfId="12669" priority="215" operator="equal">
      <formula>"TD"</formula>
    </cfRule>
  </conditionalFormatting>
  <conditionalFormatting sqref="AD63:AD64">
    <cfRule type="cellIs" dxfId="12668" priority="214" operator="equal">
      <formula>"PR"</formula>
    </cfRule>
  </conditionalFormatting>
  <conditionalFormatting sqref="Q219:T220">
    <cfRule type="cellIs" dxfId="12667" priority="213" operator="equal">
      <formula>"Me"</formula>
    </cfRule>
  </conditionalFormatting>
  <conditionalFormatting sqref="Q219:T220">
    <cfRule type="cellIs" dxfId="12666" priority="212" operator="equal">
      <formula>"TD"</formula>
    </cfRule>
  </conditionalFormatting>
  <conditionalFormatting sqref="Q219:T220">
    <cfRule type="cellIs" dxfId="12665" priority="211" operator="equal">
      <formula>"PR"</formula>
    </cfRule>
  </conditionalFormatting>
  <conditionalFormatting sqref="P61:P62">
    <cfRule type="cellIs" dxfId="12664" priority="210" operator="equal">
      <formula>"TD"</formula>
    </cfRule>
  </conditionalFormatting>
  <conditionalFormatting sqref="L217:L218">
    <cfRule type="cellIs" dxfId="12663" priority="209" operator="equal">
      <formula>"Me"</formula>
    </cfRule>
  </conditionalFormatting>
  <conditionalFormatting sqref="L217:L218">
    <cfRule type="cellIs" dxfId="12662" priority="208" operator="equal">
      <formula>"TD"</formula>
    </cfRule>
  </conditionalFormatting>
  <conditionalFormatting sqref="L217:L218">
    <cfRule type="cellIs" dxfId="12661" priority="207" operator="equal">
      <formula>"PR"</formula>
    </cfRule>
  </conditionalFormatting>
  <conditionalFormatting sqref="M249:M250">
    <cfRule type="cellIs" dxfId="12660" priority="206" operator="equal">
      <formula>"Me"</formula>
    </cfRule>
  </conditionalFormatting>
  <conditionalFormatting sqref="M249:M250">
    <cfRule type="cellIs" dxfId="12659" priority="205" operator="equal">
      <formula>"TD"</formula>
    </cfRule>
  </conditionalFormatting>
  <conditionalFormatting sqref="M249:M250">
    <cfRule type="cellIs" dxfId="12658" priority="204" operator="equal">
      <formula>"PR"</formula>
    </cfRule>
  </conditionalFormatting>
  <conditionalFormatting sqref="S151:S152">
    <cfRule type="cellIs" dxfId="12657" priority="203" operator="equal">
      <formula>"Me"</formula>
    </cfRule>
  </conditionalFormatting>
  <conditionalFormatting sqref="S151:S152">
    <cfRule type="cellIs" dxfId="12656" priority="202" operator="equal">
      <formula>"TD"</formula>
    </cfRule>
  </conditionalFormatting>
  <conditionalFormatting sqref="S151:S152">
    <cfRule type="cellIs" dxfId="12655" priority="201" operator="equal">
      <formula>"PR"</formula>
    </cfRule>
  </conditionalFormatting>
  <conditionalFormatting sqref="Q135:Q136">
    <cfRule type="cellIs" dxfId="12654" priority="200" operator="equal">
      <formula>"Me"</formula>
    </cfRule>
  </conditionalFormatting>
  <conditionalFormatting sqref="Q135:Q136">
    <cfRule type="cellIs" dxfId="12653" priority="199" operator="equal">
      <formula>"TD"</formula>
    </cfRule>
  </conditionalFormatting>
  <conditionalFormatting sqref="Q135:Q136">
    <cfRule type="cellIs" dxfId="12652" priority="198" operator="equal">
      <formula>"PR"</formula>
    </cfRule>
  </conditionalFormatting>
  <conditionalFormatting sqref="Q147:Q148">
    <cfRule type="cellIs" dxfId="12651" priority="194" operator="equal">
      <formula>"Me"</formula>
    </cfRule>
  </conditionalFormatting>
  <conditionalFormatting sqref="Q147:Q148">
    <cfRule type="cellIs" dxfId="12650" priority="193" operator="equal">
      <formula>"TD"</formula>
    </cfRule>
  </conditionalFormatting>
  <conditionalFormatting sqref="Q147:Q148">
    <cfRule type="cellIs" dxfId="12649" priority="192" operator="equal">
      <formula>"PR"</formula>
    </cfRule>
  </conditionalFormatting>
  <conditionalFormatting sqref="AD57:AD58">
    <cfRule type="cellIs" dxfId="12648" priority="188" operator="equal">
      <formula>"Me"</formula>
    </cfRule>
  </conditionalFormatting>
  <conditionalFormatting sqref="AD57:AD58">
    <cfRule type="cellIs" dxfId="12647" priority="187" operator="equal">
      <formula>"TD"</formula>
    </cfRule>
  </conditionalFormatting>
  <conditionalFormatting sqref="T211:T212">
    <cfRule type="cellIs" dxfId="12646" priority="186" operator="equal">
      <formula>"Me"</formula>
    </cfRule>
  </conditionalFormatting>
  <conditionalFormatting sqref="T211:T212">
    <cfRule type="cellIs" dxfId="12645" priority="185" operator="equal">
      <formula>"TD"</formula>
    </cfRule>
  </conditionalFormatting>
  <conditionalFormatting sqref="T211:T212">
    <cfRule type="cellIs" dxfId="12644" priority="184" operator="equal">
      <formula>"PR"</formula>
    </cfRule>
  </conditionalFormatting>
  <conditionalFormatting sqref="Q227:Q228">
    <cfRule type="cellIs" dxfId="12643" priority="183" operator="equal">
      <formula>"Me"</formula>
    </cfRule>
  </conditionalFormatting>
  <conditionalFormatting sqref="Q227:Q228">
    <cfRule type="cellIs" dxfId="12642" priority="182" operator="equal">
      <formula>"PR"</formula>
    </cfRule>
  </conditionalFormatting>
  <conditionalFormatting sqref="R113:AJ114">
    <cfRule type="cellIs" dxfId="12641" priority="178" operator="equal">
      <formula>"Me"</formula>
    </cfRule>
  </conditionalFormatting>
  <conditionalFormatting sqref="R113:AJ114">
    <cfRule type="cellIs" dxfId="12640" priority="177" operator="equal">
      <formula>"TD"</formula>
    </cfRule>
  </conditionalFormatting>
  <conditionalFormatting sqref="R113:AJ114">
    <cfRule type="cellIs" dxfId="12639" priority="176" operator="equal">
      <formula>"PR"</formula>
    </cfRule>
  </conditionalFormatting>
  <conditionalFormatting sqref="T158">
    <cfRule type="cellIs" dxfId="12638" priority="169" operator="equal">
      <formula>"Me"</formula>
    </cfRule>
  </conditionalFormatting>
  <conditionalFormatting sqref="T158">
    <cfRule type="cellIs" dxfId="12637" priority="168" operator="equal">
      <formula>"TD"</formula>
    </cfRule>
  </conditionalFormatting>
  <conditionalFormatting sqref="T158">
    <cfRule type="cellIs" dxfId="12636" priority="167" operator="equal">
      <formula>"PR"</formula>
    </cfRule>
  </conditionalFormatting>
  <conditionalFormatting sqref="S157">
    <cfRule type="cellIs" dxfId="12635" priority="166" operator="equal">
      <formula>"Me"</formula>
    </cfRule>
  </conditionalFormatting>
  <conditionalFormatting sqref="S157">
    <cfRule type="cellIs" dxfId="12634" priority="165" operator="equal">
      <formula>"TD"</formula>
    </cfRule>
  </conditionalFormatting>
  <conditionalFormatting sqref="S157">
    <cfRule type="cellIs" dxfId="12633" priority="164" operator="equal">
      <formula>"PR"</formula>
    </cfRule>
  </conditionalFormatting>
  <conditionalFormatting sqref="T157">
    <cfRule type="cellIs" dxfId="12632" priority="163" operator="equal">
      <formula>"Me"</formula>
    </cfRule>
  </conditionalFormatting>
  <conditionalFormatting sqref="T157">
    <cfRule type="cellIs" dxfId="12631" priority="162" operator="equal">
      <formula>"TD"</formula>
    </cfRule>
  </conditionalFormatting>
  <conditionalFormatting sqref="T157">
    <cfRule type="cellIs" dxfId="12630" priority="161" operator="equal">
      <formula>"PR"</formula>
    </cfRule>
  </conditionalFormatting>
  <conditionalFormatting sqref="R35:R36">
    <cfRule type="cellIs" dxfId="12629" priority="160" operator="equal">
      <formula>"TD"</formula>
    </cfRule>
  </conditionalFormatting>
  <conditionalFormatting sqref="S45:S46">
    <cfRule type="cellIs" dxfId="12628" priority="159" operator="equal">
      <formula>"Me"</formula>
    </cfRule>
  </conditionalFormatting>
  <conditionalFormatting sqref="S45:S46">
    <cfRule type="cellIs" dxfId="12627" priority="158" operator="equal">
      <formula>"TD"</formula>
    </cfRule>
  </conditionalFormatting>
  <conditionalFormatting sqref="S45:S46">
    <cfRule type="cellIs" dxfId="12626" priority="157" operator="equal">
      <formula>"PR"</formula>
    </cfRule>
  </conditionalFormatting>
  <conditionalFormatting sqref="S217:T218">
    <cfRule type="cellIs" dxfId="12625" priority="150" operator="equal">
      <formula>"Me"</formula>
    </cfRule>
  </conditionalFormatting>
  <conditionalFormatting sqref="S217:T218">
    <cfRule type="cellIs" dxfId="12624" priority="149" operator="equal">
      <formula>"TD"</formula>
    </cfRule>
  </conditionalFormatting>
  <conditionalFormatting sqref="S217:T218">
    <cfRule type="cellIs" dxfId="12623" priority="148" operator="equal">
      <formula>"PR"</formula>
    </cfRule>
  </conditionalFormatting>
  <conditionalFormatting sqref="T115:T116">
    <cfRule type="cellIs" dxfId="12622" priority="144" operator="equal">
      <formula>"Me"</formula>
    </cfRule>
  </conditionalFormatting>
  <conditionalFormatting sqref="T115:T116">
    <cfRule type="cellIs" dxfId="12621" priority="143" operator="equal">
      <formula>"TD"</formula>
    </cfRule>
  </conditionalFormatting>
  <conditionalFormatting sqref="T115:T116">
    <cfRule type="cellIs" dxfId="12620" priority="142" operator="equal">
      <formula>"PR"</formula>
    </cfRule>
  </conditionalFormatting>
  <conditionalFormatting sqref="AA167:AA168">
    <cfRule type="cellIs" dxfId="12619" priority="141" operator="equal">
      <formula>"Me"</formula>
    </cfRule>
  </conditionalFormatting>
  <conditionalFormatting sqref="AA167:AA168">
    <cfRule type="cellIs" dxfId="12618" priority="140" operator="equal">
      <formula>"TD"</formula>
    </cfRule>
  </conditionalFormatting>
  <conditionalFormatting sqref="AA167:AA168">
    <cfRule type="cellIs" dxfId="12617" priority="139" operator="equal">
      <formula>"PR"</formula>
    </cfRule>
  </conditionalFormatting>
  <conditionalFormatting sqref="W157">
    <cfRule type="cellIs" dxfId="12616" priority="138" operator="equal">
      <formula>"Me"</formula>
    </cfRule>
  </conditionalFormatting>
  <conditionalFormatting sqref="W157">
    <cfRule type="cellIs" dxfId="12615" priority="137" operator="equal">
      <formula>"TD"</formula>
    </cfRule>
  </conditionalFormatting>
  <conditionalFormatting sqref="W157">
    <cfRule type="cellIs" dxfId="12614" priority="136" operator="equal">
      <formula>"PR"</formula>
    </cfRule>
  </conditionalFormatting>
  <conditionalFormatting sqref="Y77:Z78">
    <cfRule type="cellIs" dxfId="12613" priority="132" operator="equal">
      <formula>"Me"</formula>
    </cfRule>
  </conditionalFormatting>
  <conditionalFormatting sqref="Y77:Z78">
    <cfRule type="cellIs" dxfId="12612" priority="131" operator="equal">
      <formula>"TD"</formula>
    </cfRule>
  </conditionalFormatting>
  <conditionalFormatting sqref="Y77:Z78">
    <cfRule type="cellIs" dxfId="12611" priority="130" operator="equal">
      <formula>"PR"</formula>
    </cfRule>
  </conditionalFormatting>
  <conditionalFormatting sqref="W49:W50">
    <cfRule type="cellIs" dxfId="12610" priority="129" operator="equal">
      <formula>"Me"</formula>
    </cfRule>
  </conditionalFormatting>
  <conditionalFormatting sqref="W49:W50">
    <cfRule type="cellIs" dxfId="12609" priority="128" operator="equal">
      <formula>"TD"</formula>
    </cfRule>
  </conditionalFormatting>
  <conditionalFormatting sqref="W49:W50">
    <cfRule type="cellIs" dxfId="12608" priority="127" operator="equal">
      <formula>"PR"</formula>
    </cfRule>
  </conditionalFormatting>
  <conditionalFormatting sqref="Z45:Z46">
    <cfRule type="cellIs" dxfId="12607" priority="126" operator="equal">
      <formula>"Me"</formula>
    </cfRule>
  </conditionalFormatting>
  <conditionalFormatting sqref="Z45:Z46">
    <cfRule type="cellIs" dxfId="12606" priority="125" operator="equal">
      <formula>"TD"</formula>
    </cfRule>
  </conditionalFormatting>
  <conditionalFormatting sqref="Z45:Z46">
    <cfRule type="cellIs" dxfId="12605" priority="124" operator="equal">
      <formula>"PR"</formula>
    </cfRule>
  </conditionalFormatting>
  <conditionalFormatting sqref="W206">
    <cfRule type="cellIs" dxfId="12604" priority="120" operator="equal">
      <formula>"Me"</formula>
    </cfRule>
  </conditionalFormatting>
  <conditionalFormatting sqref="W206">
    <cfRule type="cellIs" dxfId="12603" priority="119" operator="equal">
      <formula>"TD"</formula>
    </cfRule>
  </conditionalFormatting>
  <conditionalFormatting sqref="W206">
    <cfRule type="cellIs" dxfId="12602" priority="118" operator="equal">
      <formula>"PR"</formula>
    </cfRule>
  </conditionalFormatting>
  <conditionalFormatting sqref="Y31:AA32">
    <cfRule type="cellIs" dxfId="12601" priority="117" operator="equal">
      <formula>"Me"</formula>
    </cfRule>
  </conditionalFormatting>
  <conditionalFormatting sqref="Y31:AA32">
    <cfRule type="cellIs" dxfId="12600" priority="116" operator="equal">
      <formula>"TD"</formula>
    </cfRule>
  </conditionalFormatting>
  <conditionalFormatting sqref="Y31:AA32">
    <cfRule type="cellIs" dxfId="12599" priority="115" operator="equal">
      <formula>"PR"</formula>
    </cfRule>
  </conditionalFormatting>
  <conditionalFormatting sqref="Z158">
    <cfRule type="cellIs" dxfId="12598" priority="114" operator="equal">
      <formula>"Me"</formula>
    </cfRule>
  </conditionalFormatting>
  <conditionalFormatting sqref="Z158">
    <cfRule type="cellIs" dxfId="12597" priority="113" operator="equal">
      <formula>"TD"</formula>
    </cfRule>
  </conditionalFormatting>
  <conditionalFormatting sqref="Z158">
    <cfRule type="cellIs" dxfId="12596" priority="112" operator="equal">
      <formula>"PR"</formula>
    </cfRule>
  </conditionalFormatting>
  <conditionalFormatting sqref="Z158">
    <cfRule type="cellIs" dxfId="12595" priority="111" operator="equal">
      <formula>"Me"</formula>
    </cfRule>
  </conditionalFormatting>
  <conditionalFormatting sqref="Z158">
    <cfRule type="cellIs" dxfId="12594" priority="110" operator="equal">
      <formula>"TD"</formula>
    </cfRule>
  </conditionalFormatting>
  <conditionalFormatting sqref="AD59:AD60">
    <cfRule type="cellIs" dxfId="12593" priority="109" operator="equal">
      <formula>"Me"</formula>
    </cfRule>
  </conditionalFormatting>
  <conditionalFormatting sqref="AD59:AD60">
    <cfRule type="cellIs" dxfId="12592" priority="108" operator="equal">
      <formula>"TD"</formula>
    </cfRule>
  </conditionalFormatting>
  <conditionalFormatting sqref="AA185:AA186">
    <cfRule type="cellIs" dxfId="12591" priority="107" operator="equal">
      <formula>"Me"</formula>
    </cfRule>
  </conditionalFormatting>
  <conditionalFormatting sqref="AA185:AA186">
    <cfRule type="cellIs" dxfId="12590" priority="106" operator="equal">
      <formula>"TD"</formula>
    </cfRule>
  </conditionalFormatting>
  <conditionalFormatting sqref="AA185:AA186">
    <cfRule type="cellIs" dxfId="12589" priority="105" operator="equal">
      <formula>"PR"</formula>
    </cfRule>
  </conditionalFormatting>
  <conditionalFormatting sqref="AA72">
    <cfRule type="cellIs" dxfId="12588" priority="104" operator="equal">
      <formula>"Me"</formula>
    </cfRule>
  </conditionalFormatting>
  <conditionalFormatting sqref="AA72">
    <cfRule type="cellIs" dxfId="12587" priority="103" operator="equal">
      <formula>"TD"</formula>
    </cfRule>
  </conditionalFormatting>
  <conditionalFormatting sqref="AA72">
    <cfRule type="cellIs" dxfId="12586" priority="102" operator="equal">
      <formula>"PR"</formula>
    </cfRule>
  </conditionalFormatting>
  <conditionalFormatting sqref="AA71">
    <cfRule type="cellIs" dxfId="12585" priority="101" operator="equal">
      <formula>"Me"</formula>
    </cfRule>
  </conditionalFormatting>
  <conditionalFormatting sqref="AA71">
    <cfRule type="cellIs" dxfId="12584" priority="100" operator="equal">
      <formula>"TD"</formula>
    </cfRule>
  </conditionalFormatting>
  <conditionalFormatting sqref="AA71">
    <cfRule type="cellIs" dxfId="12583" priority="99" operator="equal">
      <formula>"PR"</formula>
    </cfRule>
  </conditionalFormatting>
  <conditionalFormatting sqref="AH87:AH88">
    <cfRule type="cellIs" dxfId="12582" priority="98" operator="equal">
      <formula>"Me"</formula>
    </cfRule>
  </conditionalFormatting>
  <conditionalFormatting sqref="AH87:AH88">
    <cfRule type="cellIs" dxfId="12581" priority="97" operator="equal">
      <formula>"TD"</formula>
    </cfRule>
  </conditionalFormatting>
  <conditionalFormatting sqref="AH87:AH88">
    <cfRule type="cellIs" dxfId="12580" priority="96" operator="equal">
      <formula>"PR"</formula>
    </cfRule>
  </conditionalFormatting>
  <conditionalFormatting sqref="AA33:AA34">
    <cfRule type="cellIs" dxfId="12579" priority="95" operator="equal">
      <formula>"Me"</formula>
    </cfRule>
  </conditionalFormatting>
  <conditionalFormatting sqref="AA33:AA34">
    <cfRule type="cellIs" dxfId="12578" priority="94" operator="equal">
      <formula>"TD"</formula>
    </cfRule>
  </conditionalFormatting>
  <conditionalFormatting sqref="AA33:AA34">
    <cfRule type="cellIs" dxfId="12577" priority="93" operator="equal">
      <formula>"PR"</formula>
    </cfRule>
  </conditionalFormatting>
  <conditionalFormatting sqref="AA221">
    <cfRule type="cellIs" dxfId="12576" priority="92" operator="equal">
      <formula>"Me"</formula>
    </cfRule>
  </conditionalFormatting>
  <conditionalFormatting sqref="AA221">
    <cfRule type="cellIs" dxfId="12575" priority="91" operator="equal">
      <formula>"TD"</formula>
    </cfRule>
  </conditionalFormatting>
  <conditionalFormatting sqref="AA221">
    <cfRule type="cellIs" dxfId="12574" priority="90" operator="equal">
      <formula>"PR"</formula>
    </cfRule>
  </conditionalFormatting>
  <conditionalFormatting sqref="AF27:AF28">
    <cfRule type="cellIs" dxfId="12573" priority="89" operator="equal">
      <formula>"Me"</formula>
    </cfRule>
  </conditionalFormatting>
  <conditionalFormatting sqref="AF27:AF28">
    <cfRule type="cellIs" dxfId="12572" priority="88" operator="equal">
      <formula>"Me"</formula>
    </cfRule>
  </conditionalFormatting>
  <conditionalFormatting sqref="AF27:AF28">
    <cfRule type="cellIs" dxfId="12571" priority="87" operator="equal">
      <formula>"TD"</formula>
    </cfRule>
  </conditionalFormatting>
  <conditionalFormatting sqref="AF27:AF28">
    <cfRule type="cellIs" dxfId="12570" priority="86" operator="equal">
      <formula>"PR"</formula>
    </cfRule>
  </conditionalFormatting>
  <conditionalFormatting sqref="AD168">
    <cfRule type="cellIs" dxfId="12569" priority="85" operator="equal">
      <formula>"Me"</formula>
    </cfRule>
  </conditionalFormatting>
  <conditionalFormatting sqref="AD168">
    <cfRule type="cellIs" dxfId="12568" priority="84" operator="equal">
      <formula>"TD"</formula>
    </cfRule>
  </conditionalFormatting>
  <conditionalFormatting sqref="AD168">
    <cfRule type="cellIs" dxfId="12567" priority="83" operator="equal">
      <formula>"PR"</formula>
    </cfRule>
  </conditionalFormatting>
  <conditionalFormatting sqref="Z168">
    <cfRule type="cellIs" dxfId="12566" priority="82" operator="equal">
      <formula>"Me"</formula>
    </cfRule>
  </conditionalFormatting>
  <conditionalFormatting sqref="Z168">
    <cfRule type="cellIs" dxfId="12565" priority="81" operator="equal">
      <formula>"TD"</formula>
    </cfRule>
  </conditionalFormatting>
  <conditionalFormatting sqref="Z168">
    <cfRule type="cellIs" dxfId="12564" priority="80" operator="equal">
      <formula>"PR"</formula>
    </cfRule>
  </conditionalFormatting>
  <conditionalFormatting sqref="AD25:AD26">
    <cfRule type="cellIs" dxfId="12563" priority="79" operator="equal">
      <formula>"Me"</formula>
    </cfRule>
  </conditionalFormatting>
  <conditionalFormatting sqref="AD25:AD26">
    <cfRule type="cellIs" dxfId="12562" priority="78" operator="equal">
      <formula>"TD"</formula>
    </cfRule>
  </conditionalFormatting>
  <conditionalFormatting sqref="AD25:AD26">
    <cfRule type="cellIs" dxfId="12561" priority="77" operator="equal">
      <formula>"Me"</formula>
    </cfRule>
  </conditionalFormatting>
  <conditionalFormatting sqref="AD25:AD26">
    <cfRule type="cellIs" dxfId="12560" priority="76" operator="equal">
      <formula>"Me"</formula>
    </cfRule>
  </conditionalFormatting>
  <conditionalFormatting sqref="AD25:AD26">
    <cfRule type="cellIs" dxfId="12559" priority="75" operator="equal">
      <formula>"TD"</formula>
    </cfRule>
  </conditionalFormatting>
  <conditionalFormatting sqref="AD25:AD26">
    <cfRule type="cellIs" dxfId="12558" priority="74" operator="equal">
      <formula>"Me"</formula>
    </cfRule>
  </conditionalFormatting>
  <conditionalFormatting sqref="AD25:AD26">
    <cfRule type="cellIs" dxfId="12557" priority="73" operator="equal">
      <formula>"Me"</formula>
    </cfRule>
  </conditionalFormatting>
  <conditionalFormatting sqref="AD25:AD26">
    <cfRule type="cellIs" dxfId="12556" priority="72" operator="equal">
      <formula>"TD"</formula>
    </cfRule>
  </conditionalFormatting>
  <conditionalFormatting sqref="AE165:AJ165">
    <cfRule type="cellIs" dxfId="12555" priority="71" operator="equal">
      <formula>"Me"</formula>
    </cfRule>
  </conditionalFormatting>
  <conditionalFormatting sqref="AE165:AJ165">
    <cfRule type="cellIs" dxfId="12554" priority="70" operator="equal">
      <formula>"PR"</formula>
    </cfRule>
  </conditionalFormatting>
  <conditionalFormatting sqref="AE166:AJ166">
    <cfRule type="cellIs" dxfId="12553" priority="69" operator="equal">
      <formula>"Me"</formula>
    </cfRule>
  </conditionalFormatting>
  <conditionalFormatting sqref="AE166:AJ166">
    <cfRule type="cellIs" dxfId="12552" priority="68" operator="equal">
      <formula>"TD"</formula>
    </cfRule>
  </conditionalFormatting>
  <conditionalFormatting sqref="AE166:AJ166">
    <cfRule type="cellIs" dxfId="12551" priority="67" operator="equal">
      <formula>"PR"</formula>
    </cfRule>
  </conditionalFormatting>
  <conditionalFormatting sqref="AD71:AD72">
    <cfRule type="cellIs" dxfId="12550" priority="66" operator="equal">
      <formula>"Me"</formula>
    </cfRule>
  </conditionalFormatting>
  <conditionalFormatting sqref="AD71:AD72">
    <cfRule type="cellIs" dxfId="12549" priority="65" operator="equal">
      <formula>"TD"</formula>
    </cfRule>
  </conditionalFormatting>
  <conditionalFormatting sqref="AD71:AD72">
    <cfRule type="cellIs" dxfId="12548" priority="64" operator="equal">
      <formula>"PR"</formula>
    </cfRule>
  </conditionalFormatting>
  <conditionalFormatting sqref="AE213:AE214">
    <cfRule type="cellIs" dxfId="12547" priority="63" operator="equal">
      <formula>"Me"</formula>
    </cfRule>
  </conditionalFormatting>
  <conditionalFormatting sqref="AE213:AE214">
    <cfRule type="cellIs" dxfId="12546" priority="62" operator="equal">
      <formula>"TD"</formula>
    </cfRule>
  </conditionalFormatting>
  <conditionalFormatting sqref="AE213:AE214">
    <cfRule type="cellIs" dxfId="12545" priority="61" operator="equal">
      <formula>"PR"</formula>
    </cfRule>
  </conditionalFormatting>
  <conditionalFormatting sqref="AE209:AE210">
    <cfRule type="cellIs" dxfId="12544" priority="60" operator="equal">
      <formula>"Me"</formula>
    </cfRule>
  </conditionalFormatting>
  <conditionalFormatting sqref="AE209:AE210">
    <cfRule type="cellIs" dxfId="12543" priority="59" operator="equal">
      <formula>"TD"</formula>
    </cfRule>
  </conditionalFormatting>
  <conditionalFormatting sqref="AE209:AE210">
    <cfRule type="cellIs" dxfId="12542" priority="58" operator="equal">
      <formula>"PR"</formula>
    </cfRule>
  </conditionalFormatting>
  <conditionalFormatting sqref="AD211:AH212">
    <cfRule type="cellIs" dxfId="12541" priority="54" operator="equal">
      <formula>"Me"</formula>
    </cfRule>
  </conditionalFormatting>
  <conditionalFormatting sqref="AD211:AH212">
    <cfRule type="cellIs" dxfId="12540" priority="53" operator="equal">
      <formula>"TD"</formula>
    </cfRule>
  </conditionalFormatting>
  <conditionalFormatting sqref="AD211:AH212">
    <cfRule type="cellIs" dxfId="12539" priority="52" operator="equal">
      <formula>"PR"</formula>
    </cfRule>
  </conditionalFormatting>
  <conditionalFormatting sqref="AF161:AF162">
    <cfRule type="cellIs" dxfId="12538" priority="51" operator="equal">
      <formula>"Me"</formula>
    </cfRule>
  </conditionalFormatting>
  <conditionalFormatting sqref="AF161:AF162">
    <cfRule type="cellIs" dxfId="12537" priority="50" operator="equal">
      <formula>"TD"</formula>
    </cfRule>
  </conditionalFormatting>
  <conditionalFormatting sqref="AF161:AF162">
    <cfRule type="cellIs" dxfId="12536" priority="49" operator="equal">
      <formula>"PR"</formula>
    </cfRule>
  </conditionalFormatting>
  <conditionalFormatting sqref="AE35:AF36">
    <cfRule type="cellIs" dxfId="12535" priority="48" operator="equal">
      <formula>"Me"</formula>
    </cfRule>
  </conditionalFormatting>
  <conditionalFormatting sqref="AE35:AF36">
    <cfRule type="cellIs" dxfId="12534" priority="47" operator="equal">
      <formula>"TD"</formula>
    </cfRule>
  </conditionalFormatting>
  <conditionalFormatting sqref="AE35:AF36">
    <cfRule type="cellIs" dxfId="12533" priority="46" operator="equal">
      <formula>"Me"</formula>
    </cfRule>
  </conditionalFormatting>
  <conditionalFormatting sqref="AE35:AF36">
    <cfRule type="cellIs" dxfId="12532" priority="45" operator="equal">
      <formula>"TD"</formula>
    </cfRule>
  </conditionalFormatting>
  <conditionalFormatting sqref="AE35:AF36">
    <cfRule type="cellIs" dxfId="12531" priority="44" operator="equal">
      <formula>"Me"</formula>
    </cfRule>
  </conditionalFormatting>
  <conditionalFormatting sqref="AE35:AF36">
    <cfRule type="cellIs" dxfId="12530" priority="43" operator="equal">
      <formula>"TD"</formula>
    </cfRule>
  </conditionalFormatting>
  <conditionalFormatting sqref="AE35:AF36">
    <cfRule type="cellIs" dxfId="12529" priority="42" operator="equal">
      <formula>"Me"</formula>
    </cfRule>
  </conditionalFormatting>
  <conditionalFormatting sqref="AE35:AF36">
    <cfRule type="cellIs" dxfId="12528" priority="41" operator="equal">
      <formula>"TD"</formula>
    </cfRule>
  </conditionalFormatting>
  <conditionalFormatting sqref="AE35:AF36">
    <cfRule type="cellIs" dxfId="12527" priority="40" operator="equal">
      <formula>"Me"</formula>
    </cfRule>
  </conditionalFormatting>
  <conditionalFormatting sqref="AE35:AF36">
    <cfRule type="cellIs" dxfId="12526" priority="39" operator="equal">
      <formula>"TD"</formula>
    </cfRule>
  </conditionalFormatting>
  <conditionalFormatting sqref="X155:AJ155">
    <cfRule type="cellIs" dxfId="12525" priority="38" operator="equal">
      <formula>"Me"</formula>
    </cfRule>
  </conditionalFormatting>
  <conditionalFormatting sqref="X155:AJ155">
    <cfRule type="cellIs" dxfId="12524" priority="37" operator="equal">
      <formula>"PR"</formula>
    </cfRule>
  </conditionalFormatting>
  <conditionalFormatting sqref="X156:AJ156">
    <cfRule type="cellIs" dxfId="12523" priority="36" operator="equal">
      <formula>"Me"</formula>
    </cfRule>
  </conditionalFormatting>
  <conditionalFormatting sqref="X156:AJ156">
    <cfRule type="cellIs" dxfId="12522" priority="35" operator="equal">
      <formula>"TD"</formula>
    </cfRule>
  </conditionalFormatting>
  <conditionalFormatting sqref="X156:AJ156">
    <cfRule type="cellIs" dxfId="12521" priority="34" operator="equal">
      <formula>"PR"</formula>
    </cfRule>
  </conditionalFormatting>
  <conditionalFormatting sqref="AG25:AG26">
    <cfRule type="cellIs" dxfId="12520" priority="33" operator="equal">
      <formula>"Me"</formula>
    </cfRule>
  </conditionalFormatting>
  <conditionalFormatting sqref="AG43:AG44">
    <cfRule type="cellIs" dxfId="12519" priority="32" operator="equal">
      <formula>"Me"</formula>
    </cfRule>
  </conditionalFormatting>
  <conditionalFormatting sqref="AG43:AG44">
    <cfRule type="cellIs" dxfId="12518" priority="31" operator="equal">
      <formula>"TD"</formula>
    </cfRule>
  </conditionalFormatting>
  <conditionalFormatting sqref="AG43:AG44">
    <cfRule type="cellIs" dxfId="12517" priority="30" operator="equal">
      <formula>"Me"</formula>
    </cfRule>
  </conditionalFormatting>
  <conditionalFormatting sqref="AG43:AG44">
    <cfRule type="cellIs" dxfId="12516" priority="29" operator="equal">
      <formula>"TD"</formula>
    </cfRule>
  </conditionalFormatting>
  <conditionalFormatting sqref="AG43:AG44">
    <cfRule type="cellIs" dxfId="12515" priority="28" operator="equal">
      <formula>"Me"</formula>
    </cfRule>
  </conditionalFormatting>
  <conditionalFormatting sqref="AG43:AG44">
    <cfRule type="cellIs" dxfId="12514" priority="27" operator="equal">
      <formula>"TD"</formula>
    </cfRule>
  </conditionalFormatting>
  <conditionalFormatting sqref="AG43:AG44">
    <cfRule type="cellIs" dxfId="12513" priority="26" operator="equal">
      <formula>"Me"</formula>
    </cfRule>
  </conditionalFormatting>
  <conditionalFormatting sqref="AG43:AG44">
    <cfRule type="cellIs" dxfId="12512" priority="25" operator="equal">
      <formula>"TD"</formula>
    </cfRule>
  </conditionalFormatting>
  <conditionalFormatting sqref="AG43:AG44">
    <cfRule type="cellIs" dxfId="12511" priority="24" operator="equal">
      <formula>"Me"</formula>
    </cfRule>
  </conditionalFormatting>
  <conditionalFormatting sqref="AG43:AG44">
    <cfRule type="cellIs" dxfId="12510" priority="23" operator="equal">
      <formula>"TD"</formula>
    </cfRule>
  </conditionalFormatting>
  <conditionalFormatting sqref="AH49:AH50">
    <cfRule type="cellIs" dxfId="12509" priority="22" operator="equal">
      <formula>"Me"</formula>
    </cfRule>
  </conditionalFormatting>
  <conditionalFormatting sqref="AH49:AH50">
    <cfRule type="cellIs" dxfId="12508" priority="21" operator="equal">
      <formula>"TD"</formula>
    </cfRule>
  </conditionalFormatting>
  <conditionalFormatting sqref="AH49:AH50">
    <cfRule type="cellIs" dxfId="12507" priority="20" operator="equal">
      <formula>"PR"</formula>
    </cfRule>
  </conditionalFormatting>
  <conditionalFormatting sqref="AG157:AG158">
    <cfRule type="cellIs" dxfId="12506" priority="19" operator="equal">
      <formula>"Me"</formula>
    </cfRule>
  </conditionalFormatting>
  <conditionalFormatting sqref="AG157:AG158">
    <cfRule type="cellIs" dxfId="12505" priority="18" operator="equal">
      <formula>"TD"</formula>
    </cfRule>
  </conditionalFormatting>
  <conditionalFormatting sqref="AG157:AG158">
    <cfRule type="cellIs" dxfId="12504" priority="17" operator="equal">
      <formula>"PR"</formula>
    </cfRule>
  </conditionalFormatting>
  <conditionalFormatting sqref="AG185:AG186">
    <cfRule type="cellIs" dxfId="12503" priority="16" operator="equal">
      <formula>"Me"</formula>
    </cfRule>
  </conditionalFormatting>
  <conditionalFormatting sqref="AG185:AG186">
    <cfRule type="cellIs" dxfId="12502" priority="15" operator="equal">
      <formula>"TD"</formula>
    </cfRule>
  </conditionalFormatting>
  <conditionalFormatting sqref="AG185:AG186">
    <cfRule type="cellIs" dxfId="12501" priority="14" operator="equal">
      <formula>"PR"</formula>
    </cfRule>
  </conditionalFormatting>
  <conditionalFormatting sqref="AG26">
    <cfRule type="cellIs" dxfId="12500" priority="13" operator="equal">
      <formula>"Me"</formula>
    </cfRule>
  </conditionalFormatting>
  <conditionalFormatting sqref="AG26">
    <cfRule type="cellIs" dxfId="12499" priority="12" operator="equal">
      <formula>"TD"</formula>
    </cfRule>
  </conditionalFormatting>
  <conditionalFormatting sqref="AG26">
    <cfRule type="cellIs" dxfId="12498" priority="11" operator="equal">
      <formula>"Me"</formula>
    </cfRule>
  </conditionalFormatting>
  <conditionalFormatting sqref="AG26">
    <cfRule type="cellIs" dxfId="12497" priority="10" operator="equal">
      <formula>"TD"</formula>
    </cfRule>
  </conditionalFormatting>
  <conditionalFormatting sqref="AG26">
    <cfRule type="cellIs" dxfId="12496" priority="9" operator="equal">
      <formula>"Me"</formula>
    </cfRule>
  </conditionalFormatting>
  <conditionalFormatting sqref="AG26">
    <cfRule type="cellIs" dxfId="12495" priority="8" operator="equal">
      <formula>"Me"</formula>
    </cfRule>
  </conditionalFormatting>
  <conditionalFormatting sqref="AG26">
    <cfRule type="cellIs" dxfId="12494" priority="7" operator="equal">
      <formula>"TD"</formula>
    </cfRule>
  </conditionalFormatting>
  <conditionalFormatting sqref="AG26">
    <cfRule type="cellIs" dxfId="12493" priority="6" operator="equal">
      <formula>"Me"</formula>
    </cfRule>
  </conditionalFormatting>
  <conditionalFormatting sqref="AG26">
    <cfRule type="cellIs" dxfId="12492" priority="5" operator="equal">
      <formula>"Me"</formula>
    </cfRule>
  </conditionalFormatting>
  <conditionalFormatting sqref="AG26">
    <cfRule type="cellIs" dxfId="12491" priority="4" operator="equal">
      <formula>"TD"</formula>
    </cfRule>
  </conditionalFormatting>
  <conditionalFormatting sqref="AA217:AA218">
    <cfRule type="cellIs" dxfId="12490" priority="3" operator="equal">
      <formula>"Me"</formula>
    </cfRule>
  </conditionalFormatting>
  <conditionalFormatting sqref="AA217:AA218">
    <cfRule type="cellIs" dxfId="12489" priority="2" operator="equal">
      <formula>"TD"</formula>
    </cfRule>
  </conditionalFormatting>
  <conditionalFormatting sqref="AA217:AA218">
    <cfRule type="cellIs" dxfId="12488" priority="1" operator="equal">
      <formula>"PR"</formula>
    </cfRule>
  </conditionalFormatting>
  <conditionalFormatting sqref="C233">
    <cfRule type="cellIs" dxfId="12487" priority="1180" operator="lessThan">
      <formula>#REF!</formula>
    </cfRule>
  </conditionalFormatting>
  <conditionalFormatting sqref="C109:C110 D199 C23:C24 C83:C84 C88 C194 D207 C78:C80 C235:C252 C199:C232 C53:C54 C35:C36 C196">
    <cfRule type="cellIs" dxfId="12486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235" activePane="bottomLeft" state="frozen"/>
      <selection pane="bottomLeft" activeCell="D64" sqref="D64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84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374</v>
      </c>
      <c r="B76" s="179" t="s">
        <v>130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1" t="s">
        <v>11</v>
      </c>
      <c r="I83" s="417" t="s">
        <v>107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107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374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374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374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374</v>
      </c>
      <c r="B125" s="179" t="s">
        <v>133</v>
      </c>
      <c r="C125" s="1174" t="s">
        <v>133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374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374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374</v>
      </c>
      <c r="B128" s="179" t="s">
        <v>133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374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374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240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103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284">
        <v>4500</v>
      </c>
      <c r="D137" s="252" t="s">
        <v>243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374</v>
      </c>
      <c r="B138" s="179" t="s">
        <v>133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3">
        <v>8106</v>
      </c>
      <c r="D141" s="178" t="s">
        <v>248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374</v>
      </c>
      <c r="B143" s="179" t="s">
        <v>134</v>
      </c>
      <c r="C143" s="1174" t="s">
        <v>134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374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107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374</v>
      </c>
      <c r="B146" s="179" t="s">
        <v>134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107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374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374</v>
      </c>
      <c r="B157" s="179" t="s">
        <v>135</v>
      </c>
      <c r="C157" s="1174" t="s">
        <v>135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374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374</v>
      </c>
      <c r="B159" s="179" t="s">
        <v>135</v>
      </c>
      <c r="C159" s="807" t="s">
        <v>320</v>
      </c>
      <c r="D159" s="155" t="str">
        <f>VLOOKUP(C159,ListeAppel,2,FALSE)</f>
        <v xml:space="preserve">Nom 013 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374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374</v>
      </c>
      <c r="B167" s="179" t="s">
        <v>136</v>
      </c>
      <c r="C167" s="1174" t="s">
        <v>136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374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374</v>
      </c>
      <c r="B169" s="179" t="s">
        <v>136</v>
      </c>
      <c r="C169" s="806">
        <v>4373</v>
      </c>
      <c r="D169" s="178" t="e">
        <f>VLOOKUP(C169,ListeAppel,2,FALSE)</f>
        <v>#N/A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374</v>
      </c>
      <c r="B170" s="179" t="s">
        <v>136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325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>
        <v>1105</v>
      </c>
      <c r="D175" s="178" t="s">
        <v>190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1181" t="s">
        <v>111</v>
      </c>
      <c r="AB175" s="1182"/>
      <c r="AC175" s="1182"/>
      <c r="AD175" s="1182"/>
      <c r="AE175" s="1182"/>
      <c r="AF175" s="1182"/>
      <c r="AG175" s="1182"/>
      <c r="AH175" s="1182"/>
      <c r="AI175" s="1183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374</v>
      </c>
      <c r="B176" s="179" t="s">
        <v>136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1184"/>
      <c r="AB176" s="1185"/>
      <c r="AC176" s="1185"/>
      <c r="AD176" s="1185"/>
      <c r="AE176" s="1185"/>
      <c r="AF176" s="1185"/>
      <c r="AG176" s="1185"/>
      <c r="AH176" s="1185"/>
      <c r="AI176" s="1186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327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374</v>
      </c>
      <c r="B178" s="179" t="s">
        <v>136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>
        <v>8995</v>
      </c>
      <c r="D179" s="178" t="s">
        <v>218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328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136</v>
      </c>
      <c r="C183" s="806" t="s">
        <v>329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374</v>
      </c>
      <c r="B184" s="179" t="s">
        <v>136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138</v>
      </c>
      <c r="C185" s="807" t="s">
        <v>330</v>
      </c>
      <c r="D185" s="178" t="s">
        <v>237</v>
      </c>
      <c r="E185" s="156" t="s">
        <v>70</v>
      </c>
      <c r="F185" s="304"/>
      <c r="G185" s="52" t="s">
        <v>11</v>
      </c>
      <c r="H185" s="52" t="s">
        <v>11</v>
      </c>
      <c r="I185" s="52" t="s">
        <v>108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374</v>
      </c>
      <c r="B186" s="179" t="s">
        <v>138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108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244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246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136</v>
      </c>
      <c r="C191" s="806" t="s">
        <v>332</v>
      </c>
      <c r="D191" s="178" t="str">
        <f>VLOOKUP(C191,REF!A59:C177,2,FALSE)</f>
        <v>Nom 112</v>
      </c>
      <c r="E191" s="156" t="s">
        <v>70</v>
      </c>
      <c r="F191" s="302"/>
      <c r="G191" s="52" t="s">
        <v>108</v>
      </c>
      <c r="H191" s="353" t="s">
        <v>7</v>
      </c>
      <c r="I191" s="268" t="s">
        <v>108</v>
      </c>
      <c r="J191" s="31" t="s">
        <v>11</v>
      </c>
      <c r="K191" s="305"/>
      <c r="L191" s="305"/>
      <c r="M191" s="31" t="s">
        <v>11</v>
      </c>
      <c r="N191" s="55" t="s">
        <v>108</v>
      </c>
      <c r="O191" s="31" t="s">
        <v>11</v>
      </c>
      <c r="P191" s="55" t="s">
        <v>108</v>
      </c>
      <c r="Q191" s="358" t="s">
        <v>7</v>
      </c>
      <c r="R191" s="305"/>
      <c r="S191" s="305"/>
      <c r="T191" s="305"/>
      <c r="U191" s="31" t="s">
        <v>108</v>
      </c>
      <c r="V191" s="31" t="s">
        <v>11</v>
      </c>
      <c r="W191" s="31" t="s">
        <v>108</v>
      </c>
      <c r="X191" s="31" t="s">
        <v>11</v>
      </c>
      <c r="Y191" s="305"/>
      <c r="Z191" s="305"/>
      <c r="AA191" s="353" t="s">
        <v>7</v>
      </c>
      <c r="AB191" s="31" t="s">
        <v>108</v>
      </c>
      <c r="AC191" s="31" t="s">
        <v>11</v>
      </c>
      <c r="AD191" s="31" t="s">
        <v>108</v>
      </c>
      <c r="AE191" s="31" t="s">
        <v>11</v>
      </c>
      <c r="AF191" s="305"/>
      <c r="AG191" s="305"/>
      <c r="AH191" s="358" t="s">
        <v>7</v>
      </c>
      <c r="AI191" s="31" t="s">
        <v>108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374</v>
      </c>
      <c r="B192" s="179" t="s">
        <v>136</v>
      </c>
      <c r="C192" s="164" t="s">
        <v>6</v>
      </c>
      <c r="D192" s="194"/>
      <c r="E192" s="166" t="s">
        <v>4</v>
      </c>
      <c r="F192" s="303"/>
      <c r="G192" s="52" t="s">
        <v>108</v>
      </c>
      <c r="H192" s="354" t="s">
        <v>7</v>
      </c>
      <c r="I192" s="56" t="s">
        <v>108</v>
      </c>
      <c r="J192" s="37" t="s">
        <v>11</v>
      </c>
      <c r="K192" s="306"/>
      <c r="L192" s="306"/>
      <c r="M192" s="37" t="s">
        <v>11</v>
      </c>
      <c r="N192" s="56" t="s">
        <v>108</v>
      </c>
      <c r="O192" s="37" t="s">
        <v>11</v>
      </c>
      <c r="P192" s="56" t="s">
        <v>108</v>
      </c>
      <c r="Q192" s="354" t="s">
        <v>7</v>
      </c>
      <c r="R192" s="306"/>
      <c r="S192" s="306"/>
      <c r="T192" s="306"/>
      <c r="U192" s="37" t="s">
        <v>108</v>
      </c>
      <c r="V192" s="37" t="s">
        <v>11</v>
      </c>
      <c r="W192" s="37" t="s">
        <v>108</v>
      </c>
      <c r="X192" s="37" t="s">
        <v>11</v>
      </c>
      <c r="Y192" s="306"/>
      <c r="Z192" s="306"/>
      <c r="AA192" s="354" t="s">
        <v>7</v>
      </c>
      <c r="AB192" s="37" t="s">
        <v>108</v>
      </c>
      <c r="AC192" s="37" t="s">
        <v>11</v>
      </c>
      <c r="AD192" s="37" t="s">
        <v>108</v>
      </c>
      <c r="AE192" s="37" t="s">
        <v>11</v>
      </c>
      <c r="AF192" s="306"/>
      <c r="AG192" s="306"/>
      <c r="AH192" s="354" t="s">
        <v>7</v>
      </c>
      <c r="AI192" s="37" t="s">
        <v>108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374</v>
      </c>
      <c r="B193" s="179" t="s">
        <v>137</v>
      </c>
      <c r="C193" s="1174" t="s">
        <v>137</v>
      </c>
      <c r="D193" s="1175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374</v>
      </c>
      <c r="B194" s="179" t="s">
        <v>137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374</v>
      </c>
      <c r="B195" s="179" t="s">
        <v>137</v>
      </c>
      <c r="C195" s="807">
        <v>7035</v>
      </c>
      <c r="D195" s="178" t="s">
        <v>155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374</v>
      </c>
      <c r="B196" s="179" t="s">
        <v>137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07">
        <v>2703</v>
      </c>
      <c r="D197" s="155" t="s">
        <v>156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807" t="s">
        <v>335</v>
      </c>
      <c r="D199" s="178" t="s">
        <v>181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374</v>
      </c>
      <c r="B200" s="179" t="s">
        <v>137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807" t="s">
        <v>336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6" t="s">
        <v>337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374</v>
      </c>
      <c r="B206" s="179" t="s">
        <v>138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196">
        <v>4998</v>
      </c>
      <c r="D207" s="208" t="s">
        <v>154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374</v>
      </c>
      <c r="B208" s="179" t="s">
        <v>138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339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374</v>
      </c>
      <c r="B210" s="179" t="s">
        <v>138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6" t="s">
        <v>340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374</v>
      </c>
      <c r="B212" s="179" t="s">
        <v>138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1" t="s">
        <v>341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6">
        <v>8965</v>
      </c>
      <c r="D215" s="208" t="s">
        <v>171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91" t="s">
        <v>343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374</v>
      </c>
      <c r="B218" s="179" t="s">
        <v>138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09">
        <v>4096</v>
      </c>
      <c r="D219" s="178" t="s">
        <v>186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91" t="s">
        <v>346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374</v>
      </c>
      <c r="B222" s="179" t="s">
        <v>138</v>
      </c>
      <c r="C222" s="164" t="s">
        <v>9</v>
      </c>
      <c r="D222" s="276" t="s">
        <v>104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347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192" t="s">
        <v>6</v>
      </c>
      <c r="D224" s="195" t="s">
        <v>93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348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374</v>
      </c>
      <c r="B226" s="179" t="s">
        <v>138</v>
      </c>
      <c r="C226" s="202" t="s">
        <v>80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349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374</v>
      </c>
      <c r="B228" s="179" t="s">
        <v>138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807" t="s">
        <v>350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0" t="s">
        <v>351</v>
      </c>
      <c r="D231" s="178" t="s">
        <v>213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374</v>
      </c>
      <c r="B232" s="179" t="s">
        <v>138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196">
        <v>2464</v>
      </c>
      <c r="D233" s="178" t="s">
        <v>217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374</v>
      </c>
      <c r="B234" s="179" t="s">
        <v>131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222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6" t="s">
        <v>354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374</v>
      </c>
      <c r="B238" s="179" t="s">
        <v>138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96">
        <v>2648</v>
      </c>
      <c r="D239" s="178" t="s">
        <v>226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374</v>
      </c>
      <c r="B240" s="179" t="s">
        <v>138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>
        <v>5925</v>
      </c>
      <c r="D241" s="178" t="s">
        <v>229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7" t="s">
        <v>357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374</v>
      </c>
      <c r="B244" s="179" t="s">
        <v>138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 t="s">
        <v>358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7:C28 C177:C178">
    <cfRule type="cellIs" dxfId="12480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79" priority="4497" operator="equal">
      <formula>"Me"</formula>
    </cfRule>
  </conditionalFormatting>
  <conditionalFormatting sqref="F21:O24 K25:L26 F25:I26 N21:P22 AF21:AJ22 AE23:AJ26">
    <cfRule type="cellIs" dxfId="12478" priority="4495" operator="equal">
      <formula>"Me"</formula>
    </cfRule>
  </conditionalFormatting>
  <conditionalFormatting sqref="D49">
    <cfRule type="cellIs" dxfId="12477" priority="4494" operator="equal">
      <formula>"C"</formula>
    </cfRule>
  </conditionalFormatting>
  <conditionalFormatting sqref="D49">
    <cfRule type="cellIs" dxfId="12476" priority="4492" operator="equal">
      <formula>"B"</formula>
    </cfRule>
    <cfRule type="cellIs" dxfId="12475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4" priority="4488" operator="equal">
      <formula>"TD"</formula>
    </cfRule>
  </conditionalFormatting>
  <conditionalFormatting sqref="Y21:Z22 S21:X26">
    <cfRule type="cellIs" dxfId="12473" priority="4420" operator="equal">
      <formula>"Me"</formula>
    </cfRule>
  </conditionalFormatting>
  <conditionalFormatting sqref="Y21:Z22 S21:X26">
    <cfRule type="cellIs" dxfId="12472" priority="4419" operator="equal">
      <formula>"TD"</formula>
    </cfRule>
  </conditionalFormatting>
  <conditionalFormatting sqref="AD54 AD34:AD36 AD56 AD60:AD66 AD58:AE58">
    <cfRule type="cellIs" dxfId="12471" priority="4454" operator="equal">
      <formula>"Me"</formula>
    </cfRule>
  </conditionalFormatting>
  <conditionalFormatting sqref="AD54 AD34:AD36 AD56 AD60:AD66 AD58:AE58">
    <cfRule type="cellIs" dxfId="12470" priority="4453" operator="equal">
      <formula>"TD"</formula>
    </cfRule>
  </conditionalFormatting>
  <conditionalFormatting sqref="AD53 AD59 AD33 AD55 AD57:AE57">
    <cfRule type="cellIs" dxfId="12469" priority="4447" operator="equal">
      <formula>"Me"</formula>
    </cfRule>
  </conditionalFormatting>
  <conditionalFormatting sqref="AD53 AD59 AD33 AD55 AD57:AE57">
    <cfRule type="cellIs" dxfId="12468" priority="4446" operator="equal">
      <formula>"TD"</formula>
    </cfRule>
  </conditionalFormatting>
  <conditionalFormatting sqref="Y21:Y26 AA23:AC26 AB21:AC22">
    <cfRule type="cellIs" dxfId="12467" priority="4440" operator="equal">
      <formula>"Me"</formula>
    </cfRule>
  </conditionalFormatting>
  <conditionalFormatting sqref="Y21:Y26 AA23:AC26 AB21:AC22">
    <cfRule type="cellIs" dxfId="12466" priority="4439" operator="equal">
      <formula>"TD"</formula>
    </cfRule>
  </conditionalFormatting>
  <conditionalFormatting sqref="Z21:Z26">
    <cfRule type="cellIs" dxfId="12465" priority="4433" operator="equal">
      <formula>"Me"</formula>
    </cfRule>
  </conditionalFormatting>
  <conditionalFormatting sqref="Z21:Z26">
    <cfRule type="cellIs" dxfId="12464" priority="4432" operator="equal">
      <formula>"TD"</formula>
    </cfRule>
  </conditionalFormatting>
  <conditionalFormatting sqref="Z21">
    <cfRule type="cellIs" dxfId="12463" priority="4431" operator="equal">
      <formula>"Me"</formula>
    </cfRule>
  </conditionalFormatting>
  <conditionalFormatting sqref="P22:R24 R21 R25:R26">
    <cfRule type="cellIs" dxfId="12462" priority="4413" operator="equal">
      <formula>"Me"</formula>
    </cfRule>
  </conditionalFormatting>
  <conditionalFormatting sqref="AD22:AD26 AE25:AE26">
    <cfRule type="cellIs" dxfId="12461" priority="4410" operator="equal">
      <formula>"Me"</formula>
    </cfRule>
  </conditionalFormatting>
  <conditionalFormatting sqref="AD22:AD26 AE25:AE26">
    <cfRule type="cellIs" dxfId="12460" priority="4409" operator="equal">
      <formula>"TD"</formula>
    </cfRule>
  </conditionalFormatting>
  <conditionalFormatting sqref="AD21">
    <cfRule type="cellIs" dxfId="12459" priority="4403" operator="equal">
      <formula>"Me"</formula>
    </cfRule>
  </conditionalFormatting>
  <conditionalFormatting sqref="AD21">
    <cfRule type="cellIs" dxfId="12458" priority="4402" operator="equal">
      <formula>"TD"</formula>
    </cfRule>
  </conditionalFormatting>
  <conditionalFormatting sqref="P21">
    <cfRule type="cellIs" dxfId="12457" priority="4396" operator="equal">
      <formula>"Me"</formula>
    </cfRule>
  </conditionalFormatting>
  <conditionalFormatting sqref="P21">
    <cfRule type="cellIs" dxfId="12456" priority="4395" operator="equal">
      <formula>"Me"</formula>
    </cfRule>
  </conditionalFormatting>
  <conditionalFormatting sqref="P21">
    <cfRule type="cellIs" dxfId="12455" priority="4394" operator="equal">
      <formula>"TD"</formula>
    </cfRule>
  </conditionalFormatting>
  <conditionalFormatting sqref="Q21">
    <cfRule type="cellIs" dxfId="12454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3" priority="4385" operator="equal">
      <formula>"PR"</formula>
    </cfRule>
  </conditionalFormatting>
  <conditionalFormatting sqref="U21">
    <cfRule type="cellIs" dxfId="12452" priority="4356" operator="equal">
      <formula>"Me"</formula>
    </cfRule>
  </conditionalFormatting>
  <conditionalFormatting sqref="U21">
    <cfRule type="cellIs" dxfId="12451" priority="4355" operator="equal">
      <formula>"TD"</formula>
    </cfRule>
  </conditionalFormatting>
  <conditionalFormatting sqref="Z49:Z50">
    <cfRule type="cellIs" dxfId="12450" priority="4335" operator="equal">
      <formula>"Me"</formula>
    </cfRule>
  </conditionalFormatting>
  <conditionalFormatting sqref="Z49:Z50">
    <cfRule type="cellIs" dxfId="12449" priority="4334" operator="equal">
      <formula>"TD"</formula>
    </cfRule>
  </conditionalFormatting>
  <conditionalFormatting sqref="AG53 AG59 AG39 AG33 AG57 AG41 AG55">
    <cfRule type="cellIs" dxfId="12448" priority="4321" operator="equal">
      <formula>"Me"</formula>
    </cfRule>
  </conditionalFormatting>
  <conditionalFormatting sqref="AG53 AG59 AG39 AG33 AG57 AG41 AG55">
    <cfRule type="cellIs" dxfId="12447" priority="4320" operator="equal">
      <formula>"TD"</formula>
    </cfRule>
  </conditionalFormatting>
  <conditionalFormatting sqref="AD50">
    <cfRule type="cellIs" dxfId="12446" priority="4307" operator="equal">
      <formula>"Me"</formula>
    </cfRule>
  </conditionalFormatting>
  <conditionalFormatting sqref="AD50">
    <cfRule type="cellIs" dxfId="12445" priority="4306" operator="equal">
      <formula>"TD"</formula>
    </cfRule>
  </conditionalFormatting>
  <conditionalFormatting sqref="AI49:AI50">
    <cfRule type="cellIs" dxfId="12444" priority="4271" operator="equal">
      <formula>"Me"</formula>
    </cfRule>
  </conditionalFormatting>
  <conditionalFormatting sqref="AI49:AI50">
    <cfRule type="cellIs" dxfId="12443" priority="4270" operator="equal">
      <formula>"TD"</formula>
    </cfRule>
  </conditionalFormatting>
  <conditionalFormatting sqref="AG54 AG40 AG34:AG36 AG58 AG56 AG60:AG66">
    <cfRule type="cellIs" dxfId="12442" priority="4264" operator="equal">
      <formula>"Me"</formula>
    </cfRule>
  </conditionalFormatting>
  <conditionalFormatting sqref="AG54 AG40 AG34:AG36 AG58 AG56 AG60:AG66">
    <cfRule type="cellIs" dxfId="12441" priority="4263" operator="equal">
      <formula>"TD"</formula>
    </cfRule>
  </conditionalFormatting>
  <conditionalFormatting sqref="AG54 AG40 AG34:AG36 AG58 AG56 AG60:AG66">
    <cfRule type="cellIs" dxfId="12440" priority="4257" operator="equal">
      <formula>"Me"</formula>
    </cfRule>
  </conditionalFormatting>
  <conditionalFormatting sqref="AG54 AG40 AG34:AG36 AG58 AG56 AG60:AG66">
    <cfRule type="cellIs" dxfId="12439" priority="4256" operator="equal">
      <formula>"TD"</formula>
    </cfRule>
  </conditionalFormatting>
  <conditionalFormatting sqref="AG54 AG40 AG34:AG36 AG58 AG56 AG60:AG66">
    <cfRule type="cellIs" dxfId="12438" priority="4250" operator="equal">
      <formula>"Me"</formula>
    </cfRule>
  </conditionalFormatting>
  <conditionalFormatting sqref="AG54 AG40 AG34:AG36 AG58 AG56 AG60:AG66">
    <cfRule type="cellIs" dxfId="12437" priority="4249" operator="equal">
      <formula>"TD"</formula>
    </cfRule>
  </conditionalFormatting>
  <conditionalFormatting sqref="AG54 AG40 AG34:AG36 AG58 AG56 AG60:AG66">
    <cfRule type="cellIs" dxfId="12436" priority="4243" operator="equal">
      <formula>"Me"</formula>
    </cfRule>
  </conditionalFormatting>
  <conditionalFormatting sqref="AG54 AG40 AG34:AG36 AG58 AG56 AG60:AG66">
    <cfRule type="cellIs" dxfId="12435" priority="4242" operator="equal">
      <formula>"TD"</formula>
    </cfRule>
  </conditionalFormatting>
  <conditionalFormatting sqref="AG54 AG40 AG34:AG36 AG58 AG56 AG60:AG66">
    <cfRule type="cellIs" dxfId="12434" priority="4236" operator="equal">
      <formula>"Me"</formula>
    </cfRule>
  </conditionalFormatting>
  <conditionalFormatting sqref="AG54 AG40 AG34:AG36 AG58 AG56 AG60:AG66">
    <cfRule type="cellIs" dxfId="12433" priority="4235" operator="equal">
      <formula>"TD"</formula>
    </cfRule>
  </conditionalFormatting>
  <conditionalFormatting sqref="F37">
    <cfRule type="cellIs" dxfId="12432" priority="4221" operator="equal">
      <formula>"Me"</formula>
    </cfRule>
  </conditionalFormatting>
  <conditionalFormatting sqref="F37">
    <cfRule type="cellIs" dxfId="12431" priority="4220" operator="equal">
      <formula>"TD"</formula>
    </cfRule>
  </conditionalFormatting>
  <conditionalFormatting sqref="F37">
    <cfRule type="cellIs" dxfId="12430" priority="4214" operator="equal">
      <formula>"PR"</formula>
    </cfRule>
  </conditionalFormatting>
  <conditionalFormatting sqref="AG47:AG48">
    <cfRule type="cellIs" dxfId="12429" priority="4183" operator="equal">
      <formula>"Me"</formula>
    </cfRule>
  </conditionalFormatting>
  <conditionalFormatting sqref="AG47:AG48">
    <cfRule type="cellIs" dxfId="12428" priority="4182" operator="equal">
      <formula>"TD"</formula>
    </cfRule>
  </conditionalFormatting>
  <conditionalFormatting sqref="R51:V52">
    <cfRule type="cellIs" dxfId="12427" priority="4167" operator="equal">
      <formula>"Me"</formula>
    </cfRule>
  </conditionalFormatting>
  <conditionalFormatting sqref="R51:V52">
    <cfRule type="cellIs" dxfId="12426" priority="4166" operator="equal">
      <formula>"TD"</formula>
    </cfRule>
  </conditionalFormatting>
  <conditionalFormatting sqref="S51:T52">
    <cfRule type="cellIs" dxfId="12425" priority="4160" operator="equal">
      <formula>"Me"</formula>
    </cfRule>
  </conditionalFormatting>
  <conditionalFormatting sqref="S51:T52">
    <cfRule type="cellIs" dxfId="12424" priority="4159" operator="equal">
      <formula>"TD"</formula>
    </cfRule>
  </conditionalFormatting>
  <conditionalFormatting sqref="U51:U52">
    <cfRule type="cellIs" dxfId="12423" priority="4153" operator="equal">
      <formula>"Me"</formula>
    </cfRule>
  </conditionalFormatting>
  <conditionalFormatting sqref="U51:U52">
    <cfRule type="cellIs" dxfId="12422" priority="4152" operator="equal">
      <formula>"TD"</formula>
    </cfRule>
  </conditionalFormatting>
  <conditionalFormatting sqref="C27:C28 C177:C178">
    <cfRule type="cellIs" dxfId="12421" priority="4144" operator="equal">
      <formula>"B"</formula>
    </cfRule>
  </conditionalFormatting>
  <conditionalFormatting sqref="C27:C28 C177:C178">
    <cfRule type="cellIs" dxfId="12420" priority="4143" operator="equal">
      <formula>"A"</formula>
    </cfRule>
  </conditionalFormatting>
  <conditionalFormatting sqref="F69:F70 I69:V70 X69:AJ70 F67:AB67 AD67:AJ67 F68:AJ68">
    <cfRule type="cellIs" dxfId="12419" priority="4058" operator="equal">
      <formula>"Me"</formula>
    </cfRule>
  </conditionalFormatting>
  <conditionalFormatting sqref="F69:F70 I69:V70 X69:AJ70 F67:AB67 AD67:AJ67 F68:AJ68">
    <cfRule type="cellIs" dxfId="12418" priority="4057" operator="equal">
      <formula>"TD"</formula>
    </cfRule>
  </conditionalFormatting>
  <conditionalFormatting sqref="F69:F70 I69:V70 X69:AJ70 F67:AB67 AD67:AJ67 F68:AJ68">
    <cfRule type="cellIs" dxfId="12417" priority="4051" operator="equal">
      <formula>"PR"</formula>
    </cfRule>
  </conditionalFormatting>
  <conditionalFormatting sqref="F83:L84 N83:N84 P83:U84 X83:AC84 AE83:AH84 AJ83:AJ84">
    <cfRule type="cellIs" dxfId="12416" priority="3822" operator="equal">
      <formula>"Me"</formula>
    </cfRule>
  </conditionalFormatting>
  <conditionalFormatting sqref="F83:L84 N83:N84 P83:U84 X83:AC84 AE83:AH84 AJ83:AJ84">
    <cfRule type="cellIs" dxfId="12415" priority="3821" operator="equal">
      <formula>"TD"</formula>
    </cfRule>
  </conditionalFormatting>
  <conditionalFormatting sqref="F83:L84 N83:N84 P83:U84 X83:AC84 AE83:AH84 AJ83:AJ84">
    <cfRule type="cellIs" dxfId="12414" priority="3815" operator="equal">
      <formula>"PR"</formula>
    </cfRule>
  </conditionalFormatting>
  <conditionalFormatting sqref="Z83:AC84">
    <cfRule type="cellIs" dxfId="12413" priority="3814" operator="equal">
      <formula>"Me"</formula>
    </cfRule>
  </conditionalFormatting>
  <conditionalFormatting sqref="Z83:AC84">
    <cfRule type="cellIs" dxfId="12412" priority="3813" operator="equal">
      <formula>"TD"</formula>
    </cfRule>
  </conditionalFormatting>
  <conditionalFormatting sqref="C27:C28 C125:D125 C157:D157 C143:D143 C167:D167 C29:D29 C73:D73 C85:D85 C101:D101">
    <cfRule type="cellIs" dxfId="12411" priority="3787" operator="lessThan">
      <formula>#REF!</formula>
    </cfRule>
  </conditionalFormatting>
  <conditionalFormatting sqref="F87:Z88 AB87:AB88 AD87:AJ88">
    <cfRule type="cellIs" dxfId="12410" priority="3786" operator="equal">
      <formula>"Me"</formula>
    </cfRule>
  </conditionalFormatting>
  <conditionalFormatting sqref="F87:Z88 AB87:AB88 AD87:AJ88">
    <cfRule type="cellIs" dxfId="12409" priority="3785" operator="equal">
      <formula>"TD"</formula>
    </cfRule>
  </conditionalFormatting>
  <conditionalFormatting sqref="F87:Z88 AB87:AB88 AD87:AJ88">
    <cfRule type="cellIs" dxfId="12408" priority="3779" operator="equal">
      <formula>"PR"</formula>
    </cfRule>
  </conditionalFormatting>
  <conditionalFormatting sqref="Z87:Z88 AB87:AB88 AD87:AD88">
    <cfRule type="cellIs" dxfId="12407" priority="3778" operator="equal">
      <formula>"Me"</formula>
    </cfRule>
  </conditionalFormatting>
  <conditionalFormatting sqref="Z87:Z88 AB87:AB88 AD87:AD88">
    <cfRule type="cellIs" dxfId="12406" priority="3777" operator="equal">
      <formula>"TD"</formula>
    </cfRule>
  </conditionalFormatting>
  <conditionalFormatting sqref="F143:AJ143 AJ144">
    <cfRule type="cellIs" dxfId="12405" priority="3754" operator="equal">
      <formula>"Me"</formula>
    </cfRule>
  </conditionalFormatting>
  <conditionalFormatting sqref="F143:O143 S143:AJ143 AJ144">
    <cfRule type="cellIs" dxfId="12404" priority="3753" operator="equal">
      <formula>"TD"</formula>
    </cfRule>
  </conditionalFormatting>
  <conditionalFormatting sqref="F143:AJ143 AJ144">
    <cfRule type="cellIs" dxfId="12403" priority="3740" operator="equal">
      <formula>"PR"</formula>
    </cfRule>
  </conditionalFormatting>
  <conditionalFormatting sqref="F147:N148 F149:T150 P147:U148 W147:AB148 AD147:AJ148 X149:AJ150 V149:V150">
    <cfRule type="cellIs" dxfId="12402" priority="3730" operator="equal">
      <formula>"Me"</formula>
    </cfRule>
  </conditionalFormatting>
  <conditionalFormatting sqref="F147:N148 F149:T150 P147:U148 W147:AB148 AD147:AJ148 X149:AJ150 V149:V150">
    <cfRule type="cellIs" dxfId="12401" priority="3729" operator="equal">
      <formula>"TD"</formula>
    </cfRule>
  </conditionalFormatting>
  <conditionalFormatting sqref="F147:N148 F149:T150 P147:U148 W147:AB148 AD147:AJ148 X149:AJ150 V149:V150">
    <cfRule type="cellIs" dxfId="12400" priority="3723" operator="equal">
      <formula>"PR"</formula>
    </cfRule>
  </conditionalFormatting>
  <conditionalFormatting sqref="Z149:AD150 Z147:AB148 AD147:AD148">
    <cfRule type="cellIs" dxfId="12399" priority="3722" operator="equal">
      <formula>"Me"</formula>
    </cfRule>
  </conditionalFormatting>
  <conditionalFormatting sqref="Z149:AD150 Z147:AB148 AD147:AD148">
    <cfRule type="cellIs" dxfId="12398" priority="3721" operator="equal">
      <formula>"TD"</formula>
    </cfRule>
  </conditionalFormatting>
  <conditionalFormatting sqref="F167:AJ167 AJ168">
    <cfRule type="cellIs" dxfId="12397" priority="3703" operator="equal">
      <formula>"Me"</formula>
    </cfRule>
  </conditionalFormatting>
  <conditionalFormatting sqref="F167:O167 S167:AJ167 AJ168">
    <cfRule type="cellIs" dxfId="12396" priority="3702" operator="equal">
      <formula>"TD"</formula>
    </cfRule>
  </conditionalFormatting>
  <conditionalFormatting sqref="F167:AJ167 AJ168">
    <cfRule type="cellIs" dxfId="12395" priority="3689" operator="equal">
      <formula>"PR"</formula>
    </cfRule>
  </conditionalFormatting>
  <conditionalFormatting sqref="F169:AJ170">
    <cfRule type="cellIs" dxfId="12394" priority="3679" operator="equal">
      <formula>"Me"</formula>
    </cfRule>
  </conditionalFormatting>
  <conditionalFormatting sqref="F169:AJ170">
    <cfRule type="cellIs" dxfId="12393" priority="3678" operator="equal">
      <formula>"TD"</formula>
    </cfRule>
  </conditionalFormatting>
  <conditionalFormatting sqref="F169:AJ170">
    <cfRule type="cellIs" dxfId="12392" priority="3672" operator="equal">
      <formula>"PR"</formula>
    </cfRule>
  </conditionalFormatting>
  <conditionalFormatting sqref="Z169:AD170">
    <cfRule type="cellIs" dxfId="12391" priority="3671" operator="equal">
      <formula>"Me"</formula>
    </cfRule>
  </conditionalFormatting>
  <conditionalFormatting sqref="Z169:AD170">
    <cfRule type="cellIs" dxfId="12390" priority="3670" operator="equal">
      <formula>"TD"</formula>
    </cfRule>
  </conditionalFormatting>
  <conditionalFormatting sqref="F191:F192 H191:H192 J191:M192 O191:O192 R191:AG192 AI191:AJ192">
    <cfRule type="cellIs" dxfId="12389" priority="3599" operator="equal">
      <formula>"Me"</formula>
    </cfRule>
  </conditionalFormatting>
  <conditionalFormatting sqref="F191:F192 H191:H192 J191:M192 O191:O192 R191:AG192 AI191:AJ192">
    <cfRule type="cellIs" dxfId="12388" priority="3598" operator="equal">
      <formula>"TD"</formula>
    </cfRule>
  </conditionalFormatting>
  <conditionalFormatting sqref="F191:F192 H191:H192 J191:M192 O191:O192 R191:AG192 AI191:AJ192">
    <cfRule type="cellIs" dxfId="12387" priority="3587" operator="equal">
      <formula>"PR"</formula>
    </cfRule>
  </conditionalFormatting>
  <conditionalFormatting sqref="G27:Q27 F28:Q28 R27:AJ28">
    <cfRule type="cellIs" dxfId="12386" priority="3568" operator="equal">
      <formula>"Me"</formula>
    </cfRule>
  </conditionalFormatting>
  <conditionalFormatting sqref="G27:Q27 F28:Q28 R27:AJ28">
    <cfRule type="cellIs" dxfId="12385" priority="3567" operator="equal">
      <formula>"TD"</formula>
    </cfRule>
  </conditionalFormatting>
  <conditionalFormatting sqref="G27:Q27 F28:Q28 R27:AJ28">
    <cfRule type="cellIs" dxfId="12384" priority="3561" operator="equal">
      <formula>"PR"</formula>
    </cfRule>
  </conditionalFormatting>
  <conditionalFormatting sqref="C37:C38 C41:C44 C95:C96 C109:C112 C114 C177:C178">
    <cfRule type="cellIs" dxfId="12383" priority="3544" operator="lessThan">
      <formula>#REF!</formula>
    </cfRule>
  </conditionalFormatting>
  <conditionalFormatting sqref="C22">
    <cfRule type="cellIs" dxfId="12382" priority="3543" operator="equal">
      <formula>"C"</formula>
    </cfRule>
  </conditionalFormatting>
  <conditionalFormatting sqref="C22">
    <cfRule type="cellIs" dxfId="12381" priority="3542" operator="equal">
      <formula>"B"</formula>
    </cfRule>
  </conditionalFormatting>
  <conditionalFormatting sqref="C22">
    <cfRule type="cellIs" dxfId="12380" priority="3541" operator="equal">
      <formula>"A"</formula>
    </cfRule>
  </conditionalFormatting>
  <conditionalFormatting sqref="C22">
    <cfRule type="cellIs" dxfId="12379" priority="3540" operator="lessThan">
      <formula>#REF!</formula>
    </cfRule>
  </conditionalFormatting>
  <conditionalFormatting sqref="C21">
    <cfRule type="cellIs" dxfId="12378" priority="3539" operator="equal">
      <formula>"C"</formula>
    </cfRule>
  </conditionalFormatting>
  <conditionalFormatting sqref="C21">
    <cfRule type="cellIs" dxfId="12377" priority="3538" operator="equal">
      <formula>"B"</formula>
    </cfRule>
  </conditionalFormatting>
  <conditionalFormatting sqref="C21">
    <cfRule type="cellIs" dxfId="12376" priority="3537" operator="equal">
      <formula>"A"</formula>
    </cfRule>
  </conditionalFormatting>
  <conditionalFormatting sqref="C21">
    <cfRule type="cellIs" dxfId="12375" priority="3536" operator="lessThan">
      <formula>#REF!</formula>
    </cfRule>
  </conditionalFormatting>
  <conditionalFormatting sqref="C30">
    <cfRule type="cellIs" dxfId="12374" priority="3531" operator="lessThan">
      <formula>#REF!</formula>
    </cfRule>
  </conditionalFormatting>
  <conditionalFormatting sqref="C37:C38 C41:C44">
    <cfRule type="cellIs" dxfId="12373" priority="3529" operator="equal">
      <formula>"C"</formula>
    </cfRule>
  </conditionalFormatting>
  <conditionalFormatting sqref="C37:C38 C41:C44">
    <cfRule type="cellIs" dxfId="12372" priority="3528" operator="equal">
      <formula>"B"</formula>
    </cfRule>
  </conditionalFormatting>
  <conditionalFormatting sqref="C37:C38 C41:C44">
    <cfRule type="cellIs" dxfId="12371" priority="3527" operator="equal">
      <formula>"A"</formula>
    </cfRule>
  </conditionalFormatting>
  <conditionalFormatting sqref="C39:C40">
    <cfRule type="cellIs" dxfId="12370" priority="3525" operator="equal">
      <formula>"C"</formula>
    </cfRule>
  </conditionalFormatting>
  <conditionalFormatting sqref="C39:C40">
    <cfRule type="cellIs" dxfId="12369" priority="3524" operator="equal">
      <formula>"B"</formula>
    </cfRule>
  </conditionalFormatting>
  <conditionalFormatting sqref="C39:C40">
    <cfRule type="cellIs" dxfId="12368" priority="3523" operator="equal">
      <formula>"A"</formula>
    </cfRule>
  </conditionalFormatting>
  <conditionalFormatting sqref="C39:C40">
    <cfRule type="cellIs" dxfId="12367" priority="3522" operator="lessThan">
      <formula>#REF!</formula>
    </cfRule>
  </conditionalFormatting>
  <conditionalFormatting sqref="C33:C34">
    <cfRule type="cellIs" dxfId="12366" priority="3521" operator="equal">
      <formula>"C"</formula>
    </cfRule>
  </conditionalFormatting>
  <conditionalFormatting sqref="C33:C34">
    <cfRule type="cellIs" dxfId="12365" priority="3520" operator="equal">
      <formula>"B"</formula>
    </cfRule>
  </conditionalFormatting>
  <conditionalFormatting sqref="C33:C34">
    <cfRule type="cellIs" dxfId="12364" priority="3519" operator="equal">
      <formula>"A"</formula>
    </cfRule>
  </conditionalFormatting>
  <conditionalFormatting sqref="C33:C34">
    <cfRule type="cellIs" dxfId="12363" priority="3518" operator="lessThan">
      <formula>#REF!</formula>
    </cfRule>
  </conditionalFormatting>
  <conditionalFormatting sqref="C57:C58">
    <cfRule type="cellIs" dxfId="12362" priority="3517" operator="equal">
      <formula>"C"</formula>
    </cfRule>
  </conditionalFormatting>
  <conditionalFormatting sqref="C57:C58">
    <cfRule type="cellIs" dxfId="12361" priority="3516" operator="equal">
      <formula>"B"</formula>
    </cfRule>
  </conditionalFormatting>
  <conditionalFormatting sqref="C57:C58">
    <cfRule type="cellIs" dxfId="12360" priority="3515" operator="equal">
      <formula>"A"</formula>
    </cfRule>
  </conditionalFormatting>
  <conditionalFormatting sqref="C57:C58">
    <cfRule type="cellIs" dxfId="12359" priority="3514" operator="lessThan">
      <formula>#REF!</formula>
    </cfRule>
  </conditionalFormatting>
  <conditionalFormatting sqref="C53:C54">
    <cfRule type="cellIs" dxfId="12358" priority="3501" operator="equal">
      <formula>"C"</formula>
    </cfRule>
  </conditionalFormatting>
  <conditionalFormatting sqref="C53:C54">
    <cfRule type="cellIs" dxfId="12357" priority="3500" operator="equal">
      <formula>"B"</formula>
    </cfRule>
  </conditionalFormatting>
  <conditionalFormatting sqref="C53:C54">
    <cfRule type="cellIs" dxfId="12356" priority="3499" operator="equal">
      <formula>"A"</formula>
    </cfRule>
  </conditionalFormatting>
  <conditionalFormatting sqref="C53:C54">
    <cfRule type="cellIs" dxfId="12355" priority="3498" operator="lessThan">
      <formula>#REF!</formula>
    </cfRule>
  </conditionalFormatting>
  <conditionalFormatting sqref="C50">
    <cfRule type="cellIs" dxfId="12354" priority="3497" operator="equal">
      <formula>"C"</formula>
    </cfRule>
  </conditionalFormatting>
  <conditionalFormatting sqref="C50">
    <cfRule type="cellIs" dxfId="12353" priority="3496" operator="equal">
      <formula>"B"</formula>
    </cfRule>
  </conditionalFormatting>
  <conditionalFormatting sqref="C50">
    <cfRule type="cellIs" dxfId="12352" priority="3495" operator="equal">
      <formula>"A"</formula>
    </cfRule>
  </conditionalFormatting>
  <conditionalFormatting sqref="C50">
    <cfRule type="cellIs" dxfId="12351" priority="3494" operator="lessThan">
      <formula>#REF!</formula>
    </cfRule>
  </conditionalFormatting>
  <conditionalFormatting sqref="C49">
    <cfRule type="cellIs" dxfId="12350" priority="3493" operator="equal">
      <formula>"C"</formula>
    </cfRule>
  </conditionalFormatting>
  <conditionalFormatting sqref="C49">
    <cfRule type="cellIs" dxfId="12349" priority="3492" operator="equal">
      <formula>"B"</formula>
    </cfRule>
  </conditionalFormatting>
  <conditionalFormatting sqref="C49">
    <cfRule type="cellIs" dxfId="12348" priority="3491" operator="equal">
      <formula>"A"</formula>
    </cfRule>
  </conditionalFormatting>
  <conditionalFormatting sqref="C49">
    <cfRule type="cellIs" dxfId="12347" priority="3490" operator="lessThan">
      <formula>#REF!</formula>
    </cfRule>
  </conditionalFormatting>
  <conditionalFormatting sqref="C55:C56">
    <cfRule type="cellIs" dxfId="12346" priority="3489" operator="equal">
      <formula>"C"</formula>
    </cfRule>
  </conditionalFormatting>
  <conditionalFormatting sqref="C55:C56">
    <cfRule type="cellIs" dxfId="12345" priority="3488" operator="equal">
      <formula>"B"</formula>
    </cfRule>
  </conditionalFormatting>
  <conditionalFormatting sqref="C55:C56">
    <cfRule type="cellIs" dxfId="12344" priority="3487" operator="equal">
      <formula>"A"</formula>
    </cfRule>
  </conditionalFormatting>
  <conditionalFormatting sqref="C55:C56">
    <cfRule type="cellIs" dxfId="12343" priority="3486" operator="lessThan">
      <formula>#REF!</formula>
    </cfRule>
  </conditionalFormatting>
  <conditionalFormatting sqref="D43:D44">
    <cfRule type="cellIs" dxfId="12342" priority="3459" operator="equal">
      <formula>"c"</formula>
    </cfRule>
    <cfRule type="cellIs" dxfId="12341" priority="3460" operator="equal">
      <formula>"b"</formula>
    </cfRule>
    <cfRule type="cellIs" dxfId="12340" priority="3461" operator="equal">
      <formula>"a"</formula>
    </cfRule>
  </conditionalFormatting>
  <conditionalFormatting sqref="F77:AJ78 F81:AJ82 F79:O80 Y79:AJ80">
    <cfRule type="cellIs" dxfId="12339" priority="3456" operator="equal">
      <formula>"Me"</formula>
    </cfRule>
  </conditionalFormatting>
  <conditionalFormatting sqref="F77:AJ78 F81:AJ82 F79:O80 Y79:AJ80">
    <cfRule type="cellIs" dxfId="12338" priority="3455" operator="equal">
      <formula>"TD"</formula>
    </cfRule>
  </conditionalFormatting>
  <conditionalFormatting sqref="Z77:AD82">
    <cfRule type="cellIs" dxfId="12337" priority="3448" operator="equal">
      <formula>"Me"</formula>
    </cfRule>
  </conditionalFormatting>
  <conditionalFormatting sqref="Z77:AD82">
    <cfRule type="cellIs" dxfId="12336" priority="3447" operator="equal">
      <formula>"TD"</formula>
    </cfRule>
  </conditionalFormatting>
  <conditionalFormatting sqref="F77:AJ78 F81:AJ82 F79:O80 Y79:AJ80">
    <cfRule type="cellIs" dxfId="12335" priority="3449" operator="equal">
      <formula>"PR"</formula>
    </cfRule>
  </conditionalFormatting>
  <conditionalFormatting sqref="C78">
    <cfRule type="cellIs" dxfId="12334" priority="3417" operator="lessThan">
      <formula>#REF!</formula>
    </cfRule>
  </conditionalFormatting>
  <conditionalFormatting sqref="C78">
    <cfRule type="cellIs" dxfId="12333" priority="3420" operator="equal">
      <formula>"C"</formula>
    </cfRule>
  </conditionalFormatting>
  <conditionalFormatting sqref="C78">
    <cfRule type="cellIs" dxfId="12332" priority="3419" operator="equal">
      <formula>"B"</formula>
    </cfRule>
  </conditionalFormatting>
  <conditionalFormatting sqref="C78">
    <cfRule type="cellIs" dxfId="12331" priority="3418" operator="equal">
      <formula>"A"</formula>
    </cfRule>
  </conditionalFormatting>
  <conditionalFormatting sqref="C86">
    <cfRule type="cellIs" dxfId="12330" priority="3368" operator="lessThan">
      <formula>#REF!</formula>
    </cfRule>
  </conditionalFormatting>
  <conditionalFormatting sqref="C89:C90 C95:C96">
    <cfRule type="cellIs" dxfId="12329" priority="3366" operator="equal">
      <formula>"C"</formula>
    </cfRule>
  </conditionalFormatting>
  <conditionalFormatting sqref="C89:C90 C95:C96">
    <cfRule type="cellIs" dxfId="12328" priority="3365" operator="equal">
      <formula>"B"</formula>
    </cfRule>
  </conditionalFormatting>
  <conditionalFormatting sqref="C89:C90 C95:C96">
    <cfRule type="cellIs" dxfId="12327" priority="3364" operator="equal">
      <formula>"A"</formula>
    </cfRule>
  </conditionalFormatting>
  <conditionalFormatting sqref="C89:C90">
    <cfRule type="cellIs" dxfId="12326" priority="3363" operator="lessThan">
      <formula>#REF!</formula>
    </cfRule>
  </conditionalFormatting>
  <conditionalFormatting sqref="C99:C100">
    <cfRule type="cellIs" dxfId="12325" priority="3362" operator="equal">
      <formula>"C"</formula>
    </cfRule>
  </conditionalFormatting>
  <conditionalFormatting sqref="C99:C100">
    <cfRule type="cellIs" dxfId="12324" priority="3361" operator="equal">
      <formula>"B"</formula>
    </cfRule>
  </conditionalFormatting>
  <conditionalFormatting sqref="C99:C100">
    <cfRule type="cellIs" dxfId="12323" priority="3360" operator="equal">
      <formula>"A"</formula>
    </cfRule>
  </conditionalFormatting>
  <conditionalFormatting sqref="C99:C100">
    <cfRule type="cellIs" dxfId="12322" priority="3359" operator="lessThan">
      <formula>#REF!</formula>
    </cfRule>
  </conditionalFormatting>
  <conditionalFormatting sqref="C94">
    <cfRule type="cellIs" dxfId="12321" priority="3358" operator="equal">
      <formula>"C"</formula>
    </cfRule>
  </conditionalFormatting>
  <conditionalFormatting sqref="C94">
    <cfRule type="cellIs" dxfId="12320" priority="3357" operator="equal">
      <formula>"B"</formula>
    </cfRule>
  </conditionalFormatting>
  <conditionalFormatting sqref="C94">
    <cfRule type="cellIs" dxfId="12319" priority="3356" operator="equal">
      <formula>"A"</formula>
    </cfRule>
  </conditionalFormatting>
  <conditionalFormatting sqref="C94">
    <cfRule type="cellIs" dxfId="12318" priority="3355" operator="lessThan">
      <formula>#REF!</formula>
    </cfRule>
  </conditionalFormatting>
  <conditionalFormatting sqref="C88">
    <cfRule type="cellIs" dxfId="12317" priority="3354" operator="equal">
      <formula>"C"</formula>
    </cfRule>
  </conditionalFormatting>
  <conditionalFormatting sqref="C88">
    <cfRule type="cellIs" dxfId="12316" priority="3353" operator="equal">
      <formula>"B"</formula>
    </cfRule>
  </conditionalFormatting>
  <conditionalFormatting sqref="C88">
    <cfRule type="cellIs" dxfId="12315" priority="3352" operator="equal">
      <formula>"A"</formula>
    </cfRule>
  </conditionalFormatting>
  <conditionalFormatting sqref="C88">
    <cfRule type="cellIs" dxfId="12314" priority="3351" operator="lessThan">
      <formula>#REF!</formula>
    </cfRule>
  </conditionalFormatting>
  <conditionalFormatting sqref="C87">
    <cfRule type="cellIs" dxfId="12313" priority="3350" operator="equal">
      <formula>"C"</formula>
    </cfRule>
  </conditionalFormatting>
  <conditionalFormatting sqref="C87">
    <cfRule type="cellIs" dxfId="12312" priority="3349" operator="equal">
      <formula>"B"</formula>
    </cfRule>
  </conditionalFormatting>
  <conditionalFormatting sqref="C87">
    <cfRule type="cellIs" dxfId="12311" priority="3348" operator="equal">
      <formula>"A"</formula>
    </cfRule>
  </conditionalFormatting>
  <conditionalFormatting sqref="C87">
    <cfRule type="cellIs" dxfId="12310" priority="3347" operator="lessThan">
      <formula>#REF!</formula>
    </cfRule>
  </conditionalFormatting>
  <conditionalFormatting sqref="F101:AJ101 AJ102">
    <cfRule type="cellIs" dxfId="12309" priority="3342" operator="equal">
      <formula>"Me"</formula>
    </cfRule>
  </conditionalFormatting>
  <conditionalFormatting sqref="F101:O101 S101:AJ101 AJ102">
    <cfRule type="cellIs" dxfId="12308" priority="3341" operator="equal">
      <formula>"TD"</formula>
    </cfRule>
  </conditionalFormatting>
  <conditionalFormatting sqref="F101:AJ101 AJ102">
    <cfRule type="cellIs" dxfId="12307" priority="3328" operator="equal">
      <formula>"PR"</formula>
    </cfRule>
  </conditionalFormatting>
  <conditionalFormatting sqref="C102">
    <cfRule type="cellIs" dxfId="12306" priority="3319" operator="lessThan">
      <formula>#REF!</formula>
    </cfRule>
  </conditionalFormatting>
  <conditionalFormatting sqref="C109:C112">
    <cfRule type="cellIs" dxfId="12305" priority="3290" operator="equal">
      <formula>"C"</formula>
    </cfRule>
  </conditionalFormatting>
  <conditionalFormatting sqref="C109:C112">
    <cfRule type="cellIs" dxfId="12304" priority="3289" operator="equal">
      <formula>"B"</formula>
    </cfRule>
  </conditionalFormatting>
  <conditionalFormatting sqref="C109:C112">
    <cfRule type="cellIs" dxfId="12303" priority="3288" operator="equal">
      <formula>"A"</formula>
    </cfRule>
  </conditionalFormatting>
  <conditionalFormatting sqref="C44 C114">
    <cfRule type="cellIs" dxfId="12302" priority="3282" operator="equal">
      <formula>"C"</formula>
    </cfRule>
  </conditionalFormatting>
  <conditionalFormatting sqref="C44 C114">
    <cfRule type="cellIs" dxfId="12301" priority="3281" operator="equal">
      <formula>"B"</formula>
    </cfRule>
  </conditionalFormatting>
  <conditionalFormatting sqref="C44 C114">
    <cfRule type="cellIs" dxfId="12300" priority="3280" operator="equal">
      <formula>"A"</formula>
    </cfRule>
  </conditionalFormatting>
  <conditionalFormatting sqref="C44">
    <cfRule type="cellIs" dxfId="12299" priority="3279" operator="lessThan">
      <formula>#REF!</formula>
    </cfRule>
  </conditionalFormatting>
  <conditionalFormatting sqref="C43 C113">
    <cfRule type="cellIs" dxfId="12298" priority="3276" operator="equal">
      <formula>"c"</formula>
    </cfRule>
    <cfRule type="cellIs" dxfId="12297" priority="3277" operator="equal">
      <formula>"b"</formula>
    </cfRule>
    <cfRule type="cellIs" dxfId="12296" priority="3278" operator="equal">
      <formula>"a"</formula>
    </cfRule>
  </conditionalFormatting>
  <conditionalFormatting sqref="C115:C118">
    <cfRule type="cellIs" dxfId="12295" priority="3273" operator="equal">
      <formula>"c"</formula>
    </cfRule>
    <cfRule type="cellIs" dxfId="12294" priority="3274" operator="equal">
      <formula>"b"</formula>
    </cfRule>
    <cfRule type="cellIs" dxfId="12293" priority="3275" operator="equal">
      <formula>"a"</formula>
    </cfRule>
  </conditionalFormatting>
  <conditionalFormatting sqref="C121:C122">
    <cfRule type="cellIs" dxfId="12292" priority="3270" operator="equal">
      <formula>"c"</formula>
    </cfRule>
    <cfRule type="cellIs" dxfId="12291" priority="3271" operator="equal">
      <formula>"b"</formula>
    </cfRule>
    <cfRule type="cellIs" dxfId="12290" priority="3272" operator="equal">
      <formula>"a"</formula>
    </cfRule>
  </conditionalFormatting>
  <conditionalFormatting sqref="C122">
    <cfRule type="cellIs" dxfId="12289" priority="3267" operator="equal">
      <formula>"c"</formula>
    </cfRule>
    <cfRule type="cellIs" dxfId="12288" priority="3268" operator="equal">
      <formula>"b"</formula>
    </cfRule>
    <cfRule type="cellIs" dxfId="12287" priority="3269" operator="equal">
      <formula>"a"</formula>
    </cfRule>
  </conditionalFormatting>
  <conditionalFormatting sqref="C121">
    <cfRule type="cellIs" dxfId="12286" priority="3264" operator="equal">
      <formula>"c"</formula>
    </cfRule>
    <cfRule type="cellIs" dxfId="12285" priority="3265" operator="equal">
      <formula>"b"</formula>
    </cfRule>
    <cfRule type="cellIs" dxfId="12284" priority="3266" operator="equal">
      <formula>"a"</formula>
    </cfRule>
  </conditionalFormatting>
  <conditionalFormatting sqref="C123:C124">
    <cfRule type="cellIs" dxfId="12283" priority="3253" operator="equal">
      <formula>"c"</formula>
    </cfRule>
    <cfRule type="cellIs" dxfId="12282" priority="3254" operator="equal">
      <formula>"b"</formula>
    </cfRule>
    <cfRule type="cellIs" dxfId="12281" priority="3255" operator="equal">
      <formula>"a"</formula>
    </cfRule>
  </conditionalFormatting>
  <conditionalFormatting sqref="F125:AJ125 AJ126">
    <cfRule type="cellIs" dxfId="12280" priority="3252" operator="equal">
      <formula>"Me"</formula>
    </cfRule>
  </conditionalFormatting>
  <conditionalFormatting sqref="F125:O125 S125:AJ125 AJ126">
    <cfRule type="cellIs" dxfId="12279" priority="3251" operator="equal">
      <formula>"TD"</formula>
    </cfRule>
  </conditionalFormatting>
  <conditionalFormatting sqref="F125:AJ125 AJ126">
    <cfRule type="cellIs" dxfId="12278" priority="3238" operator="equal">
      <formula>"PR"</formula>
    </cfRule>
  </conditionalFormatting>
  <conditionalFormatting sqref="C126">
    <cfRule type="cellIs" dxfId="12277" priority="3192" operator="lessThan">
      <formula>#REF!</formula>
    </cfRule>
  </conditionalFormatting>
  <conditionalFormatting sqref="C158">
    <cfRule type="cellIs" dxfId="12276" priority="3040" operator="lessThan">
      <formula>#REF!</formula>
    </cfRule>
  </conditionalFormatting>
  <conditionalFormatting sqref="F131:V132 F129:U130 X131:AJ132 X129:AH130 AJ129:AJ130">
    <cfRule type="cellIs" dxfId="12275" priority="3191" operator="equal">
      <formula>"Me"</formula>
    </cfRule>
  </conditionalFormatting>
  <conditionalFormatting sqref="F131:V132 F129:U130 X131:AJ132 X129:AH130 AJ129:AJ130">
    <cfRule type="cellIs" dxfId="12274" priority="3190" operator="equal">
      <formula>"TD"</formula>
    </cfRule>
  </conditionalFormatting>
  <conditionalFormatting sqref="F131:V132 F129:U130 X131:AJ132 X129:AH130 AJ129:AJ130">
    <cfRule type="cellIs" dxfId="12273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2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1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0" priority="3152" operator="equal">
      <formula>"PR"</formula>
    </cfRule>
  </conditionalFormatting>
  <conditionalFormatting sqref="C162 C156 C154 C152 C148">
    <cfRule type="cellIs" dxfId="12269" priority="3001" operator="equal">
      <formula>"c"</formula>
    </cfRule>
    <cfRule type="cellIs" dxfId="12268" priority="3002" operator="equal">
      <formula>"b"</formula>
    </cfRule>
    <cfRule type="cellIs" dxfId="12267" priority="3003" operator="equal">
      <formula>"a"</formula>
    </cfRule>
  </conditionalFormatting>
  <conditionalFormatting sqref="F141:V142 AD141:AJ141 Y141:AB141 Y142:AJ142">
    <cfRule type="cellIs" dxfId="12266" priority="3110" operator="equal">
      <formula>"Me"</formula>
    </cfRule>
  </conditionalFormatting>
  <conditionalFormatting sqref="F141:V142 AD141:AJ141 Y141:AB141 Y142:AJ142">
    <cfRule type="cellIs" dxfId="12265" priority="3109" operator="equal">
      <formula>"TD"</formula>
    </cfRule>
  </conditionalFormatting>
  <conditionalFormatting sqref="F141:V142 AD141:AJ141 Y141:AB141 Y142:AJ142">
    <cfRule type="cellIs" dxfId="12264" priority="3098" operator="equal">
      <formula>"PR"</formula>
    </cfRule>
  </conditionalFormatting>
  <conditionalFormatting sqref="C144">
    <cfRule type="cellIs" dxfId="12263" priority="3068" operator="lessThan">
      <formula>#REF!</formula>
    </cfRule>
  </conditionalFormatting>
  <conditionalFormatting sqref="C151 C153 C155 C147">
    <cfRule type="cellIs" dxfId="12262" priority="3065" operator="equal">
      <formula>"c"</formula>
    </cfRule>
    <cfRule type="cellIs" dxfId="12261" priority="3066" operator="equal">
      <formula>"b"</formula>
    </cfRule>
    <cfRule type="cellIs" dxfId="12260" priority="3067" operator="equal">
      <formula>"a"</formula>
    </cfRule>
  </conditionalFormatting>
  <conditionalFormatting sqref="F157:AJ157 AJ158">
    <cfRule type="cellIs" dxfId="12259" priority="3063" operator="equal">
      <formula>"Me"</formula>
    </cfRule>
  </conditionalFormatting>
  <conditionalFormatting sqref="F157:O157 S157:AJ157 AJ158">
    <cfRule type="cellIs" dxfId="12258" priority="3062" operator="equal">
      <formula>"TD"</formula>
    </cfRule>
  </conditionalFormatting>
  <conditionalFormatting sqref="F157:AJ157 AJ158">
    <cfRule type="cellIs" dxfId="12257" priority="3049" operator="equal">
      <formula>"PR"</formula>
    </cfRule>
  </conditionalFormatting>
  <conditionalFormatting sqref="R161:AA164 F165:AA166 AB161:AJ166">
    <cfRule type="cellIs" dxfId="12256" priority="3039" operator="equal">
      <formula>"Me"</formula>
    </cfRule>
  </conditionalFormatting>
  <conditionalFormatting sqref="R161:AA164 F165:AA166 AB161:AJ166">
    <cfRule type="cellIs" dxfId="12255" priority="3038" operator="equal">
      <formula>"TD"</formula>
    </cfRule>
  </conditionalFormatting>
  <conditionalFormatting sqref="R161:AA164 F165:AA166 AB161:AJ166">
    <cfRule type="cellIs" dxfId="12254" priority="3027" operator="equal">
      <formula>"PR"</formula>
    </cfRule>
  </conditionalFormatting>
  <conditionalFormatting sqref="C159 C161">
    <cfRule type="cellIs" dxfId="12253" priority="3010" operator="equal">
      <formula>"c"</formula>
    </cfRule>
    <cfRule type="cellIs" dxfId="12252" priority="3011" operator="equal">
      <formula>"b"</formula>
    </cfRule>
    <cfRule type="cellIs" dxfId="12251" priority="3012" operator="equal">
      <formula>"a"</formula>
    </cfRule>
  </conditionalFormatting>
  <conditionalFormatting sqref="C160">
    <cfRule type="cellIs" dxfId="12250" priority="3004" operator="equal">
      <formula>"c"</formula>
    </cfRule>
    <cfRule type="cellIs" dxfId="12249" priority="3005" operator="equal">
      <formula>"b"</formula>
    </cfRule>
    <cfRule type="cellIs" dxfId="12248" priority="3006" operator="equal">
      <formula>"a"</formula>
    </cfRule>
  </conditionalFormatting>
  <conditionalFormatting sqref="C173:C174">
    <cfRule type="cellIs" dxfId="12247" priority="2997" operator="equal">
      <formula>"c"</formula>
    </cfRule>
    <cfRule type="cellIs" dxfId="12246" priority="2998" operator="equal">
      <formula>"b"</formula>
    </cfRule>
    <cfRule type="cellIs" dxfId="12245" priority="2999" operator="equal">
      <formula>"a"</formula>
    </cfRule>
  </conditionalFormatting>
  <conditionalFormatting sqref="C169:C170 C181:C182">
    <cfRule type="cellIs" dxfId="12244" priority="2994" operator="equal">
      <formula>"c"</formula>
    </cfRule>
    <cfRule type="cellIs" dxfId="12243" priority="2995" operator="equal">
      <formula>"b"</formula>
    </cfRule>
    <cfRule type="cellIs" dxfId="12242" priority="2996" operator="equal">
      <formula>"a"</formula>
    </cfRule>
  </conditionalFormatting>
  <conditionalFormatting sqref="C191:C192">
    <cfRule type="cellIs" dxfId="12241" priority="2993" operator="equal">
      <formula>"C"</formula>
    </cfRule>
  </conditionalFormatting>
  <conditionalFormatting sqref="C191:C192">
    <cfRule type="cellIs" dxfId="12240" priority="2992" operator="equal">
      <formula>"B"</formula>
    </cfRule>
  </conditionalFormatting>
  <conditionalFormatting sqref="C191:C192">
    <cfRule type="cellIs" dxfId="12239" priority="2991" operator="equal">
      <formula>"A"</formula>
    </cfRule>
  </conditionalFormatting>
  <conditionalFormatting sqref="C191:C192">
    <cfRule type="cellIs" dxfId="12238" priority="2990" operator="lessThan">
      <formula>#REF!</formula>
    </cfRule>
  </conditionalFormatting>
  <conditionalFormatting sqref="C183:C184">
    <cfRule type="cellIs" dxfId="12237" priority="2981" operator="equal">
      <formula>"C"</formula>
    </cfRule>
  </conditionalFormatting>
  <conditionalFormatting sqref="C183:C184">
    <cfRule type="cellIs" dxfId="12236" priority="2980" operator="equal">
      <formula>"B"</formula>
    </cfRule>
  </conditionalFormatting>
  <conditionalFormatting sqref="C183:C184">
    <cfRule type="cellIs" dxfId="12235" priority="2979" operator="equal">
      <formula>"A"</formula>
    </cfRule>
  </conditionalFormatting>
  <conditionalFormatting sqref="C183:C184">
    <cfRule type="cellIs" dxfId="12234" priority="2978" operator="lessThan">
      <formula>#REF!</formula>
    </cfRule>
  </conditionalFormatting>
  <conditionalFormatting sqref="C168">
    <cfRule type="cellIs" dxfId="12233" priority="2969" operator="lessThan">
      <formula>#REF!</formula>
    </cfRule>
  </conditionalFormatting>
  <conditionalFormatting sqref="G37:G38">
    <cfRule type="cellIs" dxfId="12232" priority="2382" operator="equal">
      <formula>"Me"</formula>
    </cfRule>
  </conditionalFormatting>
  <conditionalFormatting sqref="G37:G38">
    <cfRule type="cellIs" dxfId="12231" priority="2381" operator="equal">
      <formula>"TD"</formula>
    </cfRule>
  </conditionalFormatting>
  <conditionalFormatting sqref="G37:G38">
    <cfRule type="cellIs" dxfId="12230" priority="2380" operator="equal">
      <formula>"PR"</formula>
    </cfRule>
  </conditionalFormatting>
  <conditionalFormatting sqref="N37:N38">
    <cfRule type="cellIs" dxfId="12229" priority="2379" operator="equal">
      <formula>"Me"</formula>
    </cfRule>
  </conditionalFormatting>
  <conditionalFormatting sqref="N37:N38">
    <cfRule type="cellIs" dxfId="12228" priority="2378" operator="equal">
      <formula>"TD"</formula>
    </cfRule>
  </conditionalFormatting>
  <conditionalFormatting sqref="N37:N38">
    <cfRule type="cellIs" dxfId="12227" priority="2377" operator="equal">
      <formula>"PR"</formula>
    </cfRule>
  </conditionalFormatting>
  <conditionalFormatting sqref="U37:U38">
    <cfRule type="cellIs" dxfId="12226" priority="2376" operator="equal">
      <formula>"Me"</formula>
    </cfRule>
  </conditionalFormatting>
  <conditionalFormatting sqref="U37:U38">
    <cfRule type="cellIs" dxfId="12225" priority="2375" operator="equal">
      <formula>"TD"</formula>
    </cfRule>
  </conditionalFormatting>
  <conditionalFormatting sqref="U37:U38">
    <cfRule type="cellIs" dxfId="12224" priority="2374" operator="equal">
      <formula>"PR"</formula>
    </cfRule>
  </conditionalFormatting>
  <conditionalFormatting sqref="AB37:AB38">
    <cfRule type="cellIs" dxfId="12223" priority="2373" operator="equal">
      <formula>"Me"</formula>
    </cfRule>
  </conditionalFormatting>
  <conditionalFormatting sqref="AB37:AB38">
    <cfRule type="cellIs" dxfId="12222" priority="2372" operator="equal">
      <formula>"TD"</formula>
    </cfRule>
  </conditionalFormatting>
  <conditionalFormatting sqref="AB37:AB38">
    <cfRule type="cellIs" dxfId="12221" priority="2371" operator="equal">
      <formula>"PR"</formula>
    </cfRule>
  </conditionalFormatting>
  <conditionalFormatting sqref="AI37:AI38">
    <cfRule type="cellIs" dxfId="12220" priority="2370" operator="equal">
      <formula>"Me"</formula>
    </cfRule>
  </conditionalFormatting>
  <conditionalFormatting sqref="AI37:AI38">
    <cfRule type="cellIs" dxfId="12219" priority="2369" operator="equal">
      <formula>"TD"</formula>
    </cfRule>
  </conditionalFormatting>
  <conditionalFormatting sqref="AI37:AI38">
    <cfRule type="cellIs" dxfId="12218" priority="2368" operator="equal">
      <formula>"PR"</formula>
    </cfRule>
  </conditionalFormatting>
  <conditionalFormatting sqref="F161:H164">
    <cfRule type="cellIs" dxfId="12217" priority="2286" operator="equal">
      <formula>"Me"</formula>
    </cfRule>
  </conditionalFormatting>
  <conditionalFormatting sqref="F161:H164">
    <cfRule type="cellIs" dxfId="12216" priority="2285" operator="equal">
      <formula>"TD"</formula>
    </cfRule>
  </conditionalFormatting>
  <conditionalFormatting sqref="F161:H164">
    <cfRule type="cellIs" dxfId="12215" priority="2284" operator="equal">
      <formula>"PR"</formula>
    </cfRule>
  </conditionalFormatting>
  <conditionalFormatting sqref="I161:K164">
    <cfRule type="cellIs" dxfId="12214" priority="2283" operator="equal">
      <formula>"Me"</formula>
    </cfRule>
  </conditionalFormatting>
  <conditionalFormatting sqref="I161:K164">
    <cfRule type="cellIs" dxfId="12213" priority="2282" operator="equal">
      <formula>"TD"</formula>
    </cfRule>
  </conditionalFormatting>
  <conditionalFormatting sqref="I161:K164">
    <cfRule type="cellIs" dxfId="12212" priority="2281" operator="equal">
      <formula>"PR"</formula>
    </cfRule>
  </conditionalFormatting>
  <conditionalFormatting sqref="L161:N164">
    <cfRule type="cellIs" dxfId="12211" priority="2280" operator="equal">
      <formula>"Me"</formula>
    </cfRule>
  </conditionalFormatting>
  <conditionalFormatting sqref="L161:N164">
    <cfRule type="cellIs" dxfId="12210" priority="2279" operator="equal">
      <formula>"TD"</formula>
    </cfRule>
  </conditionalFormatting>
  <conditionalFormatting sqref="L161:N164">
    <cfRule type="cellIs" dxfId="12209" priority="2278" operator="equal">
      <formula>"PR"</formula>
    </cfRule>
  </conditionalFormatting>
  <conditionalFormatting sqref="O161:Q164">
    <cfRule type="cellIs" dxfId="12208" priority="2277" operator="equal">
      <formula>"Me"</formula>
    </cfRule>
  </conditionalFormatting>
  <conditionalFormatting sqref="O161:Q164">
    <cfRule type="cellIs" dxfId="12207" priority="2276" operator="equal">
      <formula>"TD"</formula>
    </cfRule>
  </conditionalFormatting>
  <conditionalFormatting sqref="O161:Q164">
    <cfRule type="cellIs" dxfId="12206" priority="2275" operator="equal">
      <formula>"PR"</formula>
    </cfRule>
  </conditionalFormatting>
  <conditionalFormatting sqref="F97:M98 P97:V98 AD97:AJ98 X97:AB98">
    <cfRule type="cellIs" dxfId="12205" priority="2202" operator="equal">
      <formula>"Me"</formula>
    </cfRule>
  </conditionalFormatting>
  <conditionalFormatting sqref="F97:M98 P97:V98 AD97:AJ98 X97:AB98">
    <cfRule type="cellIs" dxfId="12204" priority="2201" operator="equal">
      <formula>"TD"</formula>
    </cfRule>
  </conditionalFormatting>
  <conditionalFormatting sqref="F97:M98 P97:V98 AD97:AJ98 X97:AB98">
    <cfRule type="cellIs" dxfId="12203" priority="2200" operator="equal">
      <formula>"PR"</formula>
    </cfRule>
  </conditionalFormatting>
  <conditionalFormatting sqref="C97:C98">
    <cfRule type="cellIs" dxfId="12202" priority="2192" operator="equal">
      <formula>"C"</formula>
    </cfRule>
  </conditionalFormatting>
  <conditionalFormatting sqref="C97:C98">
    <cfRule type="cellIs" dxfId="12201" priority="2191" operator="equal">
      <formula>"B"</formula>
    </cfRule>
  </conditionalFormatting>
  <conditionalFormatting sqref="C97:C98">
    <cfRule type="cellIs" dxfId="12200" priority="2190" operator="equal">
      <formula>"A"</formula>
    </cfRule>
  </conditionalFormatting>
  <conditionalFormatting sqref="F103:AA103 F104:I104 K104:M104 O104:AA104 AF103:AJ104">
    <cfRule type="cellIs" dxfId="12199" priority="2189" operator="equal">
      <formula>"Me"</formula>
    </cfRule>
  </conditionalFormatting>
  <conditionalFormatting sqref="F103:AA103 F104:I104 K104:M104 O104:AA104 AF103:AJ104">
    <cfRule type="cellIs" dxfId="12198" priority="2188" operator="equal">
      <formula>"TD"</formula>
    </cfRule>
  </conditionalFormatting>
  <conditionalFormatting sqref="F103:AA103 F104:I104 K104:M104 O104:AA104 AF103:AJ104">
    <cfRule type="cellIs" dxfId="12197" priority="2187" operator="equal">
      <formula>"PR"</formula>
    </cfRule>
  </conditionalFormatting>
  <conditionalFormatting sqref="C103:C104">
    <cfRule type="cellIs" dxfId="12196" priority="2180" operator="equal">
      <formula>"C"</formula>
    </cfRule>
  </conditionalFormatting>
  <conditionalFormatting sqref="C103:C104">
    <cfRule type="cellIs" dxfId="12195" priority="2179" operator="equal">
      <formula>"B"</formula>
    </cfRule>
  </conditionalFormatting>
  <conditionalFormatting sqref="C103:C104">
    <cfRule type="cellIs" dxfId="12194" priority="2178" operator="equal">
      <formula>"A"</formula>
    </cfRule>
  </conditionalFormatting>
  <conditionalFormatting sqref="F91:I92 K91:K92 M91:P92 R91:R92 T91:V92 Y91:AJ92">
    <cfRule type="cellIs" dxfId="12193" priority="2157" operator="equal">
      <formula>"Me"</formula>
    </cfRule>
  </conditionalFormatting>
  <conditionalFormatting sqref="F91:I92 K91:K92 M91:P92 R91:R92 T91:V92 Y91:AJ92">
    <cfRule type="cellIs" dxfId="12192" priority="2156" operator="equal">
      <formula>"TD"</formula>
    </cfRule>
  </conditionalFormatting>
  <conditionalFormatting sqref="F91:I92 K91:K92 M91:P92 R91:R92 T91:V92 Y91:AJ92">
    <cfRule type="cellIs" dxfId="12191" priority="2155" operator="equal">
      <formula>"PR"</formula>
    </cfRule>
  </conditionalFormatting>
  <conditionalFormatting sqref="C92">
    <cfRule type="cellIs" dxfId="12190" priority="2148" operator="equal">
      <formula>"C"</formula>
    </cfRule>
  </conditionalFormatting>
  <conditionalFormatting sqref="C92">
    <cfRule type="cellIs" dxfId="12189" priority="2147" operator="equal">
      <formula>"B"</formula>
    </cfRule>
  </conditionalFormatting>
  <conditionalFormatting sqref="C92">
    <cfRule type="cellIs" dxfId="12188" priority="2146" operator="equal">
      <formula>"A"</formula>
    </cfRule>
  </conditionalFormatting>
  <conditionalFormatting sqref="C91">
    <cfRule type="cellIs" dxfId="12187" priority="2144" operator="equal">
      <formula>"C"</formula>
    </cfRule>
  </conditionalFormatting>
  <conditionalFormatting sqref="C91">
    <cfRule type="cellIs" dxfId="12186" priority="2143" operator="equal">
      <formula>"B"</formula>
    </cfRule>
  </conditionalFormatting>
  <conditionalFormatting sqref="C91">
    <cfRule type="cellIs" dxfId="12185" priority="2142" operator="equal">
      <formula>"A"</formula>
    </cfRule>
  </conditionalFormatting>
  <conditionalFormatting sqref="F179:H180 N179:O180 U179:V180 AB179:AC180 AI179:AJ180">
    <cfRule type="cellIs" dxfId="12184" priority="2122" operator="equal">
      <formula>"Me"</formula>
    </cfRule>
  </conditionalFormatting>
  <conditionalFormatting sqref="F179:H180 N179:O180 U179:V180 AB179:AC180 AI179:AJ180">
    <cfRule type="cellIs" dxfId="12183" priority="2121" operator="equal">
      <formula>"TD"</formula>
    </cfRule>
  </conditionalFormatting>
  <conditionalFormatting sqref="F179:H180 N179:O180 U179:V180 AB179:AC180 AI179:AJ180">
    <cfRule type="cellIs" dxfId="12182" priority="2120" operator="equal">
      <formula>"PR"</formula>
    </cfRule>
  </conditionalFormatting>
  <conditionalFormatting sqref="C179:C180">
    <cfRule type="cellIs" dxfId="12181" priority="2111" operator="equal">
      <formula>"c"</formula>
    </cfRule>
    <cfRule type="cellIs" dxfId="12180" priority="2112" operator="equal">
      <formula>"b"</formula>
    </cfRule>
    <cfRule type="cellIs" dxfId="12179" priority="2113" operator="equal">
      <formula>"a"</formula>
    </cfRule>
  </conditionalFormatting>
  <conditionalFormatting sqref="C107:C108">
    <cfRule type="cellIs" dxfId="12178" priority="2106" operator="equal">
      <formula>"C"</formula>
    </cfRule>
  </conditionalFormatting>
  <conditionalFormatting sqref="C107:C108">
    <cfRule type="cellIs" dxfId="12177" priority="2105" operator="equal">
      <formula>"B"</formula>
    </cfRule>
  </conditionalFormatting>
  <conditionalFormatting sqref="C107:C108">
    <cfRule type="cellIs" dxfId="12176" priority="2104" operator="equal">
      <formula>"A"</formula>
    </cfRule>
  </conditionalFormatting>
  <conditionalFormatting sqref="F233:F234 N233:O234 R233:S234 Z233:Z234 AB233:AJ234 K233:K234">
    <cfRule type="cellIs" dxfId="12175" priority="2065" operator="equal">
      <formula>"Me"</formula>
    </cfRule>
  </conditionalFormatting>
  <conditionalFormatting sqref="F233:F234 N233:O234 R233:S234 Z233:Z234 AB233:AJ234 K233:K234">
    <cfRule type="cellIs" dxfId="12174" priority="2064" operator="equal">
      <formula>"TD"</formula>
    </cfRule>
  </conditionalFormatting>
  <conditionalFormatting sqref="F233:F234 N233:O234 R233:S234 Z233:Z234 AB233:AJ234 K233:K234">
    <cfRule type="cellIs" dxfId="12173" priority="2063" operator="equal">
      <formula>"PR"</formula>
    </cfRule>
  </conditionalFormatting>
  <conditionalFormatting sqref="T233:V234">
    <cfRule type="cellIs" dxfId="12172" priority="2062" operator="equal">
      <formula>"Me"</formula>
    </cfRule>
  </conditionalFormatting>
  <conditionalFormatting sqref="T233:V234">
    <cfRule type="cellIs" dxfId="12171" priority="2061" operator="equal">
      <formula>"TD"</formula>
    </cfRule>
  </conditionalFormatting>
  <conditionalFormatting sqref="T233:V234">
    <cfRule type="cellIs" dxfId="12170" priority="2060" operator="equal">
      <formula>"PR"</formula>
    </cfRule>
  </conditionalFormatting>
  <conditionalFormatting sqref="C233:C234">
    <cfRule type="cellIs" dxfId="12169" priority="2056" operator="equal">
      <formula>"C"</formula>
    </cfRule>
  </conditionalFormatting>
  <conditionalFormatting sqref="C233:C234">
    <cfRule type="cellIs" dxfId="12168" priority="2055" operator="equal">
      <formula>"B"</formula>
    </cfRule>
  </conditionalFormatting>
  <conditionalFormatting sqref="C233:C234">
    <cfRule type="cellIs" dxfId="12167" priority="2054" operator="equal">
      <formula>"A"</formula>
    </cfRule>
  </conditionalFormatting>
  <conditionalFormatting sqref="C105:C106">
    <cfRule type="cellIs" dxfId="12166" priority="2021" operator="equal">
      <formula>"C"</formula>
    </cfRule>
  </conditionalFormatting>
  <conditionalFormatting sqref="C105:C106">
    <cfRule type="cellIs" dxfId="12165" priority="2020" operator="equal">
      <formula>"B"</formula>
    </cfRule>
  </conditionalFormatting>
  <conditionalFormatting sqref="C105:C106">
    <cfRule type="cellIs" dxfId="12164" priority="2019" operator="equal">
      <formula>"A"</formula>
    </cfRule>
  </conditionalFormatting>
  <conditionalFormatting sqref="N145:S146 V145:V146 F145:L146 AJ145:AJ146 X145:AH146">
    <cfRule type="cellIs" dxfId="12163" priority="1962" operator="equal">
      <formula>"Me"</formula>
    </cfRule>
  </conditionalFormatting>
  <conditionalFormatting sqref="N145:S146 V145:V146 F145:L146 AJ145:AJ146 X145:AH146">
    <cfRule type="cellIs" dxfId="12162" priority="1961" operator="equal">
      <formula>"TD"</formula>
    </cfRule>
  </conditionalFormatting>
  <conditionalFormatting sqref="N145:S146 V145:V146 F145:L146 AJ145:AJ146 X145:AH146">
    <cfRule type="cellIs" dxfId="12161" priority="1960" operator="equal">
      <formula>"PR"</formula>
    </cfRule>
  </conditionalFormatting>
  <conditionalFormatting sqref="Z145:AD146">
    <cfRule type="cellIs" dxfId="12160" priority="1959" operator="equal">
      <formula>"Me"</formula>
    </cfRule>
  </conditionalFormatting>
  <conditionalFormatting sqref="Z145:AD146">
    <cfRule type="cellIs" dxfId="12159" priority="1958" operator="equal">
      <formula>"TD"</formula>
    </cfRule>
  </conditionalFormatting>
  <conditionalFormatting sqref="C146">
    <cfRule type="cellIs" dxfId="12158" priority="1946" operator="equal">
      <formula>"c"</formula>
    </cfRule>
    <cfRule type="cellIs" dxfId="12157" priority="1947" operator="equal">
      <formula>"b"</formula>
    </cfRule>
    <cfRule type="cellIs" dxfId="12156" priority="1948" operator="equal">
      <formula>"a"</formula>
    </cfRule>
  </conditionalFormatting>
  <conditionalFormatting sqref="C145">
    <cfRule type="cellIs" dxfId="12155" priority="1949" operator="equal">
      <formula>"c"</formula>
    </cfRule>
    <cfRule type="cellIs" dxfId="12154" priority="1950" operator="equal">
      <formula>"b"</formula>
    </cfRule>
    <cfRule type="cellIs" dxfId="12153" priority="1951" operator="equal">
      <formula>"a"</formula>
    </cfRule>
  </conditionalFormatting>
  <conditionalFormatting sqref="F195:AJ198">
    <cfRule type="cellIs" dxfId="12152" priority="1943" operator="equal">
      <formula>"Me"</formula>
    </cfRule>
  </conditionalFormatting>
  <conditionalFormatting sqref="F195:AJ198">
    <cfRule type="cellIs" dxfId="12151" priority="1942" operator="equal">
      <formula>"TD"</formula>
    </cfRule>
  </conditionalFormatting>
  <conditionalFormatting sqref="F195:AJ198">
    <cfRule type="cellIs" dxfId="12150" priority="1941" operator="equal">
      <formula>"PR"</formula>
    </cfRule>
  </conditionalFormatting>
  <conditionalFormatting sqref="F193:AJ193 AJ194">
    <cfRule type="cellIs" dxfId="12149" priority="1932" operator="equal">
      <formula>"Me"</formula>
    </cfRule>
  </conditionalFormatting>
  <conditionalFormatting sqref="F193:O193 S193:AJ193 AJ194">
    <cfRule type="cellIs" dxfId="12148" priority="1931" operator="equal">
      <formula>"TD"</formula>
    </cfRule>
  </conditionalFormatting>
  <conditionalFormatting sqref="F193:AJ193 AJ194">
    <cfRule type="cellIs" dxfId="12147" priority="1930" operator="equal">
      <formula>"PR"</formula>
    </cfRule>
  </conditionalFormatting>
  <conditionalFormatting sqref="C23:C24">
    <cfRule type="cellIs" dxfId="12146" priority="1910" operator="equal">
      <formula>"C"</formula>
    </cfRule>
  </conditionalFormatting>
  <conditionalFormatting sqref="C23:C24">
    <cfRule type="cellIs" dxfId="12145" priority="1909" operator="equal">
      <formula>"B"</formula>
    </cfRule>
  </conditionalFormatting>
  <conditionalFormatting sqref="C23:C24">
    <cfRule type="cellIs" dxfId="12144" priority="1908" operator="equal">
      <formula>"A"</formula>
    </cfRule>
  </conditionalFormatting>
  <conditionalFormatting sqref="F75:F76 Y75:AB76 AD75:AG75 AI75:AJ76 AD76 AF76:AG76">
    <cfRule type="cellIs" dxfId="12143" priority="1896" operator="equal">
      <formula>"Me"</formula>
    </cfRule>
  </conditionalFormatting>
  <conditionalFormatting sqref="F75:F76 Y75:AB76 AD75:AG75 AI75:AJ76 AD76 AF76:AG76">
    <cfRule type="cellIs" dxfId="12142" priority="1895" operator="equal">
      <formula>"TD"</formula>
    </cfRule>
  </conditionalFormatting>
  <conditionalFormatting sqref="Z75:AB76 AD75:AD76">
    <cfRule type="cellIs" dxfId="12141" priority="1893" operator="equal">
      <formula>"Me"</formula>
    </cfRule>
  </conditionalFormatting>
  <conditionalFormatting sqref="Z75:AB76 AD75:AD76">
    <cfRule type="cellIs" dxfId="12140" priority="1892" operator="equal">
      <formula>"TD"</formula>
    </cfRule>
  </conditionalFormatting>
  <conditionalFormatting sqref="F75:F76 Y75:AB76 AD75:AG75 AI75:AJ76 AD76 AF76:AG76">
    <cfRule type="cellIs" dxfId="12139" priority="1894" operator="equal">
      <formula>"PR"</formula>
    </cfRule>
  </conditionalFormatting>
  <conditionalFormatting sqref="C79:C80">
    <cfRule type="cellIs" dxfId="12138" priority="1890" operator="equal">
      <formula>"C"</formula>
    </cfRule>
  </conditionalFormatting>
  <conditionalFormatting sqref="C79:C80">
    <cfRule type="cellIs" dxfId="12137" priority="1889" operator="equal">
      <formula>"B"</formula>
    </cfRule>
  </conditionalFormatting>
  <conditionalFormatting sqref="C79:C80">
    <cfRule type="cellIs" dxfId="12136" priority="1888" operator="equal">
      <formula>"A"</formula>
    </cfRule>
  </conditionalFormatting>
  <conditionalFormatting sqref="C81:C82">
    <cfRule type="cellIs" dxfId="12135" priority="1879" operator="equal">
      <formula>"c"</formula>
    </cfRule>
    <cfRule type="cellIs" dxfId="12134" priority="1880" operator="equal">
      <formula>"b"</formula>
    </cfRule>
    <cfRule type="cellIs" dxfId="12133" priority="1881" operator="equal">
      <formula>"a"</formula>
    </cfRule>
  </conditionalFormatting>
  <conditionalFormatting sqref="F31:F32 H31:H32 K31:L32 R31:Z32 AJ31">
    <cfRule type="cellIs" dxfId="12132" priority="1855" operator="equal">
      <formula>"Me"</formula>
    </cfRule>
  </conditionalFormatting>
  <conditionalFormatting sqref="S31:Z32 F31:F32 H31:H32 K31:L32 AJ31">
    <cfRule type="cellIs" dxfId="12131" priority="1854" operator="equal">
      <formula>"TD"</formula>
    </cfRule>
  </conditionalFormatting>
  <conditionalFormatting sqref="F31:F32 H31:H32 K31:L32 R31:Z32 AJ31">
    <cfRule type="cellIs" dxfId="12130" priority="1849" operator="equal">
      <formula>"PR"</formula>
    </cfRule>
  </conditionalFormatting>
  <conditionalFormatting sqref="AJ31">
    <cfRule type="cellIs" dxfId="12129" priority="1848" operator="equal">
      <formula>"Me"</formula>
    </cfRule>
  </conditionalFormatting>
  <conditionalFormatting sqref="AJ31">
    <cfRule type="cellIs" dxfId="12128" priority="1847" operator="equal">
      <formula>"TD"</formula>
    </cfRule>
  </conditionalFormatting>
  <conditionalFormatting sqref="C31:C32">
    <cfRule type="cellIs" dxfId="12127" priority="1831" operator="equal">
      <formula>"C"</formula>
    </cfRule>
  </conditionalFormatting>
  <conditionalFormatting sqref="C31:C32">
    <cfRule type="cellIs" dxfId="12126" priority="1830" operator="equal">
      <formula>"B"</formula>
    </cfRule>
  </conditionalFormatting>
  <conditionalFormatting sqref="C31:C32">
    <cfRule type="cellIs" dxfId="12125" priority="1829" operator="equal">
      <formula>"A"</formula>
    </cfRule>
  </conditionalFormatting>
  <conditionalFormatting sqref="F199:AJ200">
    <cfRule type="cellIs" dxfId="12124" priority="1827" operator="equal">
      <formula>"Me"</formula>
    </cfRule>
  </conditionalFormatting>
  <conditionalFormatting sqref="F199:AJ200">
    <cfRule type="cellIs" dxfId="12123" priority="1826" operator="equal">
      <formula>"TD"</formula>
    </cfRule>
  </conditionalFormatting>
  <conditionalFormatting sqref="F199:AJ200">
    <cfRule type="cellIs" dxfId="12122" priority="1825" operator="equal">
      <formula>"PR"</formula>
    </cfRule>
  </conditionalFormatting>
  <conditionalFormatting sqref="C199:C200">
    <cfRule type="cellIs" dxfId="12121" priority="1803" operator="equal">
      <formula>"C"</formula>
    </cfRule>
  </conditionalFormatting>
  <conditionalFormatting sqref="C199:C200">
    <cfRule type="cellIs" dxfId="12120" priority="1802" operator="equal">
      <formula>"B"</formula>
    </cfRule>
  </conditionalFormatting>
  <conditionalFormatting sqref="C199:C200">
    <cfRule type="cellIs" dxfId="12119" priority="1801" operator="equal">
      <formula>"A"</formula>
    </cfRule>
  </conditionalFormatting>
  <conditionalFormatting sqref="C129:C133">
    <cfRule type="cellIs" dxfId="12118" priority="1780" operator="equal">
      <formula>"c"</formula>
    </cfRule>
    <cfRule type="cellIs" dxfId="12117" priority="1781" operator="equal">
      <formula>"b"</formula>
    </cfRule>
    <cfRule type="cellIs" dxfId="12116" priority="1782" operator="equal">
      <formula>"a"</formula>
    </cfRule>
  </conditionalFormatting>
  <conditionalFormatting sqref="C134">
    <cfRule type="cellIs" dxfId="12115" priority="1777" operator="equal">
      <formula>"c"</formula>
    </cfRule>
    <cfRule type="cellIs" dxfId="12114" priority="1778" operator="equal">
      <formula>"b"</formula>
    </cfRule>
    <cfRule type="cellIs" dxfId="12113" priority="1779" operator="equal">
      <formula>"a"</formula>
    </cfRule>
  </conditionalFormatting>
  <conditionalFormatting sqref="C127:C128">
    <cfRule type="cellIs" dxfId="12112" priority="1751" operator="equal">
      <formula>"c"</formula>
    </cfRule>
    <cfRule type="cellIs" dxfId="12111" priority="1752" operator="equal">
      <formula>"b"</formula>
    </cfRule>
    <cfRule type="cellIs" dxfId="12110" priority="1753" operator="equal">
      <formula>"a"</formula>
    </cfRule>
  </conditionalFormatting>
  <conditionalFormatting sqref="M45:P46 AG45:AJ46 T45:V46 F45:I46 Z45:AD46">
    <cfRule type="cellIs" dxfId="12109" priority="1738" operator="equal">
      <formula>"Me"</formula>
    </cfRule>
  </conditionalFormatting>
  <conditionalFormatting sqref="M45:O46 AG45:AJ46 T45:V46 F45:I46 Z45:AD46">
    <cfRule type="cellIs" dxfId="12108" priority="1737" operator="equal">
      <formula>"TD"</formula>
    </cfRule>
  </conditionalFormatting>
  <conditionalFormatting sqref="M45:P46 AG45:AJ46 T45:V46 F45:I46 Z45:AD46">
    <cfRule type="cellIs" dxfId="12107" priority="1736" operator="equal">
      <formula>"PR"</formula>
    </cfRule>
  </conditionalFormatting>
  <conditionalFormatting sqref="P45:P46">
    <cfRule type="cellIs" dxfId="12106" priority="1735" operator="equal">
      <formula>"TD"</formula>
    </cfRule>
  </conditionalFormatting>
  <conditionalFormatting sqref="L45:L46">
    <cfRule type="cellIs" dxfId="12105" priority="1734" operator="equal">
      <formula>"Me"</formula>
    </cfRule>
  </conditionalFormatting>
  <conditionalFormatting sqref="L45:L46">
    <cfRule type="cellIs" dxfId="12104" priority="1733" operator="equal">
      <formula>"TD"</formula>
    </cfRule>
  </conditionalFormatting>
  <conditionalFormatting sqref="L45:L46">
    <cfRule type="cellIs" dxfId="12103" priority="1732" operator="equal">
      <formula>"PR"</formula>
    </cfRule>
  </conditionalFormatting>
  <conditionalFormatting sqref="S45:S46">
    <cfRule type="cellIs" dxfId="12102" priority="1731" operator="equal">
      <formula>"Me"</formula>
    </cfRule>
  </conditionalFormatting>
  <conditionalFormatting sqref="S45:S46">
    <cfRule type="cellIs" dxfId="12101" priority="1730" operator="equal">
      <formula>"TD"</formula>
    </cfRule>
  </conditionalFormatting>
  <conditionalFormatting sqref="S45:S46">
    <cfRule type="cellIs" dxfId="12100" priority="1729" operator="equal">
      <formula>"PR"</formula>
    </cfRule>
  </conditionalFormatting>
  <conditionalFormatting sqref="C45:C46">
    <cfRule type="cellIs" dxfId="12099" priority="1723" operator="lessThan">
      <formula>#REF!</formula>
    </cfRule>
  </conditionalFormatting>
  <conditionalFormatting sqref="C45:C46">
    <cfRule type="cellIs" dxfId="12098" priority="1722" operator="equal">
      <formula>"C"</formula>
    </cfRule>
  </conditionalFormatting>
  <conditionalFormatting sqref="C45:C46">
    <cfRule type="cellIs" dxfId="12097" priority="1721" operator="equal">
      <formula>"B"</formula>
    </cfRule>
  </conditionalFormatting>
  <conditionalFormatting sqref="C45:C46">
    <cfRule type="cellIs" dxfId="12096" priority="1720" operator="equal">
      <formula>"A"</formula>
    </cfRule>
  </conditionalFormatting>
  <conditionalFormatting sqref="D45:D46">
    <cfRule type="cellIs" dxfId="12095" priority="1717" operator="equal">
      <formula>"c"</formula>
    </cfRule>
    <cfRule type="cellIs" dxfId="12094" priority="1718" operator="equal">
      <formula>"b"</formula>
    </cfRule>
    <cfRule type="cellIs" dxfId="12093" priority="1719" operator="equal">
      <formula>"a"</formula>
    </cfRule>
  </conditionalFormatting>
  <conditionalFormatting sqref="C84">
    <cfRule type="cellIs" dxfId="12092" priority="1710" operator="equal">
      <formula>"C"</formula>
    </cfRule>
  </conditionalFormatting>
  <conditionalFormatting sqref="C84">
    <cfRule type="cellIs" dxfId="12091" priority="1709" operator="equal">
      <formula>"B"</formula>
    </cfRule>
  </conditionalFormatting>
  <conditionalFormatting sqref="C84">
    <cfRule type="cellIs" dxfId="12090" priority="1708" operator="equal">
      <formula>"A"</formula>
    </cfRule>
  </conditionalFormatting>
  <conditionalFormatting sqref="C171">
    <cfRule type="cellIs" dxfId="12089" priority="1698" operator="equal">
      <formula>"c"</formula>
    </cfRule>
    <cfRule type="cellIs" dxfId="12088" priority="1699" operator="equal">
      <formula>"b"</formula>
    </cfRule>
    <cfRule type="cellIs" dxfId="12087" priority="1700" operator="equal">
      <formula>"a"</formula>
    </cfRule>
  </conditionalFormatting>
  <conditionalFormatting sqref="C172">
    <cfRule type="cellIs" dxfId="12086" priority="1695" operator="equal">
      <formula>"c"</formula>
    </cfRule>
    <cfRule type="cellIs" dxfId="12085" priority="1696" operator="equal">
      <formula>"b"</formula>
    </cfRule>
    <cfRule type="cellIs" dxfId="12084" priority="1697" operator="equal">
      <formula>"a"</formula>
    </cfRule>
  </conditionalFormatting>
  <conditionalFormatting sqref="C188">
    <cfRule type="cellIs" dxfId="12083" priority="1688" operator="equal">
      <formula>"C"</formula>
    </cfRule>
  </conditionalFormatting>
  <conditionalFormatting sqref="C188">
    <cfRule type="cellIs" dxfId="12082" priority="1687" operator="equal">
      <formula>"B"</formula>
    </cfRule>
  </conditionalFormatting>
  <conditionalFormatting sqref="C188">
    <cfRule type="cellIs" dxfId="12081" priority="1686" operator="equal">
      <formula>"A"</formula>
    </cfRule>
  </conditionalFormatting>
  <conditionalFormatting sqref="C131">
    <cfRule type="cellIs" dxfId="12080" priority="1676" operator="equal">
      <formula>"c"</formula>
    </cfRule>
    <cfRule type="cellIs" dxfId="12079" priority="1677" operator="equal">
      <formula>"b"</formula>
    </cfRule>
    <cfRule type="cellIs" dxfId="12078" priority="1678" operator="equal">
      <formula>"a"</formula>
    </cfRule>
  </conditionalFormatting>
  <conditionalFormatting sqref="C132">
    <cfRule type="cellIs" dxfId="12077" priority="1673" operator="equal">
      <formula>"c"</formula>
    </cfRule>
    <cfRule type="cellIs" dxfId="12076" priority="1674" operator="equal">
      <formula>"b"</formula>
    </cfRule>
    <cfRule type="cellIs" dxfId="12075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2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69" priority="1543" operator="equal">
      <formula>"PR"</formula>
    </cfRule>
  </conditionalFormatting>
  <conditionalFormatting sqref="F201:AJ201">
    <cfRule type="cellIs" dxfId="12068" priority="1542" operator="equal">
      <formula>"Me"</formula>
    </cfRule>
  </conditionalFormatting>
  <conditionalFormatting sqref="F201:O201 S201:AJ201">
    <cfRule type="cellIs" dxfId="12067" priority="1541" operator="equal">
      <formula>"TD"</formula>
    </cfRule>
  </conditionalFormatting>
  <conditionalFormatting sqref="F201:AJ201">
    <cfRule type="cellIs" dxfId="12066" priority="1540" operator="equal">
      <formula>"PR"</formula>
    </cfRule>
  </conditionalFormatting>
  <conditionalFormatting sqref="M223:M224">
    <cfRule type="cellIs" dxfId="12065" priority="1522" operator="equal">
      <formula>"Me"</formula>
    </cfRule>
  </conditionalFormatting>
  <conditionalFormatting sqref="M223:M224">
    <cfRule type="cellIs" dxfId="12064" priority="1521" operator="equal">
      <formula>"TD"</formula>
    </cfRule>
  </conditionalFormatting>
  <conditionalFormatting sqref="M223:M224">
    <cfRule type="cellIs" dxfId="12063" priority="1520" operator="equal">
      <formula>"PR"</formula>
    </cfRule>
  </conditionalFormatting>
  <conditionalFormatting sqref="T223:T224">
    <cfRule type="cellIs" dxfId="12062" priority="1519" operator="equal">
      <formula>"Me"</formula>
    </cfRule>
  </conditionalFormatting>
  <conditionalFormatting sqref="T223:T224">
    <cfRule type="cellIs" dxfId="12061" priority="1518" operator="equal">
      <formula>"TD"</formula>
    </cfRule>
  </conditionalFormatting>
  <conditionalFormatting sqref="T223:T224">
    <cfRule type="cellIs" dxfId="12060" priority="1517" operator="equal">
      <formula>"PR"</formula>
    </cfRule>
  </conditionalFormatting>
  <conditionalFormatting sqref="AA223:AA224">
    <cfRule type="cellIs" dxfId="12059" priority="1516" operator="equal">
      <formula>"Me"</formula>
    </cfRule>
  </conditionalFormatting>
  <conditionalFormatting sqref="AA223:AA224">
    <cfRule type="cellIs" dxfId="12058" priority="1515" operator="equal">
      <formula>"TD"</formula>
    </cfRule>
  </conditionalFormatting>
  <conditionalFormatting sqref="AA223:AA224">
    <cfRule type="cellIs" dxfId="12057" priority="1514" operator="equal">
      <formula>"PR"</formula>
    </cfRule>
  </conditionalFormatting>
  <conditionalFormatting sqref="AH223:AH224">
    <cfRule type="cellIs" dxfId="12056" priority="1513" operator="equal">
      <formula>"Me"</formula>
    </cfRule>
  </conditionalFormatting>
  <conditionalFormatting sqref="AH223:AH224">
    <cfRule type="cellIs" dxfId="12055" priority="1512" operator="equal">
      <formula>"TD"</formula>
    </cfRule>
  </conditionalFormatting>
  <conditionalFormatting sqref="AH223:AH224">
    <cfRule type="cellIs" dxfId="12054" priority="1511" operator="equal">
      <formula>"PR"</formula>
    </cfRule>
  </conditionalFormatting>
  <conditionalFormatting sqref="Q229:Q230">
    <cfRule type="cellIs" dxfId="12053" priority="1510" operator="equal">
      <formula>"Me"</formula>
    </cfRule>
  </conditionalFormatting>
  <conditionalFormatting sqref="Q229:Q230">
    <cfRule type="cellIs" dxfId="12052" priority="1509" operator="equal">
      <formula>"TD"</formula>
    </cfRule>
  </conditionalFormatting>
  <conditionalFormatting sqref="Q229:Q230">
    <cfRule type="cellIs" dxfId="12051" priority="1508" operator="equal">
      <formula>"PR"</formula>
    </cfRule>
  </conditionalFormatting>
  <conditionalFormatting sqref="T217:T220">
    <cfRule type="cellIs" dxfId="12050" priority="1486" operator="equal">
      <formula>"Me"</formula>
    </cfRule>
  </conditionalFormatting>
  <conditionalFormatting sqref="T217:T220">
    <cfRule type="cellIs" dxfId="12049" priority="1485" operator="equal">
      <formula>"TD"</formula>
    </cfRule>
  </conditionalFormatting>
  <conditionalFormatting sqref="T217:T220">
    <cfRule type="cellIs" dxfId="12048" priority="1484" operator="equal">
      <formula>"PR"</formula>
    </cfRule>
  </conditionalFormatting>
  <conditionalFormatting sqref="C203:C204 C223:C226">
    <cfRule type="cellIs" dxfId="12047" priority="1476" operator="equal">
      <formula>"C"</formula>
    </cfRule>
  </conditionalFormatting>
  <conditionalFormatting sqref="C203:C204 C223:C226">
    <cfRule type="cellIs" dxfId="12046" priority="1475" operator="equal">
      <formula>"B"</formula>
    </cfRule>
  </conditionalFormatting>
  <conditionalFormatting sqref="C203:C204 C223:C226">
    <cfRule type="cellIs" dxfId="12045" priority="1474" operator="equal">
      <formula>"A"</formula>
    </cfRule>
  </conditionalFormatting>
  <conditionalFormatting sqref="C213:C214 C243:C244 C229:C230">
    <cfRule type="cellIs" dxfId="12044" priority="1467" operator="equal">
      <formula>"C"</formula>
    </cfRule>
  </conditionalFormatting>
  <conditionalFormatting sqref="C213:C214 C243:C244 C229:C230">
    <cfRule type="cellIs" dxfId="12043" priority="1466" operator="equal">
      <formula>"B"</formula>
    </cfRule>
  </conditionalFormatting>
  <conditionalFormatting sqref="C213:C214 C243:C244 C229:C230">
    <cfRule type="cellIs" dxfId="12042" priority="1465" operator="equal">
      <formula>"A"</formula>
    </cfRule>
  </conditionalFormatting>
  <conditionalFormatting sqref="C217:C218">
    <cfRule type="cellIs" dxfId="12041" priority="1463" operator="equal">
      <formula>"C"</formula>
    </cfRule>
  </conditionalFormatting>
  <conditionalFormatting sqref="C217:C218">
    <cfRule type="cellIs" dxfId="12040" priority="1462" operator="equal">
      <formula>"B"</formula>
    </cfRule>
  </conditionalFormatting>
  <conditionalFormatting sqref="C217:C218">
    <cfRule type="cellIs" dxfId="12039" priority="1461" operator="equal">
      <formula>"A"</formula>
    </cfRule>
  </conditionalFormatting>
  <conditionalFormatting sqref="C221:C222">
    <cfRule type="cellIs" dxfId="12038" priority="1457" operator="equal">
      <formula>"C"</formula>
    </cfRule>
  </conditionalFormatting>
  <conditionalFormatting sqref="C221:C222">
    <cfRule type="cellIs" dxfId="12037" priority="1456" operator="equal">
      <formula>"B"</formula>
    </cfRule>
  </conditionalFormatting>
  <conditionalFormatting sqref="C221:C222">
    <cfRule type="cellIs" dxfId="12036" priority="1455" operator="equal">
      <formula>"A"</formula>
    </cfRule>
  </conditionalFormatting>
  <conditionalFormatting sqref="C205:C206">
    <cfRule type="cellIs" dxfId="12035" priority="1454" operator="equal">
      <formula>"C"</formula>
    </cfRule>
  </conditionalFormatting>
  <conditionalFormatting sqref="C205:C206">
    <cfRule type="cellIs" dxfId="12034" priority="1453" operator="equal">
      <formula>"B"</formula>
    </cfRule>
  </conditionalFormatting>
  <conditionalFormatting sqref="C205:C206">
    <cfRule type="cellIs" dxfId="12033" priority="1452" operator="equal">
      <formula>"A"</formula>
    </cfRule>
  </conditionalFormatting>
  <conditionalFormatting sqref="C209:C210">
    <cfRule type="cellIs" dxfId="12032" priority="1450" operator="equal">
      <formula>"C"</formula>
    </cfRule>
  </conditionalFormatting>
  <conditionalFormatting sqref="C209:C210">
    <cfRule type="cellIs" dxfId="12031" priority="1449" operator="equal">
      <formula>"B"</formula>
    </cfRule>
  </conditionalFormatting>
  <conditionalFormatting sqref="C209:C210">
    <cfRule type="cellIs" dxfId="12030" priority="1448" operator="equal">
      <formula>"A"</formula>
    </cfRule>
  </conditionalFormatting>
  <conditionalFormatting sqref="C211">
    <cfRule type="cellIs" dxfId="12029" priority="1446" operator="equal">
      <formula>"C"</formula>
    </cfRule>
  </conditionalFormatting>
  <conditionalFormatting sqref="C211">
    <cfRule type="cellIs" dxfId="12028" priority="1445" operator="equal">
      <formula>"B"</formula>
    </cfRule>
  </conditionalFormatting>
  <conditionalFormatting sqref="C211">
    <cfRule type="cellIs" dxfId="12027" priority="1444" operator="equal">
      <formula>"A"</formula>
    </cfRule>
  </conditionalFormatting>
  <conditionalFormatting sqref="C245:C246">
    <cfRule type="cellIs" dxfId="12026" priority="1442" operator="equal">
      <formula>"C"</formula>
    </cfRule>
  </conditionalFormatting>
  <conditionalFormatting sqref="C245:C246">
    <cfRule type="cellIs" dxfId="12025" priority="1441" operator="equal">
      <formula>"B"</formula>
    </cfRule>
  </conditionalFormatting>
  <conditionalFormatting sqref="C245:C246">
    <cfRule type="cellIs" dxfId="12024" priority="1440" operator="equal">
      <formula>"A"</formula>
    </cfRule>
  </conditionalFormatting>
  <conditionalFormatting sqref="C237:C238">
    <cfRule type="cellIs" dxfId="12023" priority="1438" operator="equal">
      <formula>"C"</formula>
    </cfRule>
  </conditionalFormatting>
  <conditionalFormatting sqref="C237:C238">
    <cfRule type="cellIs" dxfId="12022" priority="1437" operator="equal">
      <formula>"B"</formula>
    </cfRule>
  </conditionalFormatting>
  <conditionalFormatting sqref="C237:C238">
    <cfRule type="cellIs" dxfId="12021" priority="1436" operator="equal">
      <formula>"A"</formula>
    </cfRule>
  </conditionalFormatting>
  <conditionalFormatting sqref="C212">
    <cfRule type="cellIs" dxfId="12020" priority="1432" operator="equal">
      <formula>"c"</formula>
    </cfRule>
    <cfRule type="cellIs" dxfId="12019" priority="1433" operator="equal">
      <formula>"b"</formula>
    </cfRule>
    <cfRule type="cellIs" dxfId="12018" priority="1434" operator="equal">
      <formula>"a"</formula>
    </cfRule>
  </conditionalFormatting>
  <conditionalFormatting sqref="C207:C208">
    <cfRule type="cellIs" dxfId="12017" priority="1424" operator="equal">
      <formula>"C"</formula>
    </cfRule>
  </conditionalFormatting>
  <conditionalFormatting sqref="C207:C208">
    <cfRule type="cellIs" dxfId="12016" priority="1423" operator="equal">
      <formula>"B"</formula>
    </cfRule>
  </conditionalFormatting>
  <conditionalFormatting sqref="C207:C208">
    <cfRule type="cellIs" dxfId="12015" priority="1422" operator="equal">
      <formula>"A"</formula>
    </cfRule>
  </conditionalFormatting>
  <conditionalFormatting sqref="C215:C216">
    <cfRule type="cellIs" dxfId="12014" priority="1420" operator="equal">
      <formula>"C"</formula>
    </cfRule>
  </conditionalFormatting>
  <conditionalFormatting sqref="C215:C216">
    <cfRule type="cellIs" dxfId="12013" priority="1419" operator="equal">
      <formula>"B"</formula>
    </cfRule>
  </conditionalFormatting>
  <conditionalFormatting sqref="C215:C216">
    <cfRule type="cellIs" dxfId="12012" priority="1418" operator="equal">
      <formula>"A"</formula>
    </cfRule>
  </conditionalFormatting>
  <conditionalFormatting sqref="C231:C234">
    <cfRule type="cellIs" dxfId="12011" priority="1411" operator="equal">
      <formula>"C"</formula>
    </cfRule>
  </conditionalFormatting>
  <conditionalFormatting sqref="C231:C234">
    <cfRule type="cellIs" dxfId="12010" priority="1410" operator="equal">
      <formula>"B"</formula>
    </cfRule>
  </conditionalFormatting>
  <conditionalFormatting sqref="C231:C234">
    <cfRule type="cellIs" dxfId="12009" priority="1409" operator="equal">
      <formula>"A"</formula>
    </cfRule>
  </conditionalFormatting>
  <conditionalFormatting sqref="C239:C240">
    <cfRule type="cellIs" dxfId="12008" priority="1401" operator="equal">
      <formula>"C"</formula>
    </cfRule>
  </conditionalFormatting>
  <conditionalFormatting sqref="C239:C240">
    <cfRule type="cellIs" dxfId="12007" priority="1400" operator="equal">
      <formula>"B"</formula>
    </cfRule>
  </conditionalFormatting>
  <conditionalFormatting sqref="C239:C240">
    <cfRule type="cellIs" dxfId="12006" priority="1399" operator="equal">
      <formula>"A"</formula>
    </cfRule>
  </conditionalFormatting>
  <conditionalFormatting sqref="C241:C242">
    <cfRule type="cellIs" dxfId="12005" priority="1385" operator="equal">
      <formula>"C"</formula>
    </cfRule>
  </conditionalFormatting>
  <conditionalFormatting sqref="C241:C242">
    <cfRule type="cellIs" dxfId="12004" priority="1384" operator="equal">
      <formula>"B"</formula>
    </cfRule>
  </conditionalFormatting>
  <conditionalFormatting sqref="C241:C242">
    <cfRule type="cellIs" dxfId="12003" priority="1383" operator="equal">
      <formula>"A"</formula>
    </cfRule>
  </conditionalFormatting>
  <conditionalFormatting sqref="C227">
    <cfRule type="cellIs" dxfId="12002" priority="1374" operator="equal">
      <formula>"C"</formula>
    </cfRule>
  </conditionalFormatting>
  <conditionalFormatting sqref="C227">
    <cfRule type="cellIs" dxfId="12001" priority="1373" operator="equal">
      <formula>"B"</formula>
    </cfRule>
  </conditionalFormatting>
  <conditionalFormatting sqref="C227">
    <cfRule type="cellIs" dxfId="12000" priority="1372" operator="equal">
      <formula>"A"</formula>
    </cfRule>
  </conditionalFormatting>
  <conditionalFormatting sqref="C228">
    <cfRule type="cellIs" dxfId="11999" priority="1371" operator="lessThan">
      <formula>#REF!</formula>
    </cfRule>
  </conditionalFormatting>
  <conditionalFormatting sqref="C228">
    <cfRule type="cellIs" dxfId="11998" priority="1370" operator="equal">
      <formula>"C"</formula>
    </cfRule>
  </conditionalFormatting>
  <conditionalFormatting sqref="C228">
    <cfRule type="cellIs" dxfId="11997" priority="1369" operator="equal">
      <formula>"B"</formula>
    </cfRule>
  </conditionalFormatting>
  <conditionalFormatting sqref="C228">
    <cfRule type="cellIs" dxfId="11996" priority="1368" operator="equal">
      <formula>"A"</formula>
    </cfRule>
  </conditionalFormatting>
  <conditionalFormatting sqref="C186">
    <cfRule type="cellIs" dxfId="11995" priority="1365" operator="lessThan">
      <formula>#REF!</formula>
    </cfRule>
  </conditionalFormatting>
  <conditionalFormatting sqref="C186">
    <cfRule type="cellIs" dxfId="11994" priority="1361" operator="equal">
      <formula>"C"</formula>
    </cfRule>
  </conditionalFormatting>
  <conditionalFormatting sqref="C186">
    <cfRule type="cellIs" dxfId="11993" priority="1360" operator="equal">
      <formula>"B"</formula>
    </cfRule>
  </conditionalFormatting>
  <conditionalFormatting sqref="C186">
    <cfRule type="cellIs" dxfId="11992" priority="1359" operator="equal">
      <formula>"A"</formula>
    </cfRule>
  </conditionalFormatting>
  <conditionalFormatting sqref="C185">
    <cfRule type="cellIs" dxfId="11991" priority="1357" operator="equal">
      <formula>"C"</formula>
    </cfRule>
  </conditionalFormatting>
  <conditionalFormatting sqref="C185">
    <cfRule type="cellIs" dxfId="11990" priority="1356" operator="equal">
      <formula>"B"</formula>
    </cfRule>
  </conditionalFormatting>
  <conditionalFormatting sqref="C185">
    <cfRule type="cellIs" dxfId="11989" priority="1355" operator="equal">
      <formula>"A"</formula>
    </cfRule>
  </conditionalFormatting>
  <conditionalFormatting sqref="C150">
    <cfRule type="cellIs" dxfId="11988" priority="1341" operator="equal">
      <formula>"c"</formula>
    </cfRule>
    <cfRule type="cellIs" dxfId="11987" priority="1342" operator="equal">
      <formula>"b"</formula>
    </cfRule>
    <cfRule type="cellIs" dxfId="11986" priority="1343" operator="equal">
      <formula>"a"</formula>
    </cfRule>
  </conditionalFormatting>
  <conditionalFormatting sqref="C149">
    <cfRule type="cellIs" dxfId="11985" priority="1344" operator="equal">
      <formula>"c"</formula>
    </cfRule>
    <cfRule type="cellIs" dxfId="11984" priority="1345" operator="equal">
      <formula>"b"</formula>
    </cfRule>
    <cfRule type="cellIs" dxfId="11983" priority="1346" operator="equal">
      <formula>"a"</formula>
    </cfRule>
  </conditionalFormatting>
  <conditionalFormatting sqref="C26">
    <cfRule type="cellIs" dxfId="11982" priority="1339" operator="equal">
      <formula>"C"</formula>
    </cfRule>
  </conditionalFormatting>
  <conditionalFormatting sqref="C26">
    <cfRule type="cellIs" dxfId="11981" priority="1338" operator="equal">
      <formula>"B"</formula>
    </cfRule>
  </conditionalFormatting>
  <conditionalFormatting sqref="C26">
    <cfRule type="cellIs" dxfId="11980" priority="1337" operator="equal">
      <formula>"A"</formula>
    </cfRule>
  </conditionalFormatting>
  <conditionalFormatting sqref="C26">
    <cfRule type="cellIs" dxfId="11979" priority="1334" operator="lessThan">
      <formula>#REF!</formula>
    </cfRule>
  </conditionalFormatting>
  <conditionalFormatting sqref="C135:C136">
    <cfRule type="cellIs" dxfId="11978" priority="1285" operator="equal">
      <formula>"c"</formula>
    </cfRule>
    <cfRule type="cellIs" dxfId="11977" priority="1286" operator="equal">
      <formula>"b"</formula>
    </cfRule>
    <cfRule type="cellIs" dxfId="11976" priority="1287" operator="equal">
      <formula>"a"</formula>
    </cfRule>
  </conditionalFormatting>
  <conditionalFormatting sqref="C142">
    <cfRule type="cellIs" dxfId="11975" priority="1264" operator="equal">
      <formula>"c"</formula>
    </cfRule>
    <cfRule type="cellIs" dxfId="11974" priority="1265" operator="equal">
      <formula>"b"</formula>
    </cfRule>
    <cfRule type="cellIs" dxfId="11973" priority="1266" operator="equal">
      <formula>"a"</formula>
    </cfRule>
  </conditionalFormatting>
  <conditionalFormatting sqref="C140">
    <cfRule type="cellIs" dxfId="11972" priority="1273" operator="equal">
      <formula>"c"</formula>
    </cfRule>
    <cfRule type="cellIs" dxfId="11971" priority="1274" operator="equal">
      <formula>"b"</formula>
    </cfRule>
    <cfRule type="cellIs" dxfId="11970" priority="1275" operator="equal">
      <formula>"a"</formula>
    </cfRule>
  </conditionalFormatting>
  <conditionalFormatting sqref="C139">
    <cfRule type="cellIs" dxfId="11969" priority="1276" operator="equal">
      <formula>"c"</formula>
    </cfRule>
    <cfRule type="cellIs" dxfId="11968" priority="1277" operator="equal">
      <formula>"b"</formula>
    </cfRule>
    <cfRule type="cellIs" dxfId="11967" priority="1278" operator="equal">
      <formula>"a"</formula>
    </cfRule>
  </conditionalFormatting>
  <conditionalFormatting sqref="C138">
    <cfRule type="cellIs" dxfId="11966" priority="1256" operator="equal">
      <formula>"c"</formula>
    </cfRule>
    <cfRule type="cellIs" dxfId="11965" priority="1257" operator="equal">
      <formula>"b"</formula>
    </cfRule>
    <cfRule type="cellIs" dxfId="11964" priority="1258" operator="equal">
      <formula>"a"</formula>
    </cfRule>
  </conditionalFormatting>
  <conditionalFormatting sqref="C67:C68">
    <cfRule type="cellIs" dxfId="11963" priority="1254" operator="equal">
      <formula>"C"</formula>
    </cfRule>
  </conditionalFormatting>
  <conditionalFormatting sqref="D71">
    <cfRule type="cellIs" dxfId="11962" priority="1252" operator="equal">
      <formula>"C"</formula>
    </cfRule>
  </conditionalFormatting>
  <conditionalFormatting sqref="D71">
    <cfRule type="cellIs" dxfId="11961" priority="1250" operator="equal">
      <formula>"B"</formula>
    </cfRule>
    <cfRule type="cellIs" dxfId="11960" priority="1251" operator="equal">
      <formula>"A"</formula>
    </cfRule>
  </conditionalFormatting>
  <conditionalFormatting sqref="C67:C68">
    <cfRule type="cellIs" dxfId="11959" priority="1249" operator="equal">
      <formula>"B"</formula>
    </cfRule>
  </conditionalFormatting>
  <conditionalFormatting sqref="C67:C68">
    <cfRule type="cellIs" dxfId="11958" priority="1248" operator="equal">
      <formula>"A"</formula>
    </cfRule>
  </conditionalFormatting>
  <conditionalFormatting sqref="D67">
    <cfRule type="cellIs" dxfId="11957" priority="1246" operator="equal">
      <formula>"C"</formula>
    </cfRule>
  </conditionalFormatting>
  <conditionalFormatting sqref="D67">
    <cfRule type="cellIs" dxfId="11956" priority="1244" operator="equal">
      <formula>"B"</formula>
    </cfRule>
    <cfRule type="cellIs" dxfId="11955" priority="1245" operator="equal">
      <formula>"A"</formula>
    </cfRule>
  </conditionalFormatting>
  <conditionalFormatting sqref="C67:C68">
    <cfRule type="cellIs" dxfId="11954" priority="1238" operator="lessThan">
      <formula>#REF!</formula>
    </cfRule>
  </conditionalFormatting>
  <conditionalFormatting sqref="C71:C72">
    <cfRule type="cellIs" dxfId="11953" priority="1237" operator="equal">
      <formula>"C"</formula>
    </cfRule>
  </conditionalFormatting>
  <conditionalFormatting sqref="C71:C72">
    <cfRule type="cellIs" dxfId="11952" priority="1236" operator="equal">
      <formula>"B"</formula>
    </cfRule>
  </conditionalFormatting>
  <conditionalFormatting sqref="C71:C72">
    <cfRule type="cellIs" dxfId="11951" priority="1235" operator="equal">
      <formula>"A"</formula>
    </cfRule>
  </conditionalFormatting>
  <conditionalFormatting sqref="C71:C72">
    <cfRule type="cellIs" dxfId="11950" priority="1234" operator="lessThan">
      <formula>#REF!</formula>
    </cfRule>
  </conditionalFormatting>
  <conditionalFormatting sqref="C61:C62">
    <cfRule type="cellIs" dxfId="11949" priority="1233" operator="equal">
      <formula>"C"</formula>
    </cfRule>
  </conditionalFormatting>
  <conditionalFormatting sqref="C61:C62">
    <cfRule type="cellIs" dxfId="11948" priority="1232" operator="equal">
      <formula>"B"</formula>
    </cfRule>
  </conditionalFormatting>
  <conditionalFormatting sqref="C61:C62">
    <cfRule type="cellIs" dxfId="11947" priority="1231" operator="equal">
      <formula>"A"</formula>
    </cfRule>
  </conditionalFormatting>
  <conditionalFormatting sqref="C61:C62">
    <cfRule type="cellIs" dxfId="11946" priority="1230" operator="lessThan">
      <formula>#REF!</formula>
    </cfRule>
  </conditionalFormatting>
  <conditionalFormatting sqref="D69">
    <cfRule type="cellIs" dxfId="11945" priority="1228" operator="equal">
      <formula>"C"</formula>
    </cfRule>
  </conditionalFormatting>
  <conditionalFormatting sqref="D69">
    <cfRule type="cellIs" dxfId="11944" priority="1226" operator="equal">
      <formula>"B"</formula>
    </cfRule>
    <cfRule type="cellIs" dxfId="11943" priority="1227" operator="equal">
      <formula>"A"</formula>
    </cfRule>
  </conditionalFormatting>
  <conditionalFormatting sqref="C69:C70">
    <cfRule type="cellIs" dxfId="11942" priority="1220" operator="equal">
      <formula>"C"</formula>
    </cfRule>
  </conditionalFormatting>
  <conditionalFormatting sqref="C69:C70">
    <cfRule type="cellIs" dxfId="11941" priority="1219" operator="equal">
      <formula>"B"</formula>
    </cfRule>
  </conditionalFormatting>
  <conditionalFormatting sqref="C69:C70">
    <cfRule type="cellIs" dxfId="11940" priority="1218" operator="equal">
      <formula>"A"</formula>
    </cfRule>
  </conditionalFormatting>
  <conditionalFormatting sqref="C69:C70">
    <cfRule type="cellIs" dxfId="11939" priority="1217" operator="lessThan">
      <formula>#REF!</formula>
    </cfRule>
  </conditionalFormatting>
  <conditionalFormatting sqref="C59:C60">
    <cfRule type="cellIs" dxfId="11938" priority="1211" operator="equal">
      <formula>"c"</formula>
    </cfRule>
    <cfRule type="cellIs" dxfId="11937" priority="1212" operator="equal">
      <formula>"b"</formula>
    </cfRule>
    <cfRule type="cellIs" dxfId="11936" priority="1213" operator="equal">
      <formula>"a"</formula>
    </cfRule>
  </conditionalFormatting>
  <conditionalFormatting sqref="C60">
    <cfRule type="cellIs" dxfId="11935" priority="1208" operator="equal">
      <formula>"c"</formula>
    </cfRule>
    <cfRule type="cellIs" dxfId="11934" priority="1209" operator="equal">
      <formula>"b"</formula>
    </cfRule>
    <cfRule type="cellIs" dxfId="11933" priority="1210" operator="equal">
      <formula>"a"</formula>
    </cfRule>
  </conditionalFormatting>
  <conditionalFormatting sqref="C59">
    <cfRule type="cellIs" dxfId="11932" priority="1205" operator="equal">
      <formula>"c"</formula>
    </cfRule>
    <cfRule type="cellIs" dxfId="11931" priority="1206" operator="equal">
      <formula>"b"</formula>
    </cfRule>
    <cfRule type="cellIs" dxfId="11930" priority="1207" operator="equal">
      <formula>"a"</formula>
    </cfRule>
  </conditionalFormatting>
  <conditionalFormatting sqref="C76">
    <cfRule type="cellIs" dxfId="11929" priority="1189" operator="equal">
      <formula>"C"</formula>
    </cfRule>
  </conditionalFormatting>
  <conditionalFormatting sqref="C76">
    <cfRule type="cellIs" dxfId="11928" priority="1188" operator="equal">
      <formula>"B"</formula>
    </cfRule>
  </conditionalFormatting>
  <conditionalFormatting sqref="C76">
    <cfRule type="cellIs" dxfId="11927" priority="1187" operator="equal">
      <formula>"A"</formula>
    </cfRule>
  </conditionalFormatting>
  <conditionalFormatting sqref="C195:C196">
    <cfRule type="cellIs" dxfId="11926" priority="1183" operator="equal">
      <formula>"C"</formula>
    </cfRule>
  </conditionalFormatting>
  <conditionalFormatting sqref="C195:C196">
    <cfRule type="cellIs" dxfId="11925" priority="1182" operator="equal">
      <formula>"B"</formula>
    </cfRule>
  </conditionalFormatting>
  <conditionalFormatting sqref="C195:C196">
    <cfRule type="cellIs" dxfId="11924" priority="1181" operator="equal">
      <formula>"A"</formula>
    </cfRule>
  </conditionalFormatting>
  <conditionalFormatting sqref="C197:C198">
    <cfRule type="cellIs" dxfId="11923" priority="1173" operator="equal">
      <formula>"C"</formula>
    </cfRule>
  </conditionalFormatting>
  <conditionalFormatting sqref="C197:C198">
    <cfRule type="cellIs" dxfId="11922" priority="1172" operator="equal">
      <formula>"B"</formula>
    </cfRule>
  </conditionalFormatting>
  <conditionalFormatting sqref="C197:C198">
    <cfRule type="cellIs" dxfId="11921" priority="1171" operator="equal">
      <formula>"A"</formula>
    </cfRule>
  </conditionalFormatting>
  <conditionalFormatting sqref="C235:C236">
    <cfRule type="cellIs" dxfId="11920" priority="1164" operator="equal">
      <formula>"C"</formula>
    </cfRule>
  </conditionalFormatting>
  <conditionalFormatting sqref="C235:C236">
    <cfRule type="cellIs" dxfId="11919" priority="1163" operator="equal">
      <formula>"B"</formula>
    </cfRule>
  </conditionalFormatting>
  <conditionalFormatting sqref="C235:C236">
    <cfRule type="cellIs" dxfId="11918" priority="1162" operator="equal">
      <formula>"A"</formula>
    </cfRule>
  </conditionalFormatting>
  <conditionalFormatting sqref="C219:C220">
    <cfRule type="cellIs" dxfId="11917" priority="1148" operator="equal">
      <formula>"C"</formula>
    </cfRule>
  </conditionalFormatting>
  <conditionalFormatting sqref="C219:C220">
    <cfRule type="cellIs" dxfId="11916" priority="1147" operator="equal">
      <formula>"B"</formula>
    </cfRule>
  </conditionalFormatting>
  <conditionalFormatting sqref="C219:C220">
    <cfRule type="cellIs" dxfId="11915" priority="1146" operator="equal">
      <formula>"A"</formula>
    </cfRule>
  </conditionalFormatting>
  <conditionalFormatting sqref="C51:C52">
    <cfRule type="cellIs" dxfId="11914" priority="1133" operator="equal">
      <formula>"C"</formula>
    </cfRule>
  </conditionalFormatting>
  <conditionalFormatting sqref="C51:C52">
    <cfRule type="cellIs" dxfId="11913" priority="1132" operator="equal">
      <formula>"B"</formula>
    </cfRule>
  </conditionalFormatting>
  <conditionalFormatting sqref="C51:C52">
    <cfRule type="cellIs" dxfId="11912" priority="1131" operator="equal">
      <formula>"A"</formula>
    </cfRule>
  </conditionalFormatting>
  <conditionalFormatting sqref="C63:C64">
    <cfRule type="cellIs" dxfId="11911" priority="1124" operator="equal">
      <formula>"C"</formula>
    </cfRule>
  </conditionalFormatting>
  <conditionalFormatting sqref="C63:C64">
    <cfRule type="cellIs" dxfId="11910" priority="1123" operator="equal">
      <formula>"B"</formula>
    </cfRule>
  </conditionalFormatting>
  <conditionalFormatting sqref="C63:C64">
    <cfRule type="cellIs" dxfId="11909" priority="1122" operator="equal">
      <formula>"A"</formula>
    </cfRule>
  </conditionalFormatting>
  <conditionalFormatting sqref="C63:C64">
    <cfRule type="cellIs" dxfId="11908" priority="1121" operator="lessThan">
      <formula>#REF!</formula>
    </cfRule>
  </conditionalFormatting>
  <conditionalFormatting sqref="J93:J94">
    <cfRule type="cellIs" dxfId="11907" priority="1120" operator="equal">
      <formula>"Me"</formula>
    </cfRule>
  </conditionalFormatting>
  <conditionalFormatting sqref="J93:J94">
    <cfRule type="cellIs" dxfId="11906" priority="1119" operator="equal">
      <formula>"TD"</formula>
    </cfRule>
  </conditionalFormatting>
  <conditionalFormatting sqref="J93:J94">
    <cfRule type="cellIs" dxfId="11905" priority="1118" operator="equal">
      <formula>"PR"</formula>
    </cfRule>
  </conditionalFormatting>
  <conditionalFormatting sqref="Q93:Q94">
    <cfRule type="cellIs" dxfId="11904" priority="1117" operator="equal">
      <formula>"Me"</formula>
    </cfRule>
  </conditionalFormatting>
  <conditionalFormatting sqref="Q93:Q94">
    <cfRule type="cellIs" dxfId="11903" priority="1116" operator="equal">
      <formula>"TD"</formula>
    </cfRule>
  </conditionalFormatting>
  <conditionalFormatting sqref="Q93:Q94">
    <cfRule type="cellIs" dxfId="11902" priority="1115" operator="equal">
      <formula>"PR"</formula>
    </cfRule>
  </conditionalFormatting>
  <conditionalFormatting sqref="X93:X94">
    <cfRule type="cellIs" dxfId="11901" priority="1114" operator="equal">
      <formula>"Me"</formula>
    </cfRule>
  </conditionalFormatting>
  <conditionalFormatting sqref="X93:X94">
    <cfRule type="cellIs" dxfId="11900" priority="1113" operator="equal">
      <formula>"TD"</formula>
    </cfRule>
  </conditionalFormatting>
  <conditionalFormatting sqref="X93:X94">
    <cfRule type="cellIs" dxfId="11899" priority="1112" operator="equal">
      <formula>"PR"</formula>
    </cfRule>
  </conditionalFormatting>
  <conditionalFormatting sqref="AE93:AE94">
    <cfRule type="cellIs" dxfId="11898" priority="1111" operator="equal">
      <formula>"Me"</formula>
    </cfRule>
  </conditionalFormatting>
  <conditionalFormatting sqref="AE93:AE94">
    <cfRule type="cellIs" dxfId="11897" priority="1110" operator="equal">
      <formula>"TD"</formula>
    </cfRule>
  </conditionalFormatting>
  <conditionalFormatting sqref="AE93:AE94">
    <cfRule type="cellIs" dxfId="11896" priority="1109" operator="equal">
      <formula>"PR"</formula>
    </cfRule>
  </conditionalFormatting>
  <conditionalFormatting sqref="C175">
    <cfRule type="cellIs" dxfId="11895" priority="1088" operator="equal">
      <formula>"c"</formula>
    </cfRule>
    <cfRule type="cellIs" dxfId="11894" priority="1089" operator="equal">
      <formula>"b"</formula>
    </cfRule>
    <cfRule type="cellIs" dxfId="11893" priority="1090" operator="equal">
      <formula>"a"</formula>
    </cfRule>
  </conditionalFormatting>
  <conditionalFormatting sqref="C176">
    <cfRule type="cellIs" dxfId="11892" priority="1085" operator="equal">
      <formula>"c"</formula>
    </cfRule>
    <cfRule type="cellIs" dxfId="11891" priority="1086" operator="equal">
      <formula>"b"</formula>
    </cfRule>
    <cfRule type="cellIs" dxfId="11890" priority="1087" operator="equal">
      <formula>"a"</formula>
    </cfRule>
  </conditionalFormatting>
  <conditionalFormatting sqref="J131:J132">
    <cfRule type="cellIs" dxfId="11889" priority="1084" operator="equal">
      <formula>"Me"</formula>
    </cfRule>
  </conditionalFormatting>
  <conditionalFormatting sqref="J131:J132">
    <cfRule type="cellIs" dxfId="11888" priority="1083" operator="equal">
      <formula>"TD"</formula>
    </cfRule>
  </conditionalFormatting>
  <conditionalFormatting sqref="J131:J132">
    <cfRule type="cellIs" dxfId="11887" priority="1082" operator="equal">
      <formula>"PR"</formula>
    </cfRule>
  </conditionalFormatting>
  <conditionalFormatting sqref="Q131:Q132">
    <cfRule type="cellIs" dxfId="11886" priority="1081" operator="equal">
      <formula>"Me"</formula>
    </cfRule>
  </conditionalFormatting>
  <conditionalFormatting sqref="Q131:Q132">
    <cfRule type="cellIs" dxfId="11885" priority="1080" operator="equal">
      <formula>"TD"</formula>
    </cfRule>
  </conditionalFormatting>
  <conditionalFormatting sqref="Q131:Q132">
    <cfRule type="cellIs" dxfId="11884" priority="1079" operator="equal">
      <formula>"PR"</formula>
    </cfRule>
  </conditionalFormatting>
  <conditionalFormatting sqref="X131:X132">
    <cfRule type="cellIs" dxfId="11883" priority="1078" operator="equal">
      <formula>"Me"</formula>
    </cfRule>
  </conditionalFormatting>
  <conditionalFormatting sqref="X131:X132">
    <cfRule type="cellIs" dxfId="11882" priority="1077" operator="equal">
      <formula>"TD"</formula>
    </cfRule>
  </conditionalFormatting>
  <conditionalFormatting sqref="X131:X132">
    <cfRule type="cellIs" dxfId="11881" priority="1076" operator="equal">
      <formula>"PR"</formula>
    </cfRule>
  </conditionalFormatting>
  <conditionalFormatting sqref="AE131:AE132">
    <cfRule type="cellIs" dxfId="11880" priority="1075" operator="equal">
      <formula>"Me"</formula>
    </cfRule>
  </conditionalFormatting>
  <conditionalFormatting sqref="AE131:AE132">
    <cfRule type="cellIs" dxfId="11879" priority="1074" operator="equal">
      <formula>"TD"</formula>
    </cfRule>
  </conditionalFormatting>
  <conditionalFormatting sqref="AE131:AE132">
    <cfRule type="cellIs" dxfId="11878" priority="1073" operator="equal">
      <formula>"PR"</formula>
    </cfRule>
  </conditionalFormatting>
  <conditionalFormatting sqref="AA25:AE26">
    <cfRule type="cellIs" dxfId="11877" priority="1072" operator="equal">
      <formula>"Me"</formula>
    </cfRule>
  </conditionalFormatting>
  <conditionalFormatting sqref="AA25:AE26">
    <cfRule type="cellIs" dxfId="11876" priority="1071" operator="equal">
      <formula>"TD"</formula>
    </cfRule>
  </conditionalFormatting>
  <conditionalFormatting sqref="AH25:AI26">
    <cfRule type="cellIs" dxfId="11875" priority="1070" operator="equal">
      <formula>"Me"</formula>
    </cfRule>
  </conditionalFormatting>
  <conditionalFormatting sqref="AH25:AI26">
    <cfRule type="cellIs" dxfId="11874" priority="1069" operator="equal">
      <formula>"TD"</formula>
    </cfRule>
  </conditionalFormatting>
  <conditionalFormatting sqref="AH25:AI26">
    <cfRule type="cellIs" dxfId="11873" priority="1068" operator="equal">
      <formula>"Me"</formula>
    </cfRule>
  </conditionalFormatting>
  <conditionalFormatting sqref="AH25:AI26">
    <cfRule type="cellIs" dxfId="11872" priority="1067" operator="equal">
      <formula>"TD"</formula>
    </cfRule>
  </conditionalFormatting>
  <conditionalFormatting sqref="Q21:Q22">
    <cfRule type="cellIs" dxfId="11871" priority="1066" operator="equal">
      <formula>"Me"</formula>
    </cfRule>
  </conditionalFormatting>
  <conditionalFormatting sqref="Q21:Q22">
    <cfRule type="cellIs" dxfId="11870" priority="1065" operator="equal">
      <formula>"Me"</formula>
    </cfRule>
  </conditionalFormatting>
  <conditionalFormatting sqref="Q21:Q22">
    <cfRule type="cellIs" dxfId="11869" priority="1064" operator="equal">
      <formula>"TD"</formula>
    </cfRule>
  </conditionalFormatting>
  <conditionalFormatting sqref="G135:G136">
    <cfRule type="cellIs" dxfId="11868" priority="1063" operator="equal">
      <formula>"Me"</formula>
    </cfRule>
  </conditionalFormatting>
  <conditionalFormatting sqref="G135:G136">
    <cfRule type="cellIs" dxfId="11867" priority="1062" operator="equal">
      <formula>"TD"</formula>
    </cfRule>
  </conditionalFormatting>
  <conditionalFormatting sqref="G135:G136">
    <cfRule type="cellIs" dxfId="11866" priority="1061" operator="equal">
      <formula>"PR"</formula>
    </cfRule>
  </conditionalFormatting>
  <conditionalFormatting sqref="M135:M136">
    <cfRule type="cellIs" dxfId="11865" priority="1060" operator="equal">
      <formula>"Me"</formula>
    </cfRule>
  </conditionalFormatting>
  <conditionalFormatting sqref="M135:M136">
    <cfRule type="cellIs" dxfId="11864" priority="1059" operator="equal">
      <formula>"TD"</formula>
    </cfRule>
  </conditionalFormatting>
  <conditionalFormatting sqref="M135:M136">
    <cfRule type="cellIs" dxfId="11863" priority="1058" operator="equal">
      <formula>"PR"</formula>
    </cfRule>
  </conditionalFormatting>
  <conditionalFormatting sqref="AA135:AA136">
    <cfRule type="cellIs" dxfId="11862" priority="1057" operator="equal">
      <formula>"Me"</formula>
    </cfRule>
  </conditionalFormatting>
  <conditionalFormatting sqref="AA135:AA136">
    <cfRule type="cellIs" dxfId="11861" priority="1056" operator="equal">
      <formula>"TD"</formula>
    </cfRule>
  </conditionalFormatting>
  <conditionalFormatting sqref="AA135:AA136">
    <cfRule type="cellIs" dxfId="11860" priority="1055" operator="equal">
      <formula>"PR"</formula>
    </cfRule>
  </conditionalFormatting>
  <conditionalFormatting sqref="AH135:AH136">
    <cfRule type="cellIs" dxfId="11859" priority="1054" operator="equal">
      <formula>"Me"</formula>
    </cfRule>
  </conditionalFormatting>
  <conditionalFormatting sqref="AH135:AH136">
    <cfRule type="cellIs" dxfId="11858" priority="1053" operator="equal">
      <formula>"TD"</formula>
    </cfRule>
  </conditionalFormatting>
  <conditionalFormatting sqref="AH135:AH136">
    <cfRule type="cellIs" dxfId="11857" priority="1052" operator="equal">
      <formula>"PR"</formula>
    </cfRule>
  </conditionalFormatting>
  <conditionalFormatting sqref="H221:H222">
    <cfRule type="cellIs" dxfId="11856" priority="1051" operator="equal">
      <formula>"Me"</formula>
    </cfRule>
  </conditionalFormatting>
  <conditionalFormatting sqref="H221:H222">
    <cfRule type="cellIs" dxfId="11855" priority="1050" operator="equal">
      <formula>"TD"</formula>
    </cfRule>
  </conditionalFormatting>
  <conditionalFormatting sqref="H221:H222">
    <cfRule type="cellIs" dxfId="11854" priority="1049" operator="equal">
      <formula>"PR"</formula>
    </cfRule>
  </conditionalFormatting>
  <conditionalFormatting sqref="J223:J224">
    <cfRule type="cellIs" dxfId="11853" priority="1039" operator="equal">
      <formula>"Me"</formula>
    </cfRule>
  </conditionalFormatting>
  <conditionalFormatting sqref="J223:J224">
    <cfRule type="cellIs" dxfId="11852" priority="1038" operator="equal">
      <formula>"TD"</formula>
    </cfRule>
  </conditionalFormatting>
  <conditionalFormatting sqref="J223:J224">
    <cfRule type="cellIs" dxfId="11851" priority="1037" operator="equal">
      <formula>"PR"</formula>
    </cfRule>
  </conditionalFormatting>
  <conditionalFormatting sqref="Q223:Q224">
    <cfRule type="cellIs" dxfId="11850" priority="1036" operator="equal">
      <formula>"Me"</formula>
    </cfRule>
  </conditionalFormatting>
  <conditionalFormatting sqref="Q223:Q224">
    <cfRule type="cellIs" dxfId="11849" priority="1035" operator="equal">
      <formula>"TD"</formula>
    </cfRule>
  </conditionalFormatting>
  <conditionalFormatting sqref="Q223:Q224">
    <cfRule type="cellIs" dxfId="11848" priority="1034" operator="equal">
      <formula>"PR"</formula>
    </cfRule>
  </conditionalFormatting>
  <conditionalFormatting sqref="X223:X224">
    <cfRule type="cellIs" dxfId="11847" priority="1033" operator="equal">
      <formula>"Me"</formula>
    </cfRule>
  </conditionalFormatting>
  <conditionalFormatting sqref="X223:X224">
    <cfRule type="cellIs" dxfId="11846" priority="1032" operator="equal">
      <formula>"TD"</formula>
    </cfRule>
  </conditionalFormatting>
  <conditionalFormatting sqref="X223:X224">
    <cfRule type="cellIs" dxfId="11845" priority="1031" operator="equal">
      <formula>"PR"</formula>
    </cfRule>
  </conditionalFormatting>
  <conditionalFormatting sqref="AE223:AE224">
    <cfRule type="cellIs" dxfId="11844" priority="1030" operator="equal">
      <formula>"Me"</formula>
    </cfRule>
  </conditionalFormatting>
  <conditionalFormatting sqref="AE223:AE224">
    <cfRule type="cellIs" dxfId="11843" priority="1029" operator="equal">
      <formula>"TD"</formula>
    </cfRule>
  </conditionalFormatting>
  <conditionalFormatting sqref="AE223:AE224">
    <cfRule type="cellIs" dxfId="11842" priority="1028" operator="equal">
      <formula>"PR"</formula>
    </cfRule>
  </conditionalFormatting>
  <conditionalFormatting sqref="D40">
    <cfRule type="cellIs" dxfId="11841" priority="1025" operator="equal">
      <formula>"c"</formula>
    </cfRule>
    <cfRule type="cellIs" dxfId="11840" priority="1026" operator="equal">
      <formula>"b"</formula>
    </cfRule>
    <cfRule type="cellIs" dxfId="11839" priority="1027" operator="equal">
      <formula>"a"</formula>
    </cfRule>
  </conditionalFormatting>
  <conditionalFormatting sqref="D42">
    <cfRule type="cellIs" dxfId="11838" priority="1022" operator="equal">
      <formula>"c"</formula>
    </cfRule>
    <cfRule type="cellIs" dxfId="11837" priority="1023" operator="equal">
      <formula>"b"</formula>
    </cfRule>
    <cfRule type="cellIs" dxfId="11836" priority="1024" operator="equal">
      <formula>"a"</formula>
    </cfRule>
  </conditionalFormatting>
  <conditionalFormatting sqref="G40">
    <cfRule type="cellIs" dxfId="11835" priority="1021" operator="equal">
      <formula>"Me"</formula>
    </cfRule>
  </conditionalFormatting>
  <conditionalFormatting sqref="G40">
    <cfRule type="cellIs" dxfId="11834" priority="1020" operator="equal">
      <formula>"TD"</formula>
    </cfRule>
  </conditionalFormatting>
  <conditionalFormatting sqref="G40">
    <cfRule type="cellIs" dxfId="11833" priority="1019" operator="equal">
      <formula>"PR"</formula>
    </cfRule>
  </conditionalFormatting>
  <conditionalFormatting sqref="G42">
    <cfRule type="cellIs" dxfId="11832" priority="1018" operator="equal">
      <formula>"Me"</formula>
    </cfRule>
  </conditionalFormatting>
  <conditionalFormatting sqref="G42">
    <cfRule type="cellIs" dxfId="11831" priority="1017" operator="equal">
      <formula>"TD"</formula>
    </cfRule>
  </conditionalFormatting>
  <conditionalFormatting sqref="G42">
    <cfRule type="cellIs" dxfId="11830" priority="1016" operator="equal">
      <formula>"PR"</formula>
    </cfRule>
  </conditionalFormatting>
  <conditionalFormatting sqref="M40">
    <cfRule type="cellIs" dxfId="11829" priority="1015" operator="equal">
      <formula>"Me"</formula>
    </cfRule>
  </conditionalFormatting>
  <conditionalFormatting sqref="M40">
    <cfRule type="cellIs" dxfId="11828" priority="1014" operator="equal">
      <formula>"TD"</formula>
    </cfRule>
  </conditionalFormatting>
  <conditionalFormatting sqref="M40">
    <cfRule type="cellIs" dxfId="11827" priority="1013" operator="equal">
      <formula>"PR"</formula>
    </cfRule>
  </conditionalFormatting>
  <conditionalFormatting sqref="M42">
    <cfRule type="cellIs" dxfId="11826" priority="1012" operator="equal">
      <formula>"Me"</formula>
    </cfRule>
  </conditionalFormatting>
  <conditionalFormatting sqref="M42">
    <cfRule type="cellIs" dxfId="11825" priority="1011" operator="equal">
      <formula>"TD"</formula>
    </cfRule>
  </conditionalFormatting>
  <conditionalFormatting sqref="M42">
    <cfRule type="cellIs" dxfId="11824" priority="1010" operator="equal">
      <formula>"PR"</formula>
    </cfRule>
  </conditionalFormatting>
  <conditionalFormatting sqref="I40:J40">
    <cfRule type="cellIs" dxfId="11823" priority="1003" operator="equal">
      <formula>"Me"</formula>
    </cfRule>
  </conditionalFormatting>
  <conditionalFormatting sqref="I40:J40">
    <cfRule type="cellIs" dxfId="11822" priority="1002" operator="equal">
      <formula>"TD"</formula>
    </cfRule>
  </conditionalFormatting>
  <conditionalFormatting sqref="I40:J40">
    <cfRule type="cellIs" dxfId="11821" priority="1001" operator="equal">
      <formula>"PR"</formula>
    </cfRule>
  </conditionalFormatting>
  <conditionalFormatting sqref="I42:J42">
    <cfRule type="cellIs" dxfId="11820" priority="1000" operator="equal">
      <formula>"Me"</formula>
    </cfRule>
  </conditionalFormatting>
  <conditionalFormatting sqref="I42:J42">
    <cfRule type="cellIs" dxfId="11819" priority="999" operator="equal">
      <formula>"TD"</formula>
    </cfRule>
  </conditionalFormatting>
  <conditionalFormatting sqref="I42:J42">
    <cfRule type="cellIs" dxfId="11818" priority="998" operator="equal">
      <formula>"PR"</formula>
    </cfRule>
  </conditionalFormatting>
  <conditionalFormatting sqref="Q42">
    <cfRule type="cellIs" dxfId="11817" priority="994" operator="equal">
      <formula>"Me"</formula>
    </cfRule>
  </conditionalFormatting>
  <conditionalFormatting sqref="Q42">
    <cfRule type="cellIs" dxfId="11816" priority="993" operator="equal">
      <formula>"TD"</formula>
    </cfRule>
  </conditionalFormatting>
  <conditionalFormatting sqref="Q42">
    <cfRule type="cellIs" dxfId="11815" priority="992" operator="equal">
      <formula>"PR"</formula>
    </cfRule>
  </conditionalFormatting>
  <conditionalFormatting sqref="W42:AD42">
    <cfRule type="cellIs" dxfId="11814" priority="988" operator="equal">
      <formula>"Me"</formula>
    </cfRule>
  </conditionalFormatting>
  <conditionalFormatting sqref="W42:AD42">
    <cfRule type="cellIs" dxfId="11813" priority="987" operator="equal">
      <formula>"TD"</formula>
    </cfRule>
  </conditionalFormatting>
  <conditionalFormatting sqref="W42:AD42">
    <cfRule type="cellIs" dxfId="11812" priority="986" operator="equal">
      <formula>"PR"</formula>
    </cfRule>
  </conditionalFormatting>
  <conditionalFormatting sqref="AH40">
    <cfRule type="cellIs" dxfId="11811" priority="979" operator="equal">
      <formula>"Me"</formula>
    </cfRule>
  </conditionalFormatting>
  <conditionalFormatting sqref="AH40">
    <cfRule type="cellIs" dxfId="11810" priority="978" operator="equal">
      <formula>"TD"</formula>
    </cfRule>
  </conditionalFormatting>
  <conditionalFormatting sqref="AH40">
    <cfRule type="cellIs" dxfId="11809" priority="977" operator="equal">
      <formula>"PR"</formula>
    </cfRule>
  </conditionalFormatting>
  <conditionalFormatting sqref="AH42">
    <cfRule type="cellIs" dxfId="11808" priority="976" operator="equal">
      <formula>"Me"</formula>
    </cfRule>
  </conditionalFormatting>
  <conditionalFormatting sqref="AH42">
    <cfRule type="cellIs" dxfId="11807" priority="975" operator="equal">
      <formula>"TD"</formula>
    </cfRule>
  </conditionalFormatting>
  <conditionalFormatting sqref="AH42">
    <cfRule type="cellIs" dxfId="11806" priority="974" operator="equal">
      <formula>"PR"</formula>
    </cfRule>
  </conditionalFormatting>
  <conditionalFormatting sqref="P42">
    <cfRule type="cellIs" dxfId="11805" priority="973" operator="equal">
      <formula>"Me"</formula>
    </cfRule>
  </conditionalFormatting>
  <conditionalFormatting sqref="P42">
    <cfRule type="cellIs" dxfId="11804" priority="972" operator="equal">
      <formula>"TD"</formula>
    </cfRule>
  </conditionalFormatting>
  <conditionalFormatting sqref="P42">
    <cfRule type="cellIs" dxfId="11803" priority="971" operator="equal">
      <formula>"PR"</formula>
    </cfRule>
  </conditionalFormatting>
  <conditionalFormatting sqref="N23:O24">
    <cfRule type="cellIs" dxfId="11802" priority="955" operator="equal">
      <formula>"Me"</formula>
    </cfRule>
  </conditionalFormatting>
  <conditionalFormatting sqref="N23:O24">
    <cfRule type="cellIs" dxfId="11801" priority="954" operator="equal">
      <formula>"TD"</formula>
    </cfRule>
  </conditionalFormatting>
  <conditionalFormatting sqref="N23:O24">
    <cfRule type="cellIs" dxfId="11800" priority="953" operator="equal">
      <formula>"Me"</formula>
    </cfRule>
  </conditionalFormatting>
  <conditionalFormatting sqref="N23:O24">
    <cfRule type="cellIs" dxfId="11799" priority="952" operator="equal">
      <formula>"TD"</formula>
    </cfRule>
  </conditionalFormatting>
  <conditionalFormatting sqref="AC23:AC24">
    <cfRule type="cellIs" dxfId="11798" priority="951" operator="equal">
      <formula>"Me"</formula>
    </cfRule>
  </conditionalFormatting>
  <conditionalFormatting sqref="AC23:AC24">
    <cfRule type="cellIs" dxfId="11797" priority="950" operator="equal">
      <formula>"TD"</formula>
    </cfRule>
  </conditionalFormatting>
  <conditionalFormatting sqref="AC23:AC24">
    <cfRule type="cellIs" dxfId="11796" priority="949" operator="equal">
      <formula>"Me"</formula>
    </cfRule>
  </conditionalFormatting>
  <conditionalFormatting sqref="AC23:AC24">
    <cfRule type="cellIs" dxfId="11795" priority="948" operator="equal">
      <formula>"Me"</formula>
    </cfRule>
  </conditionalFormatting>
  <conditionalFormatting sqref="AC23:AC24">
    <cfRule type="cellIs" dxfId="11794" priority="947" operator="equal">
      <formula>"TD"</formula>
    </cfRule>
  </conditionalFormatting>
  <conditionalFormatting sqref="AC23:AC24">
    <cfRule type="cellIs" dxfId="11793" priority="946" operator="equal">
      <formula>"Me"</formula>
    </cfRule>
  </conditionalFormatting>
  <conditionalFormatting sqref="AC23:AC24">
    <cfRule type="cellIs" dxfId="11792" priority="945" operator="equal">
      <formula>"TD"</formula>
    </cfRule>
  </conditionalFormatting>
  <conditionalFormatting sqref="AC23:AC24">
    <cfRule type="cellIs" dxfId="11791" priority="944" operator="equal">
      <formula>"Me"</formula>
    </cfRule>
  </conditionalFormatting>
  <conditionalFormatting sqref="AC23:AC24">
    <cfRule type="cellIs" dxfId="11790" priority="943" operator="equal">
      <formula>"TD"</formula>
    </cfRule>
  </conditionalFormatting>
  <conditionalFormatting sqref="N97:O98">
    <cfRule type="cellIs" dxfId="11789" priority="942" operator="equal">
      <formula>"Me"</formula>
    </cfRule>
  </conditionalFormatting>
  <conditionalFormatting sqref="N97:O98">
    <cfRule type="cellIs" dxfId="11788" priority="941" operator="equal">
      <formula>"Me"</formula>
    </cfRule>
  </conditionalFormatting>
  <conditionalFormatting sqref="N97:O98">
    <cfRule type="cellIs" dxfId="11787" priority="940" operator="equal">
      <formula>"TD"</formula>
    </cfRule>
  </conditionalFormatting>
  <conditionalFormatting sqref="N97:O98">
    <cfRule type="cellIs" dxfId="11786" priority="939" operator="equal">
      <formula>"PR"</formula>
    </cfRule>
  </conditionalFormatting>
  <conditionalFormatting sqref="N97:O98">
    <cfRule type="cellIs" dxfId="11785" priority="938" operator="equal">
      <formula>"Me"</formula>
    </cfRule>
  </conditionalFormatting>
  <conditionalFormatting sqref="N97:O98">
    <cfRule type="cellIs" dxfId="11784" priority="937" operator="equal">
      <formula>"TD"</formula>
    </cfRule>
  </conditionalFormatting>
  <conditionalFormatting sqref="N97:O98">
    <cfRule type="cellIs" dxfId="11783" priority="936" operator="equal">
      <formula>"Me"</formula>
    </cfRule>
  </conditionalFormatting>
  <conditionalFormatting sqref="N97:O98">
    <cfRule type="cellIs" dxfId="11782" priority="935" operator="equal">
      <formula>"TD"</formula>
    </cfRule>
  </conditionalFormatting>
  <conditionalFormatting sqref="AC97:AC98">
    <cfRule type="cellIs" dxfId="11781" priority="934" operator="equal">
      <formula>"Me"</formula>
    </cfRule>
  </conditionalFormatting>
  <conditionalFormatting sqref="AC97:AC98">
    <cfRule type="cellIs" dxfId="11780" priority="933" operator="equal">
      <formula>"Me"</formula>
    </cfRule>
  </conditionalFormatting>
  <conditionalFormatting sqref="AC97:AC98">
    <cfRule type="cellIs" dxfId="11779" priority="932" operator="equal">
      <formula>"TD"</formula>
    </cfRule>
  </conditionalFormatting>
  <conditionalFormatting sqref="AC97:AC98">
    <cfRule type="cellIs" dxfId="11778" priority="931" operator="equal">
      <formula>"PR"</formula>
    </cfRule>
  </conditionalFormatting>
  <conditionalFormatting sqref="AC97:AC98">
    <cfRule type="cellIs" dxfId="11777" priority="930" operator="equal">
      <formula>"Me"</formula>
    </cfRule>
  </conditionalFormatting>
  <conditionalFormatting sqref="AC97:AC98">
    <cfRule type="cellIs" dxfId="11776" priority="929" operator="equal">
      <formula>"TD"</formula>
    </cfRule>
  </conditionalFormatting>
  <conditionalFormatting sqref="AC97:AC98">
    <cfRule type="cellIs" dxfId="11775" priority="928" operator="equal">
      <formula>"Me"</formula>
    </cfRule>
  </conditionalFormatting>
  <conditionalFormatting sqref="AC97:AC98">
    <cfRule type="cellIs" dxfId="11774" priority="927" operator="equal">
      <formula>"TD"</formula>
    </cfRule>
  </conditionalFormatting>
  <conditionalFormatting sqref="G75:G76">
    <cfRule type="cellIs" dxfId="11773" priority="926" operator="equal">
      <formula>"Me"</formula>
    </cfRule>
  </conditionalFormatting>
  <conditionalFormatting sqref="G75:G76">
    <cfRule type="cellIs" dxfId="11772" priority="925" operator="equal">
      <formula>"TD"</formula>
    </cfRule>
  </conditionalFormatting>
  <conditionalFormatting sqref="G75:G76">
    <cfRule type="cellIs" dxfId="11771" priority="924" operator="equal">
      <formula>"PR"</formula>
    </cfRule>
  </conditionalFormatting>
  <conditionalFormatting sqref="O75:O76">
    <cfRule type="cellIs" dxfId="11770" priority="923" operator="equal">
      <formula>"Me"</formula>
    </cfRule>
  </conditionalFormatting>
  <conditionalFormatting sqref="O75:O76">
    <cfRule type="cellIs" dxfId="11769" priority="922" operator="equal">
      <formula>"TD"</formula>
    </cfRule>
  </conditionalFormatting>
  <conditionalFormatting sqref="O75:O76">
    <cfRule type="cellIs" dxfId="11768" priority="921" operator="equal">
      <formula>"PR"</formula>
    </cfRule>
  </conditionalFormatting>
  <conditionalFormatting sqref="H75:I76">
    <cfRule type="cellIs" dxfId="11767" priority="920" operator="equal">
      <formula>"Me"</formula>
    </cfRule>
  </conditionalFormatting>
  <conditionalFormatting sqref="H75:I76">
    <cfRule type="cellIs" dxfId="11766" priority="919" operator="equal">
      <formula>"TD"</formula>
    </cfRule>
  </conditionalFormatting>
  <conditionalFormatting sqref="H75:I76">
    <cfRule type="cellIs" dxfId="11765" priority="918" operator="equal">
      <formula>"PR"</formula>
    </cfRule>
  </conditionalFormatting>
  <conditionalFormatting sqref="W75:X76">
    <cfRule type="cellIs" dxfId="11764" priority="917" operator="equal">
      <formula>"Me"</formula>
    </cfRule>
  </conditionalFormatting>
  <conditionalFormatting sqref="W75:X76">
    <cfRule type="cellIs" dxfId="11763" priority="916" operator="equal">
      <formula>"TD"</formula>
    </cfRule>
  </conditionalFormatting>
  <conditionalFormatting sqref="W75:X76">
    <cfRule type="cellIs" dxfId="11762" priority="915" operator="equal">
      <formula>"PR"</formula>
    </cfRule>
  </conditionalFormatting>
  <conditionalFormatting sqref="AH109:AI110">
    <cfRule type="cellIs" dxfId="11761" priority="914" operator="equal">
      <formula>"Me"</formula>
    </cfRule>
  </conditionalFormatting>
  <conditionalFormatting sqref="AH109:AI110">
    <cfRule type="cellIs" dxfId="11760" priority="913" operator="equal">
      <formula>"TD"</formula>
    </cfRule>
  </conditionalFormatting>
  <conditionalFormatting sqref="AH109:AI110">
    <cfRule type="cellIs" dxfId="11759" priority="912" operator="equal">
      <formula>"PR"</formula>
    </cfRule>
  </conditionalFormatting>
  <conditionalFormatting sqref="C166 C164">
    <cfRule type="cellIs" dxfId="11758" priority="900" operator="equal">
      <formula>"c"</formula>
    </cfRule>
    <cfRule type="cellIs" dxfId="11757" priority="901" operator="equal">
      <formula>"b"</formula>
    </cfRule>
    <cfRule type="cellIs" dxfId="11756" priority="902" operator="equal">
      <formula>"a"</formula>
    </cfRule>
  </conditionalFormatting>
  <conditionalFormatting sqref="C165">
    <cfRule type="cellIs" dxfId="11755" priority="903" operator="equal">
      <formula>"c"</formula>
    </cfRule>
    <cfRule type="cellIs" dxfId="11754" priority="904" operator="equal">
      <formula>"b"</formula>
    </cfRule>
    <cfRule type="cellIs" dxfId="11753" priority="905" operator="equal">
      <formula>"a"</formula>
    </cfRule>
  </conditionalFormatting>
  <conditionalFormatting sqref="C163">
    <cfRule type="cellIs" dxfId="11752" priority="894" operator="equal">
      <formula>"c"</formula>
    </cfRule>
    <cfRule type="cellIs" dxfId="11751" priority="895" operator="equal">
      <formula>"b"</formula>
    </cfRule>
    <cfRule type="cellIs" dxfId="11750" priority="896" operator="equal">
      <formula>"a"</formula>
    </cfRule>
  </conditionalFormatting>
  <conditionalFormatting sqref="J25:J26">
    <cfRule type="cellIs" dxfId="11749" priority="681" operator="equal">
      <formula>"Me"</formula>
    </cfRule>
  </conditionalFormatting>
  <conditionalFormatting sqref="J25:J26">
    <cfRule type="cellIs" dxfId="11748" priority="680" operator="equal">
      <formula>"TD"</formula>
    </cfRule>
  </conditionalFormatting>
  <conditionalFormatting sqref="J25:J26">
    <cfRule type="cellIs" dxfId="11747" priority="679" operator="equal">
      <formula>"PR"</formula>
    </cfRule>
  </conditionalFormatting>
  <conditionalFormatting sqref="M25:M26">
    <cfRule type="cellIs" dxfId="11746" priority="678" operator="equal">
      <formula>"Me"</formula>
    </cfRule>
  </conditionalFormatting>
  <conditionalFormatting sqref="M25:M26">
    <cfRule type="cellIs" dxfId="11745" priority="677" operator="equal">
      <formula>"TD"</formula>
    </cfRule>
  </conditionalFormatting>
  <conditionalFormatting sqref="M25:M26">
    <cfRule type="cellIs" dxfId="11744" priority="676" operator="equal">
      <formula>"PR"</formula>
    </cfRule>
  </conditionalFormatting>
  <conditionalFormatting sqref="N25:N26">
    <cfRule type="cellIs" dxfId="11743" priority="675" operator="equal">
      <formula>"Me"</formula>
    </cfRule>
  </conditionalFormatting>
  <conditionalFormatting sqref="N25:N26">
    <cfRule type="cellIs" dxfId="11742" priority="674" operator="equal">
      <formula>"TD"</formula>
    </cfRule>
  </conditionalFormatting>
  <conditionalFormatting sqref="N25:N26">
    <cfRule type="cellIs" dxfId="11741" priority="673" operator="equal">
      <formula>"PR"</formula>
    </cfRule>
  </conditionalFormatting>
  <conditionalFormatting sqref="O25:O26">
    <cfRule type="cellIs" dxfId="11740" priority="672" operator="equal">
      <formula>"Me"</formula>
    </cfRule>
  </conditionalFormatting>
  <conditionalFormatting sqref="O25:O26">
    <cfRule type="cellIs" dxfId="11739" priority="671" operator="equal">
      <formula>"TD"</formula>
    </cfRule>
  </conditionalFormatting>
  <conditionalFormatting sqref="O25:O26">
    <cfRule type="cellIs" dxfId="11738" priority="670" operator="equal">
      <formula>"PR"</formula>
    </cfRule>
  </conditionalFormatting>
  <conditionalFormatting sqref="P25:P26">
    <cfRule type="cellIs" dxfId="11737" priority="669" operator="equal">
      <formula>"Me"</formula>
    </cfRule>
  </conditionalFormatting>
  <conditionalFormatting sqref="P25:P26">
    <cfRule type="cellIs" dxfId="11736" priority="668" operator="equal">
      <formula>"TD"</formula>
    </cfRule>
  </conditionalFormatting>
  <conditionalFormatting sqref="P25:P26">
    <cfRule type="cellIs" dxfId="11735" priority="667" operator="equal">
      <formula>"PR"</formula>
    </cfRule>
  </conditionalFormatting>
  <conditionalFormatting sqref="Q25:Q26">
    <cfRule type="cellIs" dxfId="11734" priority="666" operator="equal">
      <formula>"Me"</formula>
    </cfRule>
  </conditionalFormatting>
  <conditionalFormatting sqref="Q25:Q26">
    <cfRule type="cellIs" dxfId="11733" priority="665" operator="equal">
      <formula>"TD"</formula>
    </cfRule>
  </conditionalFormatting>
  <conditionalFormatting sqref="Q25:Q26">
    <cfRule type="cellIs" dxfId="11732" priority="664" operator="equal">
      <formula>"PR"</formula>
    </cfRule>
  </conditionalFormatting>
  <conditionalFormatting sqref="N40">
    <cfRule type="cellIs" dxfId="11731" priority="663" operator="equal">
      <formula>"Me"</formula>
    </cfRule>
  </conditionalFormatting>
  <conditionalFormatting sqref="N40">
    <cfRule type="cellIs" dxfId="11730" priority="662" operator="equal">
      <formula>"TD"</formula>
    </cfRule>
  </conditionalFormatting>
  <conditionalFormatting sqref="N40">
    <cfRule type="cellIs" dxfId="11729" priority="661" operator="equal">
      <formula>"PR"</formula>
    </cfRule>
  </conditionalFormatting>
  <conditionalFormatting sqref="V40">
    <cfRule type="cellIs" dxfId="11728" priority="654" operator="equal">
      <formula>"Me"</formula>
    </cfRule>
  </conditionalFormatting>
  <conditionalFormatting sqref="V40">
    <cfRule type="cellIs" dxfId="11727" priority="653" operator="equal">
      <formula>"TD"</formula>
    </cfRule>
  </conditionalFormatting>
  <conditionalFormatting sqref="V40">
    <cfRule type="cellIs" dxfId="11726" priority="652" operator="equal">
      <formula>"PR"</formula>
    </cfRule>
  </conditionalFormatting>
  <conditionalFormatting sqref="AA40">
    <cfRule type="cellIs" dxfId="11725" priority="648" operator="equal">
      <formula>"Me"</formula>
    </cfRule>
  </conditionalFormatting>
  <conditionalFormatting sqref="AA40">
    <cfRule type="cellIs" dxfId="11724" priority="647" operator="equal">
      <formula>"TD"</formula>
    </cfRule>
  </conditionalFormatting>
  <conditionalFormatting sqref="AA40">
    <cfRule type="cellIs" dxfId="11723" priority="646" operator="equal">
      <formula>"PR"</formula>
    </cfRule>
  </conditionalFormatting>
  <conditionalFormatting sqref="AB40">
    <cfRule type="cellIs" dxfId="11722" priority="645" operator="equal">
      <formula>"Me"</formula>
    </cfRule>
  </conditionalFormatting>
  <conditionalFormatting sqref="AB40">
    <cfRule type="cellIs" dxfId="11721" priority="644" operator="equal">
      <formula>"TD"</formula>
    </cfRule>
  </conditionalFormatting>
  <conditionalFormatting sqref="AB40">
    <cfRule type="cellIs" dxfId="11720" priority="643" operator="equal">
      <formula>"PR"</formula>
    </cfRule>
  </conditionalFormatting>
  <conditionalFormatting sqref="C190">
    <cfRule type="cellIs" dxfId="11719" priority="634" operator="equal">
      <formula>"C"</formula>
    </cfRule>
  </conditionalFormatting>
  <conditionalFormatting sqref="C190">
    <cfRule type="cellIs" dxfId="11718" priority="633" operator="equal">
      <formula>"B"</formula>
    </cfRule>
  </conditionalFormatting>
  <conditionalFormatting sqref="C190">
    <cfRule type="cellIs" dxfId="11717" priority="632" operator="equal">
      <formula>"A"</formula>
    </cfRule>
  </conditionalFormatting>
  <conditionalFormatting sqref="C65:C66">
    <cfRule type="cellIs" dxfId="11716" priority="603" operator="equal">
      <formula>"C"</formula>
    </cfRule>
  </conditionalFormatting>
  <conditionalFormatting sqref="C65:C66">
    <cfRule type="cellIs" dxfId="11715" priority="602" operator="equal">
      <formula>"B"</formula>
    </cfRule>
  </conditionalFormatting>
  <conditionalFormatting sqref="C65:C66">
    <cfRule type="cellIs" dxfId="11714" priority="601" operator="equal">
      <formula>"A"</formula>
    </cfRule>
  </conditionalFormatting>
  <conditionalFormatting sqref="C65:C66">
    <cfRule type="cellIs" dxfId="11713" priority="600" operator="lessThan">
      <formula>#REF!</formula>
    </cfRule>
  </conditionalFormatting>
  <conditionalFormatting sqref="G47:AJ47 F48:AJ48">
    <cfRule type="cellIs" dxfId="11712" priority="595" operator="equal">
      <formula>"PR"</formula>
    </cfRule>
  </conditionalFormatting>
  <conditionalFormatting sqref="F47">
    <cfRule type="cellIs" dxfId="11711" priority="594" operator="equal">
      <formula>"Me"</formula>
    </cfRule>
  </conditionalFormatting>
  <conditionalFormatting sqref="F47">
    <cfRule type="cellIs" dxfId="11710" priority="593" operator="equal">
      <formula>"TD"</formula>
    </cfRule>
  </conditionalFormatting>
  <conditionalFormatting sqref="F47">
    <cfRule type="cellIs" dxfId="11709" priority="592" operator="equal">
      <formula>"PR"</formula>
    </cfRule>
  </conditionalFormatting>
  <conditionalFormatting sqref="AH47:AJ48 F48:AF48">
    <cfRule type="cellIs" dxfId="11708" priority="599" operator="equal">
      <formula>"Me"</formula>
    </cfRule>
  </conditionalFormatting>
  <conditionalFormatting sqref="AH47:AJ48 F48:AF48">
    <cfRule type="cellIs" dxfId="11707" priority="598" operator="equal">
      <formula>"TD"</formula>
    </cfRule>
  </conditionalFormatting>
  <conditionalFormatting sqref="G47:AF47">
    <cfRule type="cellIs" dxfId="11706" priority="597" operator="equal">
      <formula>"Me"</formula>
    </cfRule>
  </conditionalFormatting>
  <conditionalFormatting sqref="G47:AF47">
    <cfRule type="cellIs" dxfId="11705" priority="596" operator="equal">
      <formula>"TD"</formula>
    </cfRule>
  </conditionalFormatting>
  <conditionalFormatting sqref="C47:C48">
    <cfRule type="cellIs" dxfId="11704" priority="573" operator="lessThan">
      <formula>#REF!</formula>
    </cfRule>
  </conditionalFormatting>
  <conditionalFormatting sqref="C47:C48">
    <cfRule type="cellIs" dxfId="11703" priority="572" operator="equal">
      <formula>"C"</formula>
    </cfRule>
  </conditionalFormatting>
  <conditionalFormatting sqref="C47:C48">
    <cfRule type="cellIs" dxfId="11702" priority="571" operator="equal">
      <formula>"B"</formula>
    </cfRule>
  </conditionalFormatting>
  <conditionalFormatting sqref="C47:C48">
    <cfRule type="cellIs" dxfId="11701" priority="570" operator="equal">
      <formula>"A"</formula>
    </cfRule>
  </conditionalFormatting>
  <conditionalFormatting sqref="D47:D48">
    <cfRule type="cellIs" dxfId="11700" priority="567" operator="equal">
      <formula>"c"</formula>
    </cfRule>
    <cfRule type="cellIs" dxfId="11699" priority="568" operator="equal">
      <formula>"b"</formula>
    </cfRule>
    <cfRule type="cellIs" dxfId="11698" priority="569" operator="equal">
      <formula>"a"</formula>
    </cfRule>
  </conditionalFormatting>
  <conditionalFormatting sqref="C119:C120">
    <cfRule type="cellIs" dxfId="11697" priority="554" operator="equal">
      <formula>"c"</formula>
    </cfRule>
    <cfRule type="cellIs" dxfId="11696" priority="555" operator="equal">
      <formula>"b"</formula>
    </cfRule>
    <cfRule type="cellIs" dxfId="11695" priority="556" operator="equal">
      <formula>"a"</formula>
    </cfRule>
  </conditionalFormatting>
  <conditionalFormatting sqref="M154:Q154">
    <cfRule type="cellIs" dxfId="11694" priority="547" operator="equal">
      <formula>"Me"</formula>
    </cfRule>
  </conditionalFormatting>
  <conditionalFormatting sqref="M154:Q154">
    <cfRule type="cellIs" dxfId="11693" priority="546" operator="equal">
      <formula>"TD"</formula>
    </cfRule>
  </conditionalFormatting>
  <conditionalFormatting sqref="M154:Q154">
    <cfRule type="cellIs" dxfId="11692" priority="545" operator="equal">
      <formula>"PR"</formula>
    </cfRule>
  </conditionalFormatting>
  <conditionalFormatting sqref="AA154:AE154">
    <cfRule type="cellIs" dxfId="11691" priority="544" operator="equal">
      <formula>"Me"</formula>
    </cfRule>
  </conditionalFormatting>
  <conditionalFormatting sqref="AA154:AE154">
    <cfRule type="cellIs" dxfId="11690" priority="543" operator="equal">
      <formula>"TD"</formula>
    </cfRule>
  </conditionalFormatting>
  <conditionalFormatting sqref="AA154:AE154">
    <cfRule type="cellIs" dxfId="11689" priority="542" operator="equal">
      <formula>"PR"</formula>
    </cfRule>
  </conditionalFormatting>
  <conditionalFormatting sqref="G154:J154">
    <cfRule type="cellIs" dxfId="11688" priority="541" operator="equal">
      <formula>"Me"</formula>
    </cfRule>
  </conditionalFormatting>
  <conditionalFormatting sqref="G154:J154">
    <cfRule type="cellIs" dxfId="11687" priority="540" operator="equal">
      <formula>"TD"</formula>
    </cfRule>
  </conditionalFormatting>
  <conditionalFormatting sqref="G154:J154">
    <cfRule type="cellIs" dxfId="11686" priority="539" operator="equal">
      <formula>"PR"</formula>
    </cfRule>
  </conditionalFormatting>
  <conditionalFormatting sqref="U154:X154">
    <cfRule type="cellIs" dxfId="11685" priority="538" operator="equal">
      <formula>"Me"</formula>
    </cfRule>
  </conditionalFormatting>
  <conditionalFormatting sqref="U154:X154">
    <cfRule type="cellIs" dxfId="11684" priority="537" operator="equal">
      <formula>"TD"</formula>
    </cfRule>
  </conditionalFormatting>
  <conditionalFormatting sqref="U154:X154">
    <cfRule type="cellIs" dxfId="11683" priority="536" operator="equal">
      <formula>"PR"</formula>
    </cfRule>
  </conditionalFormatting>
  <conditionalFormatting sqref="C35:C36">
    <cfRule type="cellIs" dxfId="11682" priority="530" operator="equal">
      <formula>"C"</formula>
    </cfRule>
  </conditionalFormatting>
  <conditionalFormatting sqref="C35:C36">
    <cfRule type="cellIs" dxfId="11681" priority="529" operator="equal">
      <formula>"B"</formula>
    </cfRule>
  </conditionalFormatting>
  <conditionalFormatting sqref="C35:C36">
    <cfRule type="cellIs" dxfId="11680" priority="528" operator="equal">
      <formula>"A"</formula>
    </cfRule>
  </conditionalFormatting>
  <conditionalFormatting sqref="AC223">
    <cfRule type="cellIs" dxfId="11679" priority="526" operator="equal">
      <formula>"Me"</formula>
    </cfRule>
  </conditionalFormatting>
  <conditionalFormatting sqref="AC223">
    <cfRule type="cellIs" dxfId="11678" priority="525" operator="equal">
      <formula>"TD"</formula>
    </cfRule>
  </conditionalFormatting>
  <conditionalFormatting sqref="AC223">
    <cfRule type="cellIs" dxfId="11677" priority="524" operator="equal">
      <formula>"PR"</formula>
    </cfRule>
  </conditionalFormatting>
  <conditionalFormatting sqref="AC141">
    <cfRule type="cellIs" dxfId="11676" priority="523" operator="equal">
      <formula>"Me"</formula>
    </cfRule>
  </conditionalFormatting>
  <conditionalFormatting sqref="AC141">
    <cfRule type="cellIs" dxfId="11675" priority="522" operator="equal">
      <formula>"TD"</formula>
    </cfRule>
  </conditionalFormatting>
  <conditionalFormatting sqref="AC141">
    <cfRule type="cellIs" dxfId="11674" priority="521" operator="equal">
      <formula>"PR"</formula>
    </cfRule>
  </conditionalFormatting>
  <conditionalFormatting sqref="M24">
    <cfRule type="cellIs" dxfId="11673" priority="520" operator="equal">
      <formula>"Me"</formula>
    </cfRule>
  </conditionalFormatting>
  <conditionalFormatting sqref="M23">
    <cfRule type="cellIs" dxfId="11672" priority="519" operator="equal">
      <formula>"Me"</formula>
    </cfRule>
  </conditionalFormatting>
  <conditionalFormatting sqref="M23:M24">
    <cfRule type="cellIs" dxfId="11671" priority="518" operator="equal">
      <formula>"Me"</formula>
    </cfRule>
  </conditionalFormatting>
  <conditionalFormatting sqref="M23:M24">
    <cfRule type="cellIs" dxfId="11670" priority="517" operator="equal">
      <formula>"Me"</formula>
    </cfRule>
  </conditionalFormatting>
  <conditionalFormatting sqref="M23:M24">
    <cfRule type="cellIs" dxfId="11669" priority="516" operator="equal">
      <formula>"TD"</formula>
    </cfRule>
  </conditionalFormatting>
  <conditionalFormatting sqref="V24">
    <cfRule type="cellIs" dxfId="11668" priority="515" operator="equal">
      <formula>"Me"</formula>
    </cfRule>
  </conditionalFormatting>
  <conditionalFormatting sqref="V23">
    <cfRule type="cellIs" dxfId="11667" priority="514" operator="equal">
      <formula>"Me"</formula>
    </cfRule>
  </conditionalFormatting>
  <conditionalFormatting sqref="V23:V24">
    <cfRule type="cellIs" dxfId="11666" priority="513" operator="equal">
      <formula>"Me"</formula>
    </cfRule>
  </conditionalFormatting>
  <conditionalFormatting sqref="V23:V24">
    <cfRule type="cellIs" dxfId="11665" priority="512" operator="equal">
      <formula>"Me"</formula>
    </cfRule>
  </conditionalFormatting>
  <conditionalFormatting sqref="V23:V24">
    <cfRule type="cellIs" dxfId="11664" priority="511" operator="equal">
      <formula>"TD"</formula>
    </cfRule>
  </conditionalFormatting>
  <conditionalFormatting sqref="AA24">
    <cfRule type="cellIs" dxfId="11663" priority="510" operator="equal">
      <formula>"Me"</formula>
    </cfRule>
  </conditionalFormatting>
  <conditionalFormatting sqref="AA23">
    <cfRule type="cellIs" dxfId="11662" priority="509" operator="equal">
      <formula>"Me"</formula>
    </cfRule>
  </conditionalFormatting>
  <conditionalFormatting sqref="AA23:AA24">
    <cfRule type="cellIs" dxfId="11661" priority="508" operator="equal">
      <formula>"Me"</formula>
    </cfRule>
  </conditionalFormatting>
  <conditionalFormatting sqref="AA23:AA24">
    <cfRule type="cellIs" dxfId="11660" priority="507" operator="equal">
      <formula>"Me"</formula>
    </cfRule>
  </conditionalFormatting>
  <conditionalFormatting sqref="AA23:AA24">
    <cfRule type="cellIs" dxfId="11659" priority="506" operator="equal">
      <formula>"TD"</formula>
    </cfRule>
  </conditionalFormatting>
  <conditionalFormatting sqref="AH24">
    <cfRule type="cellIs" dxfId="11658" priority="505" operator="equal">
      <formula>"Me"</formula>
    </cfRule>
  </conditionalFormatting>
  <conditionalFormatting sqref="AH23">
    <cfRule type="cellIs" dxfId="11657" priority="504" operator="equal">
      <formula>"Me"</formula>
    </cfRule>
  </conditionalFormatting>
  <conditionalFormatting sqref="AH23:AH24">
    <cfRule type="cellIs" dxfId="11656" priority="503" operator="equal">
      <formula>"Me"</formula>
    </cfRule>
  </conditionalFormatting>
  <conditionalFormatting sqref="AH23:AH24">
    <cfRule type="cellIs" dxfId="11655" priority="502" operator="equal">
      <formula>"Me"</formula>
    </cfRule>
  </conditionalFormatting>
  <conditionalFormatting sqref="AH23:AH24">
    <cfRule type="cellIs" dxfId="11654" priority="501" operator="equal">
      <formula>"TD"</formula>
    </cfRule>
  </conditionalFormatting>
  <conditionalFormatting sqref="G119:G120">
    <cfRule type="cellIs" dxfId="11653" priority="500" operator="equal">
      <formula>"Me"</formula>
    </cfRule>
  </conditionalFormatting>
  <conditionalFormatting sqref="G119:G120">
    <cfRule type="cellIs" dxfId="11652" priority="499" operator="equal">
      <formula>"TD"</formula>
    </cfRule>
  </conditionalFormatting>
  <conditionalFormatting sqref="G119:G120">
    <cfRule type="cellIs" dxfId="11651" priority="498" operator="equal">
      <formula>"PR"</formula>
    </cfRule>
  </conditionalFormatting>
  <conditionalFormatting sqref="H187:H188">
    <cfRule type="cellIs" dxfId="11650" priority="497" operator="equal">
      <formula>"Me"</formula>
    </cfRule>
  </conditionalFormatting>
  <conditionalFormatting sqref="H187:H188">
    <cfRule type="cellIs" dxfId="11649" priority="496" operator="equal">
      <formula>"TD"</formula>
    </cfRule>
  </conditionalFormatting>
  <conditionalFormatting sqref="H187:H188">
    <cfRule type="cellIs" dxfId="11648" priority="495" operator="equal">
      <formula>"PR"</formula>
    </cfRule>
  </conditionalFormatting>
  <conditionalFormatting sqref="I245:Q246">
    <cfRule type="cellIs" dxfId="11647" priority="494" operator="equal">
      <formula>"Me"</formula>
    </cfRule>
  </conditionalFormatting>
  <conditionalFormatting sqref="I245:Q246">
    <cfRule type="cellIs" dxfId="11646" priority="493" operator="equal">
      <formula>"TD"</formula>
    </cfRule>
  </conditionalFormatting>
  <conditionalFormatting sqref="I245:Q246">
    <cfRule type="cellIs" dxfId="11645" priority="492" operator="equal">
      <formula>"PR"</formula>
    </cfRule>
  </conditionalFormatting>
  <conditionalFormatting sqref="G69:H70">
    <cfRule type="cellIs" dxfId="11644" priority="491" operator="equal">
      <formula>"Me"</formula>
    </cfRule>
  </conditionalFormatting>
  <conditionalFormatting sqref="G69:H70">
    <cfRule type="cellIs" dxfId="11643" priority="490" operator="equal">
      <formula>"TD"</formula>
    </cfRule>
  </conditionalFormatting>
  <conditionalFormatting sqref="G69:H70">
    <cfRule type="cellIs" dxfId="11642" priority="489" operator="equal">
      <formula>"PR"</formula>
    </cfRule>
  </conditionalFormatting>
  <conditionalFormatting sqref="P23:P24">
    <cfRule type="cellIs" dxfId="11641" priority="488" operator="equal">
      <formula>"Me"</formula>
    </cfRule>
  </conditionalFormatting>
  <conditionalFormatting sqref="P23:P24">
    <cfRule type="cellIs" dxfId="11640" priority="487" operator="equal">
      <formula>"Me"</formula>
    </cfRule>
  </conditionalFormatting>
  <conditionalFormatting sqref="P23:P24">
    <cfRule type="cellIs" dxfId="11639" priority="486" operator="equal">
      <formula>"TD"</formula>
    </cfRule>
  </conditionalFormatting>
  <conditionalFormatting sqref="P24">
    <cfRule type="cellIs" dxfId="11638" priority="485" operator="equal">
      <formula>"Me"</formula>
    </cfRule>
  </conditionalFormatting>
  <conditionalFormatting sqref="P23">
    <cfRule type="cellIs" dxfId="11637" priority="484" operator="equal">
      <formula>"Me"</formula>
    </cfRule>
  </conditionalFormatting>
  <conditionalFormatting sqref="P23:P24">
    <cfRule type="cellIs" dxfId="11636" priority="483" operator="equal">
      <formula>"Me"</formula>
    </cfRule>
  </conditionalFormatting>
  <conditionalFormatting sqref="P23:P24">
    <cfRule type="cellIs" dxfId="11635" priority="482" operator="equal">
      <formula>"Me"</formula>
    </cfRule>
  </conditionalFormatting>
  <conditionalFormatting sqref="P23:P24">
    <cfRule type="cellIs" dxfId="11634" priority="481" operator="equal">
      <formula>"TD"</formula>
    </cfRule>
  </conditionalFormatting>
  <conditionalFormatting sqref="G191:G192">
    <cfRule type="cellIs" dxfId="11633" priority="480" operator="equal">
      <formula>"Me"</formula>
    </cfRule>
  </conditionalFormatting>
  <conditionalFormatting sqref="G191:G192">
    <cfRule type="cellIs" dxfId="11632" priority="479" operator="equal">
      <formula>"TD"</formula>
    </cfRule>
  </conditionalFormatting>
  <conditionalFormatting sqref="G191:G192">
    <cfRule type="cellIs" dxfId="11631" priority="478" operator="equal">
      <formula>"PR"</formula>
    </cfRule>
  </conditionalFormatting>
  <conditionalFormatting sqref="I191:I192">
    <cfRule type="cellIs" dxfId="11630" priority="477" operator="equal">
      <formula>"Me"</formula>
    </cfRule>
  </conditionalFormatting>
  <conditionalFormatting sqref="I191:I192">
    <cfRule type="cellIs" dxfId="11629" priority="476" operator="equal">
      <formula>"TD"</formula>
    </cfRule>
  </conditionalFormatting>
  <conditionalFormatting sqref="I191:I192">
    <cfRule type="cellIs" dxfId="11628" priority="475" operator="equal">
      <formula>"PR"</formula>
    </cfRule>
  </conditionalFormatting>
  <conditionalFormatting sqref="H151:J152">
    <cfRule type="cellIs" dxfId="11627" priority="474" operator="equal">
      <formula>"Me"</formula>
    </cfRule>
  </conditionalFormatting>
  <conditionalFormatting sqref="H151:J152">
    <cfRule type="cellIs" dxfId="11626" priority="473" operator="equal">
      <formula>"TD"</formula>
    </cfRule>
  </conditionalFormatting>
  <conditionalFormatting sqref="H151:J152">
    <cfRule type="cellIs" dxfId="11625" priority="472" operator="equal">
      <formula>"PR"</formula>
    </cfRule>
  </conditionalFormatting>
  <conditionalFormatting sqref="I135">
    <cfRule type="cellIs" dxfId="11624" priority="471" operator="equal">
      <formula>"Me"</formula>
    </cfRule>
  </conditionalFormatting>
  <conditionalFormatting sqref="I135">
    <cfRule type="cellIs" dxfId="11623" priority="470" operator="equal">
      <formula>"TD"</formula>
    </cfRule>
  </conditionalFormatting>
  <conditionalFormatting sqref="I135">
    <cfRule type="cellIs" dxfId="11622" priority="469" operator="equal">
      <formula>"PR"</formula>
    </cfRule>
  </conditionalFormatting>
  <conditionalFormatting sqref="I135">
    <cfRule type="cellIs" dxfId="11621" priority="468" operator="equal">
      <formula>"Me"</formula>
    </cfRule>
  </conditionalFormatting>
  <conditionalFormatting sqref="I135">
    <cfRule type="cellIs" dxfId="11620" priority="467" operator="equal">
      <formula>"TD"</formula>
    </cfRule>
  </conditionalFormatting>
  <conditionalFormatting sqref="I135">
    <cfRule type="cellIs" dxfId="11619" priority="466" operator="equal">
      <formula>"PR"</formula>
    </cfRule>
  </conditionalFormatting>
  <conditionalFormatting sqref="M179:M180">
    <cfRule type="cellIs" dxfId="11618" priority="465" operator="equal">
      <formula>"Me"</formula>
    </cfRule>
  </conditionalFormatting>
  <conditionalFormatting sqref="M179:M180">
    <cfRule type="cellIs" dxfId="11617" priority="464" operator="equal">
      <formula>"TD"</formula>
    </cfRule>
  </conditionalFormatting>
  <conditionalFormatting sqref="M179:M180">
    <cfRule type="cellIs" dxfId="11616" priority="463" operator="equal">
      <formula>"PR"</formula>
    </cfRule>
  </conditionalFormatting>
  <conditionalFormatting sqref="X179:X180">
    <cfRule type="cellIs" dxfId="11615" priority="462" operator="equal">
      <formula>"Me"</formula>
    </cfRule>
  </conditionalFormatting>
  <conditionalFormatting sqref="X179:X180">
    <cfRule type="cellIs" dxfId="11614" priority="461" operator="equal">
      <formula>"TD"</formula>
    </cfRule>
  </conditionalFormatting>
  <conditionalFormatting sqref="X179:X180">
    <cfRule type="cellIs" dxfId="11613" priority="460" operator="equal">
      <formula>"PR"</formula>
    </cfRule>
  </conditionalFormatting>
  <conditionalFormatting sqref="AE179:AE180">
    <cfRule type="cellIs" dxfId="11612" priority="459" operator="equal">
      <formula>"Me"</formula>
    </cfRule>
  </conditionalFormatting>
  <conditionalFormatting sqref="AE179:AE180">
    <cfRule type="cellIs" dxfId="11611" priority="458" operator="equal">
      <formula>"TD"</formula>
    </cfRule>
  </conditionalFormatting>
  <conditionalFormatting sqref="AE179:AE180">
    <cfRule type="cellIs" dxfId="11610" priority="457" operator="equal">
      <formula>"PR"</formula>
    </cfRule>
  </conditionalFormatting>
  <conditionalFormatting sqref="I213:I214">
    <cfRule type="cellIs" dxfId="11609" priority="456" operator="equal">
      <formula>"Me"</formula>
    </cfRule>
  </conditionalFormatting>
  <conditionalFormatting sqref="I213:I214">
    <cfRule type="cellIs" dxfId="11608" priority="455" operator="equal">
      <formula>"TD"</formula>
    </cfRule>
  </conditionalFormatting>
  <conditionalFormatting sqref="I213:I214">
    <cfRule type="cellIs" dxfId="11607" priority="454" operator="equal">
      <formula>"PR"</formula>
    </cfRule>
  </conditionalFormatting>
  <conditionalFormatting sqref="M31:Q32">
    <cfRule type="cellIs" dxfId="11606" priority="453" operator="equal">
      <formula>"Me"</formula>
    </cfRule>
  </conditionalFormatting>
  <conditionalFormatting sqref="M31:Q32">
    <cfRule type="cellIs" dxfId="11605" priority="452" operator="equal">
      <formula>"TD"</formula>
    </cfRule>
  </conditionalFormatting>
  <conditionalFormatting sqref="M31:Q32">
    <cfRule type="cellIs" dxfId="11604" priority="451" operator="equal">
      <formula>"PR"</formula>
    </cfRule>
  </conditionalFormatting>
  <conditionalFormatting sqref="M83:M84">
    <cfRule type="cellIs" dxfId="11603" priority="450" operator="equal">
      <formula>"Me"</formula>
    </cfRule>
  </conditionalFormatting>
  <conditionalFormatting sqref="M83:M84">
    <cfRule type="cellIs" dxfId="11602" priority="449" operator="equal">
      <formula>"TD"</formula>
    </cfRule>
  </conditionalFormatting>
  <conditionalFormatting sqref="M83:M84">
    <cfRule type="cellIs" dxfId="11601" priority="448" operator="equal">
      <formula>"PR"</formula>
    </cfRule>
  </conditionalFormatting>
  <conditionalFormatting sqref="W187:W188">
    <cfRule type="cellIs" dxfId="11600" priority="447" operator="equal">
      <formula>"Me"</formula>
    </cfRule>
  </conditionalFormatting>
  <conditionalFormatting sqref="W187:W188">
    <cfRule type="cellIs" dxfId="11599" priority="446" operator="equal">
      <formula>"TD"</formula>
    </cfRule>
  </conditionalFormatting>
  <conditionalFormatting sqref="W187:W188">
    <cfRule type="cellIs" dxfId="11598" priority="445" operator="equal">
      <formula>"PR"</formula>
    </cfRule>
  </conditionalFormatting>
  <conditionalFormatting sqref="O83:O84">
    <cfRule type="cellIs" dxfId="11597" priority="444" operator="equal">
      <formula>"Me"</formula>
    </cfRule>
  </conditionalFormatting>
  <conditionalFormatting sqref="O83:O84">
    <cfRule type="cellIs" dxfId="11596" priority="443" operator="equal">
      <formula>"TD"</formula>
    </cfRule>
  </conditionalFormatting>
  <conditionalFormatting sqref="O83:O84">
    <cfRule type="cellIs" dxfId="11595" priority="442" operator="equal">
      <formula>"PR"</formula>
    </cfRule>
  </conditionalFormatting>
  <conditionalFormatting sqref="V83:V84">
    <cfRule type="cellIs" dxfId="11594" priority="441" operator="equal">
      <formula>"Me"</formula>
    </cfRule>
  </conditionalFormatting>
  <conditionalFormatting sqref="V83:V84">
    <cfRule type="cellIs" dxfId="11593" priority="440" operator="equal">
      <formula>"TD"</formula>
    </cfRule>
  </conditionalFormatting>
  <conditionalFormatting sqref="V83:V84">
    <cfRule type="cellIs" dxfId="11592" priority="439" operator="equal">
      <formula>"PR"</formula>
    </cfRule>
  </conditionalFormatting>
  <conditionalFormatting sqref="AD179">
    <cfRule type="cellIs" dxfId="11591" priority="438" operator="equal">
      <formula>"Me"</formula>
    </cfRule>
  </conditionalFormatting>
  <conditionalFormatting sqref="AD179">
    <cfRule type="cellIs" dxfId="11590" priority="437" operator="equal">
      <formula>"TD"</formula>
    </cfRule>
  </conditionalFormatting>
  <conditionalFormatting sqref="AD179">
    <cfRule type="cellIs" dxfId="11589" priority="436" operator="equal">
      <formula>"PR"</formula>
    </cfRule>
  </conditionalFormatting>
  <conditionalFormatting sqref="I136">
    <cfRule type="cellIs" dxfId="11588" priority="435" operator="equal">
      <formula>"Me"</formula>
    </cfRule>
  </conditionalFormatting>
  <conditionalFormatting sqref="I136">
    <cfRule type="cellIs" dxfId="11587" priority="434" operator="equal">
      <formula>"TD"</formula>
    </cfRule>
  </conditionalFormatting>
  <conditionalFormatting sqref="I136">
    <cfRule type="cellIs" dxfId="11586" priority="433" operator="equal">
      <formula>"PR"</formula>
    </cfRule>
  </conditionalFormatting>
  <conditionalFormatting sqref="J210">
    <cfRule type="cellIs" dxfId="11585" priority="432" operator="equal">
      <formula>"Me"</formula>
    </cfRule>
  </conditionalFormatting>
  <conditionalFormatting sqref="J210">
    <cfRule type="cellIs" dxfId="11584" priority="431" operator="equal">
      <formula>"TD"</formula>
    </cfRule>
  </conditionalFormatting>
  <conditionalFormatting sqref="J210">
    <cfRule type="cellIs" dxfId="11583" priority="430" operator="equal">
      <formula>"PR"</formula>
    </cfRule>
  </conditionalFormatting>
  <conditionalFormatting sqref="J104">
    <cfRule type="cellIs" dxfId="11582" priority="420" operator="equal">
      <formula>"Me"</formula>
    </cfRule>
  </conditionalFormatting>
  <conditionalFormatting sqref="J104">
    <cfRule type="cellIs" dxfId="11581" priority="419" operator="equal">
      <formula>"TD"</formula>
    </cfRule>
  </conditionalFormatting>
  <conditionalFormatting sqref="J104">
    <cfRule type="cellIs" dxfId="11580" priority="418" operator="equal">
      <formula>"PR"</formula>
    </cfRule>
  </conditionalFormatting>
  <conditionalFormatting sqref="O93:O94">
    <cfRule type="cellIs" dxfId="11579" priority="417" operator="equal">
      <formula>"Me"</formula>
    </cfRule>
  </conditionalFormatting>
  <conditionalFormatting sqref="O93:O94">
    <cfRule type="cellIs" dxfId="11578" priority="416" operator="equal">
      <formula>"TD"</formula>
    </cfRule>
  </conditionalFormatting>
  <conditionalFormatting sqref="O93:O94">
    <cfRule type="cellIs" dxfId="11577" priority="415" operator="equal">
      <formula>"PR"</formula>
    </cfRule>
  </conditionalFormatting>
  <conditionalFormatting sqref="O147:O148">
    <cfRule type="cellIs" dxfId="11576" priority="408" operator="equal">
      <formula>"Me"</formula>
    </cfRule>
  </conditionalFormatting>
  <conditionalFormatting sqref="O147:O148">
    <cfRule type="cellIs" dxfId="11575" priority="407" operator="equal">
      <formula>"TD"</formula>
    </cfRule>
  </conditionalFormatting>
  <conditionalFormatting sqref="O147:O148">
    <cfRule type="cellIs" dxfId="11574" priority="406" operator="equal">
      <formula>"PR"</formula>
    </cfRule>
  </conditionalFormatting>
  <conditionalFormatting sqref="O147:O148">
    <cfRule type="cellIs" dxfId="11573" priority="405" operator="equal">
      <formula>"Me"</formula>
    </cfRule>
  </conditionalFormatting>
  <conditionalFormatting sqref="O147:O148">
    <cfRule type="cellIs" dxfId="11572" priority="404" operator="equal">
      <formula>"TD"</formula>
    </cfRule>
  </conditionalFormatting>
  <conditionalFormatting sqref="V147:V148">
    <cfRule type="cellIs" dxfId="11571" priority="403" operator="equal">
      <formula>"Me"</formula>
    </cfRule>
  </conditionalFormatting>
  <conditionalFormatting sqref="V147:V148">
    <cfRule type="cellIs" dxfId="11570" priority="402" operator="equal">
      <formula>"TD"</formula>
    </cfRule>
  </conditionalFormatting>
  <conditionalFormatting sqref="V147:V148">
    <cfRule type="cellIs" dxfId="11569" priority="401" operator="equal">
      <formula>"PR"</formula>
    </cfRule>
  </conditionalFormatting>
  <conditionalFormatting sqref="V147:V148">
    <cfRule type="cellIs" dxfId="11568" priority="400" operator="equal">
      <formula>"Me"</formula>
    </cfRule>
  </conditionalFormatting>
  <conditionalFormatting sqref="V147:V148">
    <cfRule type="cellIs" dxfId="11567" priority="399" operator="equal">
      <formula>"TD"</formula>
    </cfRule>
  </conditionalFormatting>
  <conditionalFormatting sqref="AC147:AC148">
    <cfRule type="cellIs" dxfId="11566" priority="398" operator="equal">
      <formula>"Me"</formula>
    </cfRule>
  </conditionalFormatting>
  <conditionalFormatting sqref="AC147:AC148">
    <cfRule type="cellIs" dxfId="11565" priority="397" operator="equal">
      <formula>"TD"</formula>
    </cfRule>
  </conditionalFormatting>
  <conditionalFormatting sqref="AC147:AC148">
    <cfRule type="cellIs" dxfId="11564" priority="396" operator="equal">
      <formula>"PR"</formula>
    </cfRule>
  </conditionalFormatting>
  <conditionalFormatting sqref="AC147:AC148">
    <cfRule type="cellIs" dxfId="11563" priority="395" operator="equal">
      <formula>"Me"</formula>
    </cfRule>
  </conditionalFormatting>
  <conditionalFormatting sqref="AC147:AC148">
    <cfRule type="cellIs" dxfId="11562" priority="394" operator="equal">
      <formula>"TD"</formula>
    </cfRule>
  </conditionalFormatting>
  <conditionalFormatting sqref="N191:N192">
    <cfRule type="cellIs" dxfId="11561" priority="393" operator="equal">
      <formula>"Me"</formula>
    </cfRule>
  </conditionalFormatting>
  <conditionalFormatting sqref="N191:N192">
    <cfRule type="cellIs" dxfId="11560" priority="392" operator="equal">
      <formula>"TD"</formula>
    </cfRule>
  </conditionalFormatting>
  <conditionalFormatting sqref="N191:N192">
    <cfRule type="cellIs" dxfId="11559" priority="391" operator="equal">
      <formula>"PR"</formula>
    </cfRule>
  </conditionalFormatting>
  <conditionalFormatting sqref="P191:P192">
    <cfRule type="cellIs" dxfId="11558" priority="390" operator="equal">
      <formula>"Me"</formula>
    </cfRule>
  </conditionalFormatting>
  <conditionalFormatting sqref="P191:P192">
    <cfRule type="cellIs" dxfId="11557" priority="389" operator="equal">
      <formula>"TD"</formula>
    </cfRule>
  </conditionalFormatting>
  <conditionalFormatting sqref="P191:P192">
    <cfRule type="cellIs" dxfId="11556" priority="388" operator="equal">
      <formula>"PR"</formula>
    </cfRule>
  </conditionalFormatting>
  <conditionalFormatting sqref="N104">
    <cfRule type="cellIs" dxfId="11555" priority="387" operator="equal">
      <formula>"Me"</formula>
    </cfRule>
  </conditionalFormatting>
  <conditionalFormatting sqref="N104">
    <cfRule type="cellIs" dxfId="11554" priority="386" operator="equal">
      <formula>"TD"</formula>
    </cfRule>
  </conditionalFormatting>
  <conditionalFormatting sqref="N104">
    <cfRule type="cellIs" dxfId="11553" priority="385" operator="equal">
      <formula>"PR"</formula>
    </cfRule>
  </conditionalFormatting>
  <conditionalFormatting sqref="Q211:Q212">
    <cfRule type="cellIs" dxfId="11552" priority="384" operator="equal">
      <formula>"Me"</formula>
    </cfRule>
  </conditionalFormatting>
  <conditionalFormatting sqref="Q211:Q212">
    <cfRule type="cellIs" dxfId="11551" priority="383" operator="equal">
      <formula>"TD"</formula>
    </cfRule>
  </conditionalFormatting>
  <conditionalFormatting sqref="Q211:Q212">
    <cfRule type="cellIs" dxfId="11550" priority="382" operator="equal">
      <formula>"PR"</formula>
    </cfRule>
  </conditionalFormatting>
  <conditionalFormatting sqref="P59:P60">
    <cfRule type="cellIs" dxfId="11549" priority="381" operator="equal">
      <formula>"TD"</formula>
    </cfRule>
  </conditionalFormatting>
  <conditionalFormatting sqref="W127:W136">
    <cfRule type="cellIs" dxfId="11548" priority="380" operator="equal">
      <formula>"Me"</formula>
    </cfRule>
  </conditionalFormatting>
  <conditionalFormatting sqref="W127:W136">
    <cfRule type="cellIs" dxfId="11547" priority="379" operator="equal">
      <formula>"TD"</formula>
    </cfRule>
  </conditionalFormatting>
  <conditionalFormatting sqref="W207:W208">
    <cfRule type="cellIs" dxfId="11546" priority="378" operator="equal">
      <formula>"Me"</formula>
    </cfRule>
  </conditionalFormatting>
  <conditionalFormatting sqref="W207:W208">
    <cfRule type="cellIs" dxfId="11545" priority="377" operator="equal">
      <formula>"TD"</formula>
    </cfRule>
  </conditionalFormatting>
  <conditionalFormatting sqref="W207:W208">
    <cfRule type="cellIs" dxfId="11544" priority="376" operator="equal">
      <formula>"PR"</formula>
    </cfRule>
  </conditionalFormatting>
  <conditionalFormatting sqref="W37:W38">
    <cfRule type="cellIs" dxfId="11543" priority="372" operator="equal">
      <formula>"Me"</formula>
    </cfRule>
  </conditionalFormatting>
  <conditionalFormatting sqref="W37:W38">
    <cfRule type="cellIs" dxfId="11542" priority="371" operator="equal">
      <formula>"TD"</formula>
    </cfRule>
  </conditionalFormatting>
  <conditionalFormatting sqref="W217:W218">
    <cfRule type="cellIs" dxfId="11541" priority="370" operator="equal">
      <formula>"Me"</formula>
    </cfRule>
  </conditionalFormatting>
  <conditionalFormatting sqref="W217:W218">
    <cfRule type="cellIs" dxfId="11540" priority="369" operator="equal">
      <formula>"TD"</formula>
    </cfRule>
  </conditionalFormatting>
  <conditionalFormatting sqref="W217:W218">
    <cfRule type="cellIs" dxfId="11539" priority="368" operator="equal">
      <formula>"PR"</formula>
    </cfRule>
  </conditionalFormatting>
  <conditionalFormatting sqref="W55:W56">
    <cfRule type="cellIs" dxfId="11538" priority="362" operator="equal">
      <formula>"Me"</formula>
    </cfRule>
  </conditionalFormatting>
  <conditionalFormatting sqref="W55:W56">
    <cfRule type="cellIs" dxfId="11537" priority="361" operator="equal">
      <formula>"TD"</formula>
    </cfRule>
  </conditionalFormatting>
  <conditionalFormatting sqref="W63:W64">
    <cfRule type="cellIs" dxfId="11536" priority="360" operator="equal">
      <formula>"Me"</formula>
    </cfRule>
  </conditionalFormatting>
  <conditionalFormatting sqref="W63:W64">
    <cfRule type="cellIs" dxfId="11535" priority="359" operator="equal">
      <formula>"TD"</formula>
    </cfRule>
  </conditionalFormatting>
  <conditionalFormatting sqref="W243:W244">
    <cfRule type="cellIs" dxfId="11534" priority="358" operator="equal">
      <formula>"Me"</formula>
    </cfRule>
  </conditionalFormatting>
  <conditionalFormatting sqref="W243:W244">
    <cfRule type="cellIs" dxfId="11533" priority="357" operator="equal">
      <formula>"TD"</formula>
    </cfRule>
  </conditionalFormatting>
  <conditionalFormatting sqref="W243:W244">
    <cfRule type="cellIs" dxfId="11532" priority="356" operator="equal">
      <formula>"PR"</formula>
    </cfRule>
  </conditionalFormatting>
  <conditionalFormatting sqref="W243:W244">
    <cfRule type="cellIs" dxfId="11531" priority="355" operator="equal">
      <formula>"Me"</formula>
    </cfRule>
  </conditionalFormatting>
  <conditionalFormatting sqref="W243:W244">
    <cfRule type="cellIs" dxfId="11530" priority="354" operator="equal">
      <formula>"TD"</formula>
    </cfRule>
  </conditionalFormatting>
  <conditionalFormatting sqref="W65:W66">
    <cfRule type="cellIs" dxfId="11529" priority="353" operator="equal">
      <formula>"Me"</formula>
    </cfRule>
  </conditionalFormatting>
  <conditionalFormatting sqref="W65:W66">
    <cfRule type="cellIs" dxfId="11528" priority="352" operator="equal">
      <formula>"TD"</formula>
    </cfRule>
  </conditionalFormatting>
  <conditionalFormatting sqref="W83:W84">
    <cfRule type="cellIs" dxfId="11527" priority="351" operator="equal">
      <formula>"Me"</formula>
    </cfRule>
  </conditionalFormatting>
  <conditionalFormatting sqref="W83:W84">
    <cfRule type="cellIs" dxfId="11526" priority="350" operator="equal">
      <formula>"TD"</formula>
    </cfRule>
  </conditionalFormatting>
  <conditionalFormatting sqref="W83:W84">
    <cfRule type="cellIs" dxfId="11525" priority="349" operator="equal">
      <formula>"PR"</formula>
    </cfRule>
  </conditionalFormatting>
  <conditionalFormatting sqref="W83:W84">
    <cfRule type="cellIs" dxfId="11524" priority="348" operator="equal">
      <formula>"Me"</formula>
    </cfRule>
  </conditionalFormatting>
  <conditionalFormatting sqref="W83:W84">
    <cfRule type="cellIs" dxfId="11523" priority="347" operator="equal">
      <formula>"TD"</formula>
    </cfRule>
  </conditionalFormatting>
  <conditionalFormatting sqref="W155:W156">
    <cfRule type="cellIs" dxfId="11522" priority="341" operator="equal">
      <formula>"Me"</formula>
    </cfRule>
  </conditionalFormatting>
  <conditionalFormatting sqref="W155:W156">
    <cfRule type="cellIs" dxfId="11521" priority="340" operator="equal">
      <formula>"TD"</formula>
    </cfRule>
  </conditionalFormatting>
  <conditionalFormatting sqref="P216">
    <cfRule type="cellIs" dxfId="11520" priority="339" operator="equal">
      <formula>"Me"</formula>
    </cfRule>
  </conditionalFormatting>
  <conditionalFormatting sqref="P216">
    <cfRule type="cellIs" dxfId="11519" priority="338" operator="equal">
      <formula>"TD"</formula>
    </cfRule>
  </conditionalFormatting>
  <conditionalFormatting sqref="P216">
    <cfRule type="cellIs" dxfId="11518" priority="337" operator="equal">
      <formula>"PR"</formula>
    </cfRule>
  </conditionalFormatting>
  <conditionalFormatting sqref="P53:P54">
    <cfRule type="cellIs" dxfId="11517" priority="336" operator="equal">
      <formula>"TD"</formula>
    </cfRule>
  </conditionalFormatting>
  <conditionalFormatting sqref="P40">
    <cfRule type="cellIs" dxfId="11516" priority="335" operator="equal">
      <formula>"Me"</formula>
    </cfRule>
  </conditionalFormatting>
  <conditionalFormatting sqref="P40">
    <cfRule type="cellIs" dxfId="11515" priority="334" operator="equal">
      <formula>"TD"</formula>
    </cfRule>
  </conditionalFormatting>
  <conditionalFormatting sqref="P40">
    <cfRule type="cellIs" dxfId="11514" priority="333" operator="equal">
      <formula>"PR"</formula>
    </cfRule>
  </conditionalFormatting>
  <conditionalFormatting sqref="Q135">
    <cfRule type="cellIs" dxfId="11513" priority="332" operator="equal">
      <formula>"Me"</formula>
    </cfRule>
  </conditionalFormatting>
  <conditionalFormatting sqref="Q135">
    <cfRule type="cellIs" dxfId="11512" priority="331" operator="equal">
      <formula>"TD"</formula>
    </cfRule>
  </conditionalFormatting>
  <conditionalFormatting sqref="Q135">
    <cfRule type="cellIs" dxfId="11511" priority="330" operator="equal">
      <formula>"PR"</formula>
    </cfRule>
  </conditionalFormatting>
  <conditionalFormatting sqref="Q191:Q192">
    <cfRule type="cellIs" dxfId="11510" priority="329" operator="equal">
      <formula>"Me"</formula>
    </cfRule>
  </conditionalFormatting>
  <conditionalFormatting sqref="Q191:Q192">
    <cfRule type="cellIs" dxfId="11509" priority="328" operator="equal">
      <formula>"TD"</formula>
    </cfRule>
  </conditionalFormatting>
  <conditionalFormatting sqref="Q191:Q192">
    <cfRule type="cellIs" dxfId="11508" priority="327" operator="equal">
      <formula>"PR"</formula>
    </cfRule>
  </conditionalFormatting>
  <conditionalFormatting sqref="W51:W52">
    <cfRule type="cellIs" dxfId="11507" priority="326" operator="equal">
      <formula>"Me"</formula>
    </cfRule>
  </conditionalFormatting>
  <conditionalFormatting sqref="W51:W52">
    <cfRule type="cellIs" dxfId="11506" priority="325" operator="equal">
      <formula>"TD"</formula>
    </cfRule>
  </conditionalFormatting>
  <conditionalFormatting sqref="W51:W52">
    <cfRule type="cellIs" dxfId="11505" priority="324" operator="equal">
      <formula>"PR"</formula>
    </cfRule>
  </conditionalFormatting>
  <conditionalFormatting sqref="W61:W62">
    <cfRule type="cellIs" dxfId="11504" priority="320" operator="equal">
      <formula>"Me"</formula>
    </cfRule>
  </conditionalFormatting>
  <conditionalFormatting sqref="W61:W62">
    <cfRule type="cellIs" dxfId="11503" priority="319" operator="equal">
      <formula>"TD"</formula>
    </cfRule>
  </conditionalFormatting>
  <conditionalFormatting sqref="W61:W62">
    <cfRule type="cellIs" dxfId="11502" priority="318" operator="equal">
      <formula>"PR"</formula>
    </cfRule>
  </conditionalFormatting>
  <conditionalFormatting sqref="W69:W70">
    <cfRule type="cellIs" dxfId="11501" priority="308" operator="equal">
      <formula>"Me"</formula>
    </cfRule>
  </conditionalFormatting>
  <conditionalFormatting sqref="W69:W70">
    <cfRule type="cellIs" dxfId="11500" priority="307" operator="equal">
      <formula>"TD"</formula>
    </cfRule>
  </conditionalFormatting>
  <conditionalFormatting sqref="W69:W70">
    <cfRule type="cellIs" dxfId="11499" priority="306" operator="equal">
      <formula>"PR"</formula>
    </cfRule>
  </conditionalFormatting>
  <conditionalFormatting sqref="W145:W146">
    <cfRule type="cellIs" dxfId="11498" priority="299" operator="equal">
      <formula>"Me"</formula>
    </cfRule>
  </conditionalFormatting>
  <conditionalFormatting sqref="W145:W146">
    <cfRule type="cellIs" dxfId="11497" priority="298" operator="equal">
      <formula>"TD"</formula>
    </cfRule>
  </conditionalFormatting>
  <conditionalFormatting sqref="W145:W146">
    <cfRule type="cellIs" dxfId="11496" priority="297" operator="equal">
      <formula>"PR"</formula>
    </cfRule>
  </conditionalFormatting>
  <conditionalFormatting sqref="W145:W146">
    <cfRule type="cellIs" dxfId="11495" priority="296" operator="equal">
      <formula>"Me"</formula>
    </cfRule>
  </conditionalFormatting>
  <conditionalFormatting sqref="W145:W146">
    <cfRule type="cellIs" dxfId="11494" priority="295" operator="equal">
      <formula>"TD"</formula>
    </cfRule>
  </conditionalFormatting>
  <conditionalFormatting sqref="U149:U150">
    <cfRule type="cellIs" dxfId="11493" priority="294" operator="equal">
      <formula>"Me"</formula>
    </cfRule>
  </conditionalFormatting>
  <conditionalFormatting sqref="U149:U150">
    <cfRule type="cellIs" dxfId="11492" priority="293" operator="equal">
      <formula>"TD"</formula>
    </cfRule>
  </conditionalFormatting>
  <conditionalFormatting sqref="U149:U150">
    <cfRule type="cellIs" dxfId="11491" priority="292" operator="equal">
      <formula>"PR"</formula>
    </cfRule>
  </conditionalFormatting>
  <conditionalFormatting sqref="W189:W190">
    <cfRule type="cellIs" dxfId="11490" priority="283" operator="equal">
      <formula>"Me"</formula>
    </cfRule>
  </conditionalFormatting>
  <conditionalFormatting sqref="W189:W190">
    <cfRule type="cellIs" dxfId="11489" priority="282" operator="equal">
      <formula>"TD"</formula>
    </cfRule>
  </conditionalFormatting>
  <conditionalFormatting sqref="W189:W190">
    <cfRule type="cellIs" dxfId="11488" priority="281" operator="equal">
      <formula>"PR"</formula>
    </cfRule>
  </conditionalFormatting>
  <conditionalFormatting sqref="Q136">
    <cfRule type="cellIs" dxfId="11487" priority="280" operator="equal">
      <formula>"Me"</formula>
    </cfRule>
  </conditionalFormatting>
  <conditionalFormatting sqref="Q136">
    <cfRule type="cellIs" dxfId="11486" priority="279" operator="equal">
      <formula>"TD"</formula>
    </cfRule>
  </conditionalFormatting>
  <conditionalFormatting sqref="Q136">
    <cfRule type="cellIs" dxfId="11485" priority="278" operator="equal">
      <formula>"PR"</formula>
    </cfRule>
  </conditionalFormatting>
  <conditionalFormatting sqref="Q33:Q34">
    <cfRule type="cellIs" dxfId="11484" priority="277" operator="equal">
      <formula>"TD"</formula>
    </cfRule>
  </conditionalFormatting>
  <conditionalFormatting sqref="V129:V130">
    <cfRule type="cellIs" dxfId="11483" priority="276" operator="equal">
      <formula>"Me"</formula>
    </cfRule>
  </conditionalFormatting>
  <conditionalFormatting sqref="V129:V130">
    <cfRule type="cellIs" dxfId="11482" priority="275" operator="equal">
      <formula>"TD"</formula>
    </cfRule>
  </conditionalFormatting>
  <conditionalFormatting sqref="V129:V130">
    <cfRule type="cellIs" dxfId="11481" priority="274" operator="equal">
      <formula>"PR"</formula>
    </cfRule>
  </conditionalFormatting>
  <conditionalFormatting sqref="W33:W34">
    <cfRule type="cellIs" dxfId="11480" priority="273" operator="equal">
      <formula>"Me"</formula>
    </cfRule>
  </conditionalFormatting>
  <conditionalFormatting sqref="W33:W34">
    <cfRule type="cellIs" dxfId="11479" priority="272" operator="equal">
      <formula>"TD"</formula>
    </cfRule>
  </conditionalFormatting>
  <conditionalFormatting sqref="W43:W46">
    <cfRule type="cellIs" dxfId="11478" priority="271" operator="equal">
      <formula>"Me"</formula>
    </cfRule>
  </conditionalFormatting>
  <conditionalFormatting sqref="W43:W46">
    <cfRule type="cellIs" dxfId="11477" priority="270" operator="equal">
      <formula>"TD"</formula>
    </cfRule>
  </conditionalFormatting>
  <conditionalFormatting sqref="U40">
    <cfRule type="cellIs" dxfId="11476" priority="266" operator="equal">
      <formula>"Me"</formula>
    </cfRule>
  </conditionalFormatting>
  <conditionalFormatting sqref="U40">
    <cfRule type="cellIs" dxfId="11475" priority="265" operator="equal">
      <formula>"TD"</formula>
    </cfRule>
  </conditionalFormatting>
  <conditionalFormatting sqref="U40">
    <cfRule type="cellIs" dxfId="11474" priority="264" operator="equal">
      <formula>"PR"</formula>
    </cfRule>
  </conditionalFormatting>
  <conditionalFormatting sqref="Q40">
    <cfRule type="cellIs" dxfId="11473" priority="263" operator="equal">
      <formula>"Me"</formula>
    </cfRule>
  </conditionalFormatting>
  <conditionalFormatting sqref="Q40">
    <cfRule type="cellIs" dxfId="11472" priority="262" operator="equal">
      <formula>"TD"</formula>
    </cfRule>
  </conditionalFormatting>
  <conditionalFormatting sqref="Q40">
    <cfRule type="cellIs" dxfId="11471" priority="261" operator="equal">
      <formula>"PR"</formula>
    </cfRule>
  </conditionalFormatting>
  <conditionalFormatting sqref="V175:V176">
    <cfRule type="cellIs" dxfId="11470" priority="260" operator="equal">
      <formula>"Me"</formula>
    </cfRule>
  </conditionalFormatting>
  <conditionalFormatting sqref="V175:V176">
    <cfRule type="cellIs" dxfId="11469" priority="259" operator="equal">
      <formula>"TD"</formula>
    </cfRule>
  </conditionalFormatting>
  <conditionalFormatting sqref="V175:V176">
    <cfRule type="cellIs" dxfId="11468" priority="258" operator="equal">
      <formula>"PR"</formula>
    </cfRule>
  </conditionalFormatting>
  <conditionalFormatting sqref="V185:V186">
    <cfRule type="cellIs" dxfId="11467" priority="257" operator="equal">
      <formula>"Me"</formula>
    </cfRule>
  </conditionalFormatting>
  <conditionalFormatting sqref="V185:V186">
    <cfRule type="cellIs" dxfId="11466" priority="256" operator="equal">
      <formula>"TD"</formula>
    </cfRule>
  </conditionalFormatting>
  <conditionalFormatting sqref="V185:V186">
    <cfRule type="cellIs" dxfId="11465" priority="255" operator="equal">
      <formula>"PR"</formula>
    </cfRule>
  </conditionalFormatting>
  <conditionalFormatting sqref="V228">
    <cfRule type="cellIs" dxfId="11464" priority="251" operator="equal">
      <formula>"Me"</formula>
    </cfRule>
  </conditionalFormatting>
  <conditionalFormatting sqref="V228">
    <cfRule type="cellIs" dxfId="11463" priority="250" operator="equal">
      <formula>"TD"</formula>
    </cfRule>
  </conditionalFormatting>
  <conditionalFormatting sqref="V228">
    <cfRule type="cellIs" dxfId="11462" priority="249" operator="equal">
      <formula>"PR"</formula>
    </cfRule>
  </conditionalFormatting>
  <conditionalFormatting sqref="V227">
    <cfRule type="cellIs" dxfId="11461" priority="248" operator="equal">
      <formula>"Me"</formula>
    </cfRule>
  </conditionalFormatting>
  <conditionalFormatting sqref="V227">
    <cfRule type="cellIs" dxfId="11460" priority="247" operator="equal">
      <formula>"TD"</formula>
    </cfRule>
  </conditionalFormatting>
  <conditionalFormatting sqref="V227">
    <cfRule type="cellIs" dxfId="11459" priority="246" operator="equal">
      <formula>"PR"</formula>
    </cfRule>
  </conditionalFormatting>
  <conditionalFormatting sqref="U71:X72">
    <cfRule type="cellIs" dxfId="11458" priority="245" operator="equal">
      <formula>"Me"</formula>
    </cfRule>
  </conditionalFormatting>
  <conditionalFormatting sqref="U71:X72">
    <cfRule type="cellIs" dxfId="11457" priority="244" operator="equal">
      <formula>"TD"</formula>
    </cfRule>
  </conditionalFormatting>
  <conditionalFormatting sqref="U71:X72">
    <cfRule type="cellIs" dxfId="11456" priority="243" operator="equal">
      <formula>"PR"</formula>
    </cfRule>
  </conditionalFormatting>
  <conditionalFormatting sqref="P79:X80">
    <cfRule type="cellIs" dxfId="11455" priority="242" operator="equal">
      <formula>"Me"</formula>
    </cfRule>
  </conditionalFormatting>
  <conditionalFormatting sqref="P79:X80">
    <cfRule type="cellIs" dxfId="11454" priority="241" operator="equal">
      <formula>"TD"</formula>
    </cfRule>
  </conditionalFormatting>
  <conditionalFormatting sqref="P79:X80">
    <cfRule type="cellIs" dxfId="11453" priority="240" operator="equal">
      <formula>"PR"</formula>
    </cfRule>
  </conditionalFormatting>
  <conditionalFormatting sqref="U229:U230">
    <cfRule type="cellIs" dxfId="11452" priority="239" operator="equal">
      <formula>"Me"</formula>
    </cfRule>
  </conditionalFormatting>
  <conditionalFormatting sqref="U229:U230">
    <cfRule type="cellIs" dxfId="11451" priority="238" operator="equal">
      <formula>"TD"</formula>
    </cfRule>
  </conditionalFormatting>
  <conditionalFormatting sqref="U229:U230">
    <cfRule type="cellIs" dxfId="11450" priority="237" operator="equal">
      <formula>"PR"</formula>
    </cfRule>
  </conditionalFormatting>
  <conditionalFormatting sqref="W91:W98">
    <cfRule type="cellIs" dxfId="11449" priority="236" operator="equal">
      <formula>"Me"</formula>
    </cfRule>
  </conditionalFormatting>
  <conditionalFormatting sqref="W91:W98">
    <cfRule type="cellIs" dxfId="11448" priority="235" operator="equal">
      <formula>"TD"</formula>
    </cfRule>
  </conditionalFormatting>
  <conditionalFormatting sqref="W91:W98">
    <cfRule type="cellIs" dxfId="11447" priority="234" operator="equal">
      <formula>"PR"</formula>
    </cfRule>
  </conditionalFormatting>
  <conditionalFormatting sqref="W91:W98">
    <cfRule type="cellIs" dxfId="11446" priority="233" operator="equal">
      <formula>"Me"</formula>
    </cfRule>
  </conditionalFormatting>
  <conditionalFormatting sqref="W91:W98">
    <cfRule type="cellIs" dxfId="11445" priority="232" operator="equal">
      <formula>"TD"</formula>
    </cfRule>
  </conditionalFormatting>
  <conditionalFormatting sqref="W149:W150">
    <cfRule type="cellIs" dxfId="11444" priority="231" operator="equal">
      <formula>"Me"</formula>
    </cfRule>
  </conditionalFormatting>
  <conditionalFormatting sqref="W149:W150">
    <cfRule type="cellIs" dxfId="11443" priority="230" operator="equal">
      <formula>"TD"</formula>
    </cfRule>
  </conditionalFormatting>
  <conditionalFormatting sqref="W149:W150">
    <cfRule type="cellIs" dxfId="11442" priority="229" operator="equal">
      <formula>"PR"</formula>
    </cfRule>
  </conditionalFormatting>
  <conditionalFormatting sqref="W105:W106">
    <cfRule type="cellIs" dxfId="11441" priority="228" operator="equal">
      <formula>"Me"</formula>
    </cfRule>
  </conditionalFormatting>
  <conditionalFormatting sqref="W105:W106">
    <cfRule type="cellIs" dxfId="11440" priority="227" operator="equal">
      <formula>"TD"</formula>
    </cfRule>
  </conditionalFormatting>
  <conditionalFormatting sqref="W105:W106">
    <cfRule type="cellIs" dxfId="11439" priority="226" operator="equal">
      <formula>"PR"</formula>
    </cfRule>
  </conditionalFormatting>
  <conditionalFormatting sqref="W105:W106">
    <cfRule type="cellIs" dxfId="11438" priority="225" operator="equal">
      <formula>"Me"</formula>
    </cfRule>
  </conditionalFormatting>
  <conditionalFormatting sqref="W105:W106">
    <cfRule type="cellIs" dxfId="11437" priority="224" operator="equal">
      <formula>"TD"</formula>
    </cfRule>
  </conditionalFormatting>
  <conditionalFormatting sqref="W223:W224">
    <cfRule type="cellIs" dxfId="11436" priority="223" operator="equal">
      <formula>"Me"</formula>
    </cfRule>
  </conditionalFormatting>
  <conditionalFormatting sqref="W223:W224">
    <cfRule type="cellIs" dxfId="11435" priority="222" operator="equal">
      <formula>"TD"</formula>
    </cfRule>
  </conditionalFormatting>
  <conditionalFormatting sqref="W223:W224">
    <cfRule type="cellIs" dxfId="11434" priority="221" operator="equal">
      <formula>"PR"</formula>
    </cfRule>
  </conditionalFormatting>
  <conditionalFormatting sqref="W129:W136">
    <cfRule type="cellIs" dxfId="11433" priority="220" operator="equal">
      <formula>"Me"</formula>
    </cfRule>
  </conditionalFormatting>
  <conditionalFormatting sqref="W129:W136">
    <cfRule type="cellIs" dxfId="11432" priority="219" operator="equal">
      <formula>"TD"</formula>
    </cfRule>
  </conditionalFormatting>
  <conditionalFormatting sqref="W129:W136">
    <cfRule type="cellIs" dxfId="11431" priority="218" operator="equal">
      <formula>"PR"</formula>
    </cfRule>
  </conditionalFormatting>
  <conditionalFormatting sqref="W227:W228">
    <cfRule type="cellIs" dxfId="11430" priority="217" operator="equal">
      <formula>"Me"</formula>
    </cfRule>
  </conditionalFormatting>
  <conditionalFormatting sqref="W227:W228">
    <cfRule type="cellIs" dxfId="11429" priority="216" operator="equal">
      <formula>"TD"</formula>
    </cfRule>
  </conditionalFormatting>
  <conditionalFormatting sqref="W227:W228">
    <cfRule type="cellIs" dxfId="11428" priority="215" operator="equal">
      <formula>"PR"</formula>
    </cfRule>
  </conditionalFormatting>
  <conditionalFormatting sqref="W137:W138">
    <cfRule type="cellIs" dxfId="11427" priority="214" operator="equal">
      <formula>"Me"</formula>
    </cfRule>
  </conditionalFormatting>
  <conditionalFormatting sqref="W137:W138">
    <cfRule type="cellIs" dxfId="11426" priority="213" operator="equal">
      <formula>"TD"</formula>
    </cfRule>
  </conditionalFormatting>
  <conditionalFormatting sqref="W137:W138">
    <cfRule type="cellIs" dxfId="11425" priority="212" operator="equal">
      <formula>"Me"</formula>
    </cfRule>
  </conditionalFormatting>
  <conditionalFormatting sqref="W137:W138">
    <cfRule type="cellIs" dxfId="11424" priority="211" operator="equal">
      <formula>"TD"</formula>
    </cfRule>
  </conditionalFormatting>
  <conditionalFormatting sqref="W137:W138">
    <cfRule type="cellIs" dxfId="11423" priority="210" operator="equal">
      <formula>"PR"</formula>
    </cfRule>
  </conditionalFormatting>
  <conditionalFormatting sqref="W139:W140">
    <cfRule type="cellIs" dxfId="11422" priority="209" operator="equal">
      <formula>"Me"</formula>
    </cfRule>
  </conditionalFormatting>
  <conditionalFormatting sqref="W139:W140">
    <cfRule type="cellIs" dxfId="11421" priority="208" operator="equal">
      <formula>"TD"</formula>
    </cfRule>
  </conditionalFormatting>
  <conditionalFormatting sqref="W139:W140">
    <cfRule type="cellIs" dxfId="11420" priority="207" operator="equal">
      <formula>"Me"</formula>
    </cfRule>
  </conditionalFormatting>
  <conditionalFormatting sqref="W139:W140">
    <cfRule type="cellIs" dxfId="11419" priority="206" operator="equal">
      <formula>"TD"</formula>
    </cfRule>
  </conditionalFormatting>
  <conditionalFormatting sqref="W139:W140">
    <cfRule type="cellIs" dxfId="11418" priority="205" operator="equal">
      <formula>"PR"</formula>
    </cfRule>
  </conditionalFormatting>
  <conditionalFormatting sqref="W141:W142">
    <cfRule type="cellIs" dxfId="11417" priority="204" operator="equal">
      <formula>"Me"</formula>
    </cfRule>
  </conditionalFormatting>
  <conditionalFormatting sqref="W141:W142">
    <cfRule type="cellIs" dxfId="11416" priority="203" operator="equal">
      <formula>"TD"</formula>
    </cfRule>
  </conditionalFormatting>
  <conditionalFormatting sqref="W141:W142">
    <cfRule type="cellIs" dxfId="11415" priority="202" operator="equal">
      <formula>"Me"</formula>
    </cfRule>
  </conditionalFormatting>
  <conditionalFormatting sqref="W141:W142">
    <cfRule type="cellIs" dxfId="11414" priority="201" operator="equal">
      <formula>"TD"</formula>
    </cfRule>
  </conditionalFormatting>
  <conditionalFormatting sqref="W141:W142">
    <cfRule type="cellIs" dxfId="11413" priority="200" operator="equal">
      <formula>"PR"</formula>
    </cfRule>
  </conditionalFormatting>
  <conditionalFormatting sqref="W239:W240">
    <cfRule type="cellIs" dxfId="11412" priority="199" operator="equal">
      <formula>"Me"</formula>
    </cfRule>
  </conditionalFormatting>
  <conditionalFormatting sqref="W239:W240">
    <cfRule type="cellIs" dxfId="11411" priority="198" operator="equal">
      <formula>"TD"</formula>
    </cfRule>
  </conditionalFormatting>
  <conditionalFormatting sqref="W239:W240">
    <cfRule type="cellIs" dxfId="11410" priority="197" operator="equal">
      <formula>"PR"</formula>
    </cfRule>
  </conditionalFormatting>
  <conditionalFormatting sqref="W239:W240">
    <cfRule type="cellIs" dxfId="11409" priority="196" operator="equal">
      <formula>"Me"</formula>
    </cfRule>
  </conditionalFormatting>
  <conditionalFormatting sqref="W239:W240">
    <cfRule type="cellIs" dxfId="11408" priority="195" operator="equal">
      <formula>"TD"</formula>
    </cfRule>
  </conditionalFormatting>
  <conditionalFormatting sqref="W225:W226">
    <cfRule type="cellIs" dxfId="11407" priority="189" operator="equal">
      <formula>"Me"</formula>
    </cfRule>
  </conditionalFormatting>
  <conditionalFormatting sqref="W225:W226">
    <cfRule type="cellIs" dxfId="11406" priority="188" operator="equal">
      <formula>"TD"</formula>
    </cfRule>
  </conditionalFormatting>
  <conditionalFormatting sqref="W225:W226">
    <cfRule type="cellIs" dxfId="11405" priority="187" operator="equal">
      <formula>"PR"</formula>
    </cfRule>
  </conditionalFormatting>
  <conditionalFormatting sqref="W225:W226">
    <cfRule type="cellIs" dxfId="11404" priority="186" operator="equal">
      <formula>"Me"</formula>
    </cfRule>
  </conditionalFormatting>
  <conditionalFormatting sqref="W225:W226">
    <cfRule type="cellIs" dxfId="11403" priority="185" operator="equal">
      <formula>"TD"</formula>
    </cfRule>
  </conditionalFormatting>
  <conditionalFormatting sqref="W211:W212">
    <cfRule type="cellIs" dxfId="11402" priority="184" operator="equal">
      <formula>"Me"</formula>
    </cfRule>
  </conditionalFormatting>
  <conditionalFormatting sqref="W211:W212">
    <cfRule type="cellIs" dxfId="11401" priority="183" operator="equal">
      <formula>"TD"</formula>
    </cfRule>
  </conditionalFormatting>
  <conditionalFormatting sqref="W211:W212">
    <cfRule type="cellIs" dxfId="11400" priority="182" operator="equal">
      <formula>"PR"</formula>
    </cfRule>
  </conditionalFormatting>
  <conditionalFormatting sqref="W211:W212">
    <cfRule type="cellIs" dxfId="11399" priority="181" operator="equal">
      <formula>"Me"</formula>
    </cfRule>
  </conditionalFormatting>
  <conditionalFormatting sqref="W211:W212">
    <cfRule type="cellIs" dxfId="11398" priority="180" operator="equal">
      <formula>"TD"</formula>
    </cfRule>
  </conditionalFormatting>
  <conditionalFormatting sqref="W203:W204">
    <cfRule type="cellIs" dxfId="11397" priority="179" operator="equal">
      <formula>"Me"</formula>
    </cfRule>
  </conditionalFormatting>
  <conditionalFormatting sqref="W203:W204">
    <cfRule type="cellIs" dxfId="11396" priority="178" operator="equal">
      <formula>"TD"</formula>
    </cfRule>
  </conditionalFormatting>
  <conditionalFormatting sqref="W203:W204">
    <cfRule type="cellIs" dxfId="11395" priority="177" operator="equal">
      <formula>"PR"</formula>
    </cfRule>
  </conditionalFormatting>
  <conditionalFormatting sqref="W185:W186">
    <cfRule type="cellIs" dxfId="11394" priority="176" operator="equal">
      <formula>"Me"</formula>
    </cfRule>
  </conditionalFormatting>
  <conditionalFormatting sqref="W185:W186">
    <cfRule type="cellIs" dxfId="11393" priority="175" operator="equal">
      <formula>"TD"</formula>
    </cfRule>
  </conditionalFormatting>
  <conditionalFormatting sqref="W185:W186">
    <cfRule type="cellIs" dxfId="11392" priority="174" operator="equal">
      <formula>"PR"</formula>
    </cfRule>
  </conditionalFormatting>
  <conditionalFormatting sqref="W179:W180">
    <cfRule type="cellIs" dxfId="11391" priority="173" operator="equal">
      <formula>"Me"</formula>
    </cfRule>
  </conditionalFormatting>
  <conditionalFormatting sqref="W179:W180">
    <cfRule type="cellIs" dxfId="11390" priority="172" operator="equal">
      <formula>"TD"</formula>
    </cfRule>
  </conditionalFormatting>
  <conditionalFormatting sqref="W179:W180">
    <cfRule type="cellIs" dxfId="11389" priority="171" operator="equal">
      <formula>"Me"</formula>
    </cfRule>
  </conditionalFormatting>
  <conditionalFormatting sqref="W179:W180">
    <cfRule type="cellIs" dxfId="11388" priority="170" operator="equal">
      <formula>"TD"</formula>
    </cfRule>
  </conditionalFormatting>
  <conditionalFormatting sqref="W179:W180">
    <cfRule type="cellIs" dxfId="11387" priority="169" operator="equal">
      <formula>"PR"</formula>
    </cfRule>
  </conditionalFormatting>
  <conditionalFormatting sqref="W45:W46">
    <cfRule type="cellIs" dxfId="11386" priority="168" operator="equal">
      <formula>"Me"</formula>
    </cfRule>
  </conditionalFormatting>
  <conditionalFormatting sqref="W45:W46">
    <cfRule type="cellIs" dxfId="11385" priority="167" operator="equal">
      <formula>"TD"</formula>
    </cfRule>
  </conditionalFormatting>
  <conditionalFormatting sqref="W45:W46">
    <cfRule type="cellIs" dxfId="11384" priority="166" operator="equal">
      <formula>"PR"</formula>
    </cfRule>
  </conditionalFormatting>
  <conditionalFormatting sqref="AB103:AE104">
    <cfRule type="cellIs" dxfId="11383" priority="165" operator="equal">
      <formula>"Me"</formula>
    </cfRule>
  </conditionalFormatting>
  <conditionalFormatting sqref="AB103:AE104">
    <cfRule type="cellIs" dxfId="11382" priority="164" operator="equal">
      <formula>"TD"</formula>
    </cfRule>
  </conditionalFormatting>
  <conditionalFormatting sqref="AB103:AE104">
    <cfRule type="cellIs" dxfId="11381" priority="163" operator="equal">
      <formula>"PR"</formula>
    </cfRule>
  </conditionalFormatting>
  <conditionalFormatting sqref="X141:X142">
    <cfRule type="cellIs" dxfId="11380" priority="162" operator="equal">
      <formula>"Me"</formula>
    </cfRule>
  </conditionalFormatting>
  <conditionalFormatting sqref="X141:X142">
    <cfRule type="cellIs" dxfId="11379" priority="161" operator="equal">
      <formula>"TD"</formula>
    </cfRule>
  </conditionalFormatting>
  <conditionalFormatting sqref="X141:X142">
    <cfRule type="cellIs" dxfId="11378" priority="160" operator="equal">
      <formula>"PR"</formula>
    </cfRule>
  </conditionalFormatting>
  <conditionalFormatting sqref="AE31:AI32">
    <cfRule type="cellIs" dxfId="11377" priority="159" operator="equal">
      <formula>"Me"</formula>
    </cfRule>
  </conditionalFormatting>
  <conditionalFormatting sqref="AE31:AI32">
    <cfRule type="cellIs" dxfId="11376" priority="158" operator="equal">
      <formula>"TD"</formula>
    </cfRule>
  </conditionalFormatting>
  <conditionalFormatting sqref="AE31:AI32">
    <cfRule type="cellIs" dxfId="11375" priority="157" operator="equal">
      <formula>"PR"</formula>
    </cfRule>
  </conditionalFormatting>
  <conditionalFormatting sqref="AA31:AD32">
    <cfRule type="cellIs" dxfId="11374" priority="156" operator="equal">
      <formula>"Me"</formula>
    </cfRule>
  </conditionalFormatting>
  <conditionalFormatting sqref="AA31:AD32">
    <cfRule type="cellIs" dxfId="11373" priority="155" operator="equal">
      <formula>"TD"</formula>
    </cfRule>
  </conditionalFormatting>
  <conditionalFormatting sqref="AA31:AD32">
    <cfRule type="cellIs" dxfId="11372" priority="154" operator="equal">
      <formula>"PR"</formula>
    </cfRule>
  </conditionalFormatting>
  <conditionalFormatting sqref="X108">
    <cfRule type="cellIs" dxfId="11371" priority="153" operator="equal">
      <formula>"Me"</formula>
    </cfRule>
  </conditionalFormatting>
  <conditionalFormatting sqref="X108">
    <cfRule type="cellIs" dxfId="11370" priority="152" operator="equal">
      <formula>"TD"</formula>
    </cfRule>
  </conditionalFormatting>
  <conditionalFormatting sqref="X108">
    <cfRule type="cellIs" dxfId="11369" priority="151" operator="equal">
      <formula>"PR"</formula>
    </cfRule>
  </conditionalFormatting>
  <conditionalFormatting sqref="AA21:AA22">
    <cfRule type="cellIs" dxfId="11368" priority="150" operator="equal">
      <formula>"Me"</formula>
    </cfRule>
  </conditionalFormatting>
  <conditionalFormatting sqref="AA21:AA22">
    <cfRule type="cellIs" dxfId="11367" priority="149" operator="equal">
      <formula>"TD"</formula>
    </cfRule>
  </conditionalFormatting>
  <conditionalFormatting sqref="AA21:AA22">
    <cfRule type="cellIs" dxfId="11366" priority="148" operator="equal">
      <formula>"PR"</formula>
    </cfRule>
  </conditionalFormatting>
  <conditionalFormatting sqref="Y71:AH72">
    <cfRule type="cellIs" dxfId="11365" priority="147" operator="equal">
      <formula>"Me"</formula>
    </cfRule>
  </conditionalFormatting>
  <conditionalFormatting sqref="Y71:AH72">
    <cfRule type="cellIs" dxfId="11364" priority="146" operator="equal">
      <formula>"TD"</formula>
    </cfRule>
  </conditionalFormatting>
  <conditionalFormatting sqref="Y71:AH72">
    <cfRule type="cellIs" dxfId="11363" priority="145" operator="equal">
      <formula>"PR"</formula>
    </cfRule>
  </conditionalFormatting>
  <conditionalFormatting sqref="AD83:AD84">
    <cfRule type="cellIs" dxfId="11362" priority="138" operator="equal">
      <formula>"Me"</formula>
    </cfRule>
  </conditionalFormatting>
  <conditionalFormatting sqref="AD83:AD84">
    <cfRule type="cellIs" dxfId="11361" priority="137" operator="equal">
      <formula>"TD"</formula>
    </cfRule>
  </conditionalFormatting>
  <conditionalFormatting sqref="AD83:AD84">
    <cfRule type="cellIs" dxfId="11360" priority="136" operator="equal">
      <formula>"PR"</formula>
    </cfRule>
  </conditionalFormatting>
  <conditionalFormatting sqref="AI83:AI84">
    <cfRule type="cellIs" dxfId="11359" priority="135" operator="equal">
      <formula>"Me"</formula>
    </cfRule>
  </conditionalFormatting>
  <conditionalFormatting sqref="AI83:AI84">
    <cfRule type="cellIs" dxfId="11358" priority="134" operator="equal">
      <formula>"TD"</formula>
    </cfRule>
  </conditionalFormatting>
  <conditionalFormatting sqref="AI83:AI84">
    <cfRule type="cellIs" dxfId="11357" priority="133" operator="equal">
      <formula>"PR"</formula>
    </cfRule>
  </conditionalFormatting>
  <conditionalFormatting sqref="U61:U62">
    <cfRule type="cellIs" dxfId="11356" priority="129" operator="equal">
      <formula>"Me"</formula>
    </cfRule>
  </conditionalFormatting>
  <conditionalFormatting sqref="U61:U62">
    <cfRule type="cellIs" dxfId="11355" priority="128" operator="equal">
      <formula>"TD"</formula>
    </cfRule>
  </conditionalFormatting>
  <conditionalFormatting sqref="U61:U62">
    <cfRule type="cellIs" dxfId="11354" priority="127" operator="equal">
      <formula>"PR"</formula>
    </cfRule>
  </conditionalFormatting>
  <conditionalFormatting sqref="AI51">
    <cfRule type="cellIs" dxfId="11353" priority="126" operator="equal">
      <formula>"Me"</formula>
    </cfRule>
  </conditionalFormatting>
  <conditionalFormatting sqref="AI51">
    <cfRule type="cellIs" dxfId="11352" priority="125" operator="equal">
      <formula>"TD"</formula>
    </cfRule>
  </conditionalFormatting>
  <conditionalFormatting sqref="AI51">
    <cfRule type="cellIs" dxfId="11351" priority="124" operator="equal">
      <formula>"Me"</formula>
    </cfRule>
  </conditionalFormatting>
  <conditionalFormatting sqref="AI51">
    <cfRule type="cellIs" dxfId="11350" priority="123" operator="equal">
      <formula>"TD"</formula>
    </cfRule>
  </conditionalFormatting>
  <conditionalFormatting sqref="AI145:AI146">
    <cfRule type="cellIs" dxfId="11349" priority="122" operator="equal">
      <formula>"Me"</formula>
    </cfRule>
  </conditionalFormatting>
  <conditionalFormatting sqref="AI145:AI146">
    <cfRule type="cellIs" dxfId="11348" priority="121" operator="equal">
      <formula>"TD"</formula>
    </cfRule>
  </conditionalFormatting>
  <conditionalFormatting sqref="AI145:AI146">
    <cfRule type="cellIs" dxfId="11347" priority="120" operator="equal">
      <formula>"PR"</formula>
    </cfRule>
  </conditionalFormatting>
  <conditionalFormatting sqref="U145:U146">
    <cfRule type="cellIs" dxfId="11346" priority="119" operator="equal">
      <formula>"Me"</formula>
    </cfRule>
  </conditionalFormatting>
  <conditionalFormatting sqref="U145:U146">
    <cfRule type="cellIs" dxfId="11345" priority="118" operator="equal">
      <formula>"TD"</formula>
    </cfRule>
  </conditionalFormatting>
  <conditionalFormatting sqref="U145:U146">
    <cfRule type="cellIs" dxfId="11344" priority="117" operator="equal">
      <formula>"PR"</formula>
    </cfRule>
  </conditionalFormatting>
  <conditionalFormatting sqref="AI189:AI190">
    <cfRule type="cellIs" dxfId="11343" priority="116" operator="equal">
      <formula>"Me"</formula>
    </cfRule>
  </conditionalFormatting>
  <conditionalFormatting sqref="AI189:AI190">
    <cfRule type="cellIs" dxfId="11342" priority="115" operator="equal">
      <formula>"TD"</formula>
    </cfRule>
  </conditionalFormatting>
  <conditionalFormatting sqref="AI189:AI190">
    <cfRule type="cellIs" dxfId="11341" priority="114" operator="equal">
      <formula>"PR"</formula>
    </cfRule>
  </conditionalFormatting>
  <conditionalFormatting sqref="U189:U190">
    <cfRule type="cellIs" dxfId="11340" priority="113" operator="equal">
      <formula>"Me"</formula>
    </cfRule>
  </conditionalFormatting>
  <conditionalFormatting sqref="U189:U190">
    <cfRule type="cellIs" dxfId="11339" priority="112" operator="equal">
      <formula>"TD"</formula>
    </cfRule>
  </conditionalFormatting>
  <conditionalFormatting sqref="U189:U190">
    <cfRule type="cellIs" dxfId="11338" priority="111" operator="equal">
      <formula>"PR"</formula>
    </cfRule>
  </conditionalFormatting>
  <conditionalFormatting sqref="AA87:AA88">
    <cfRule type="cellIs" dxfId="11337" priority="110" operator="equal">
      <formula>"Me"</formula>
    </cfRule>
  </conditionalFormatting>
  <conditionalFormatting sqref="AA87:AA88">
    <cfRule type="cellIs" dxfId="11336" priority="109" operator="equal">
      <formula>"TD"</formula>
    </cfRule>
  </conditionalFormatting>
  <conditionalFormatting sqref="AA87:AA88">
    <cfRule type="cellIs" dxfId="11335" priority="108" operator="equal">
      <formula>"PR"</formula>
    </cfRule>
  </conditionalFormatting>
  <conditionalFormatting sqref="AC67">
    <cfRule type="cellIs" dxfId="11334" priority="107" operator="equal">
      <formula>"Me"</formula>
    </cfRule>
  </conditionalFormatting>
  <conditionalFormatting sqref="AC67">
    <cfRule type="cellIs" dxfId="11333" priority="106" operator="equal">
      <formula>"TD"</formula>
    </cfRule>
  </conditionalFormatting>
  <conditionalFormatting sqref="AC67">
    <cfRule type="cellIs" dxfId="11332" priority="105" operator="equal">
      <formula>"PR"</formula>
    </cfRule>
  </conditionalFormatting>
  <conditionalFormatting sqref="AC75:AC76">
    <cfRule type="cellIs" dxfId="11331" priority="104" operator="equal">
      <formula>"Me"</formula>
    </cfRule>
  </conditionalFormatting>
  <conditionalFormatting sqref="AC75:AC76">
    <cfRule type="cellIs" dxfId="11330" priority="103" operator="equal">
      <formula>"TD"</formula>
    </cfRule>
  </conditionalFormatting>
  <conditionalFormatting sqref="AC75:AC76">
    <cfRule type="cellIs" dxfId="11329" priority="102" operator="equal">
      <formula>"PR"</formula>
    </cfRule>
  </conditionalFormatting>
  <conditionalFormatting sqref="AH75:AH76">
    <cfRule type="cellIs" dxfId="11328" priority="101" operator="equal">
      <formula>"Me"</formula>
    </cfRule>
  </conditionalFormatting>
  <conditionalFormatting sqref="AH75:AH76">
    <cfRule type="cellIs" dxfId="11327" priority="100" operator="equal">
      <formula>"TD"</formula>
    </cfRule>
  </conditionalFormatting>
  <conditionalFormatting sqref="AH75:AH76">
    <cfRule type="cellIs" dxfId="11326" priority="99" operator="equal">
      <formula>"PR"</formula>
    </cfRule>
  </conditionalFormatting>
  <conditionalFormatting sqref="AE76">
    <cfRule type="cellIs" dxfId="11325" priority="98" operator="equal">
      <formula>"Me"</formula>
    </cfRule>
  </conditionalFormatting>
  <conditionalFormatting sqref="AE76">
    <cfRule type="cellIs" dxfId="11324" priority="97" operator="equal">
      <formula>"TD"</formula>
    </cfRule>
  </conditionalFormatting>
  <conditionalFormatting sqref="AE76">
    <cfRule type="cellIs" dxfId="11323" priority="96" operator="equal">
      <formula>"PR"</formula>
    </cfRule>
  </conditionalFormatting>
  <conditionalFormatting sqref="AE21:AE22">
    <cfRule type="cellIs" dxfId="11322" priority="95" operator="equal">
      <formula>"Me"</formula>
    </cfRule>
  </conditionalFormatting>
  <conditionalFormatting sqref="AE21:AE22">
    <cfRule type="cellIs" dxfId="11321" priority="94" operator="equal">
      <formula>"TD"</formula>
    </cfRule>
  </conditionalFormatting>
  <conditionalFormatting sqref="AE21:AE22">
    <cfRule type="cellIs" dxfId="11320" priority="93" operator="equal">
      <formula>"PR"</formula>
    </cfRule>
  </conditionalFormatting>
  <conditionalFormatting sqref="AC87:AC88">
    <cfRule type="cellIs" dxfId="11319" priority="92" operator="equal">
      <formula>"Me"</formula>
    </cfRule>
  </conditionalFormatting>
  <conditionalFormatting sqref="AC87:AC88">
    <cfRule type="cellIs" dxfId="11318" priority="91" operator="equal">
      <formula>"TD"</formula>
    </cfRule>
  </conditionalFormatting>
  <conditionalFormatting sqref="AC87:AC88">
    <cfRule type="cellIs" dxfId="11317" priority="90" operator="equal">
      <formula>"PR"</formula>
    </cfRule>
  </conditionalFormatting>
  <conditionalFormatting sqref="AC171:AC172">
    <cfRule type="cellIs" dxfId="11316" priority="89" operator="equal">
      <formula>"Me"</formula>
    </cfRule>
  </conditionalFormatting>
  <conditionalFormatting sqref="AC171:AC172">
    <cfRule type="cellIs" dxfId="11315" priority="88" operator="equal">
      <formula>"TD"</formula>
    </cfRule>
  </conditionalFormatting>
  <conditionalFormatting sqref="AC171:AC172">
    <cfRule type="cellIs" dxfId="11314" priority="87" operator="equal">
      <formula>"PR"</formula>
    </cfRule>
  </conditionalFormatting>
  <conditionalFormatting sqref="X40">
    <cfRule type="cellIs" dxfId="11313" priority="86" operator="equal">
      <formula>"Me"</formula>
    </cfRule>
  </conditionalFormatting>
  <conditionalFormatting sqref="X40">
    <cfRule type="cellIs" dxfId="11312" priority="85" operator="equal">
      <formula>"TD"</formula>
    </cfRule>
  </conditionalFormatting>
  <conditionalFormatting sqref="X40">
    <cfRule type="cellIs" dxfId="11311" priority="84" operator="equal">
      <formula>"PR"</formula>
    </cfRule>
  </conditionalFormatting>
  <conditionalFormatting sqref="X91:X92">
    <cfRule type="cellIs" dxfId="11310" priority="83" operator="equal">
      <formula>"Me"</formula>
    </cfRule>
  </conditionalFormatting>
  <conditionalFormatting sqref="X91:X92">
    <cfRule type="cellIs" dxfId="11309" priority="82" operator="equal">
      <formula>"TD"</formula>
    </cfRule>
  </conditionalFormatting>
  <conditionalFormatting sqref="X91:X92">
    <cfRule type="cellIs" dxfId="11308" priority="81" operator="equal">
      <formula>"PR"</formula>
    </cfRule>
  </conditionalFormatting>
  <conditionalFormatting sqref="AA211:AA212">
    <cfRule type="cellIs" dxfId="11307" priority="80" operator="equal">
      <formula>"Me"</formula>
    </cfRule>
  </conditionalFormatting>
  <conditionalFormatting sqref="AA211:AA212">
    <cfRule type="cellIs" dxfId="11306" priority="79" operator="equal">
      <formula>"TD"</formula>
    </cfRule>
  </conditionalFormatting>
  <conditionalFormatting sqref="AA211:AA212">
    <cfRule type="cellIs" dxfId="11305" priority="78" operator="equal">
      <formula>"PR"</formula>
    </cfRule>
  </conditionalFormatting>
  <conditionalFormatting sqref="X209:X210">
    <cfRule type="cellIs" dxfId="11304" priority="77" operator="equal">
      <formula>"Me"</formula>
    </cfRule>
  </conditionalFormatting>
  <conditionalFormatting sqref="X209:X210">
    <cfRule type="cellIs" dxfId="11303" priority="76" operator="equal">
      <formula>"TD"</formula>
    </cfRule>
  </conditionalFormatting>
  <conditionalFormatting sqref="X209:X210">
    <cfRule type="cellIs" dxfId="11302" priority="75" operator="equal">
      <formula>"PR"</formula>
    </cfRule>
  </conditionalFormatting>
  <conditionalFormatting sqref="AD57:AD58">
    <cfRule type="cellIs" dxfId="11301" priority="71" operator="equal">
      <formula>"Me"</formula>
    </cfRule>
  </conditionalFormatting>
  <conditionalFormatting sqref="AD57:AD58">
    <cfRule type="cellIs" dxfId="11300" priority="70" operator="equal">
      <formula>"TD"</formula>
    </cfRule>
  </conditionalFormatting>
  <conditionalFormatting sqref="AD185:AD186">
    <cfRule type="cellIs" dxfId="11299" priority="66" operator="equal">
      <formula>"Me"</formula>
    </cfRule>
  </conditionalFormatting>
  <conditionalFormatting sqref="AD185:AD186">
    <cfRule type="cellIs" dxfId="11298" priority="65" operator="equal">
      <formula>"TD"</formula>
    </cfRule>
  </conditionalFormatting>
  <conditionalFormatting sqref="AD185:AD186">
    <cfRule type="cellIs" dxfId="11297" priority="64" operator="equal">
      <formula>"PR"</formula>
    </cfRule>
  </conditionalFormatting>
  <conditionalFormatting sqref="AD185:AD186">
    <cfRule type="cellIs" dxfId="11296" priority="63" operator="equal">
      <formula>"Me"</formula>
    </cfRule>
  </conditionalFormatting>
  <conditionalFormatting sqref="AD185:AD186">
    <cfRule type="cellIs" dxfId="11295" priority="62" operator="equal">
      <formula>"TD"</formula>
    </cfRule>
  </conditionalFormatting>
  <conditionalFormatting sqref="AD40:AE40">
    <cfRule type="cellIs" dxfId="11294" priority="61" operator="equal">
      <formula>"Me"</formula>
    </cfRule>
  </conditionalFormatting>
  <conditionalFormatting sqref="AD40:AE40">
    <cfRule type="cellIs" dxfId="11293" priority="60" operator="equal">
      <formula>"TD"</formula>
    </cfRule>
  </conditionalFormatting>
  <conditionalFormatting sqref="AD40:AE40">
    <cfRule type="cellIs" dxfId="11292" priority="59" operator="equal">
      <formula>"PR"</formula>
    </cfRule>
  </conditionalFormatting>
  <conditionalFormatting sqref="AD61:AD62">
    <cfRule type="cellIs" dxfId="11291" priority="58" operator="equal">
      <formula>"Me"</formula>
    </cfRule>
  </conditionalFormatting>
  <conditionalFormatting sqref="AD61:AD62">
    <cfRule type="cellIs" dxfId="11290" priority="57" operator="equal">
      <formula>"TD"</formula>
    </cfRule>
  </conditionalFormatting>
  <conditionalFormatting sqref="AI61:AI62">
    <cfRule type="cellIs" dxfId="11289" priority="56" operator="equal">
      <formula>"Me"</formula>
    </cfRule>
  </conditionalFormatting>
  <conditionalFormatting sqref="AI61:AI62">
    <cfRule type="cellIs" dxfId="11288" priority="55" operator="equal">
      <formula>"TD"</formula>
    </cfRule>
  </conditionalFormatting>
  <conditionalFormatting sqref="AI61:AI62">
    <cfRule type="cellIs" dxfId="11287" priority="54" operator="equal">
      <formula>"PR"</formula>
    </cfRule>
  </conditionalFormatting>
  <conditionalFormatting sqref="AI61">
    <cfRule type="cellIs" dxfId="11286" priority="53" operator="equal">
      <formula>"Me"</formula>
    </cfRule>
  </conditionalFormatting>
  <conditionalFormatting sqref="AI61">
    <cfRule type="cellIs" dxfId="11285" priority="52" operator="equal">
      <formula>"TD"</formula>
    </cfRule>
  </conditionalFormatting>
  <conditionalFormatting sqref="AI61">
    <cfRule type="cellIs" dxfId="11284" priority="51" operator="equal">
      <formula>"Me"</formula>
    </cfRule>
  </conditionalFormatting>
  <conditionalFormatting sqref="AI61">
    <cfRule type="cellIs" dxfId="11283" priority="50" operator="equal">
      <formula>"TD"</formula>
    </cfRule>
  </conditionalFormatting>
  <conditionalFormatting sqref="AD245:AD246">
    <cfRule type="cellIs" dxfId="11282" priority="49" operator="equal">
      <formula>"Me"</formula>
    </cfRule>
  </conditionalFormatting>
  <conditionalFormatting sqref="AD245:AD246">
    <cfRule type="cellIs" dxfId="11281" priority="48" operator="equal">
      <formula>"TD"</formula>
    </cfRule>
  </conditionalFormatting>
  <conditionalFormatting sqref="AD245:AD246">
    <cfRule type="cellIs" dxfId="11280" priority="47" operator="equal">
      <formula>"PR"</formula>
    </cfRule>
  </conditionalFormatting>
  <conditionalFormatting sqref="AE207:AE208">
    <cfRule type="cellIs" dxfId="11279" priority="46" operator="equal">
      <formula>"Me"</formula>
    </cfRule>
  </conditionalFormatting>
  <conditionalFormatting sqref="AE207:AE208">
    <cfRule type="cellIs" dxfId="11278" priority="45" operator="equal">
      <formula>"TD"</formula>
    </cfRule>
  </conditionalFormatting>
  <conditionalFormatting sqref="AE207:AE208">
    <cfRule type="cellIs" dxfId="11277" priority="44" operator="equal">
      <formula>"PR"</formula>
    </cfRule>
  </conditionalFormatting>
  <conditionalFormatting sqref="AE57:AE58">
    <cfRule type="cellIs" dxfId="11276" priority="43" operator="equal">
      <formula>"Me"</formula>
    </cfRule>
  </conditionalFormatting>
  <conditionalFormatting sqref="AE57:AE58">
    <cfRule type="cellIs" dxfId="11275" priority="42" operator="equal">
      <formula>"TD"</formula>
    </cfRule>
  </conditionalFormatting>
  <conditionalFormatting sqref="AE245:AI246">
    <cfRule type="cellIs" dxfId="11274" priority="41" operator="equal">
      <formula>"Me"</formula>
    </cfRule>
  </conditionalFormatting>
  <conditionalFormatting sqref="AE245:AI246">
    <cfRule type="cellIs" dxfId="11273" priority="40" operator="equal">
      <formula>"TD"</formula>
    </cfRule>
  </conditionalFormatting>
  <conditionalFormatting sqref="AE245:AI246">
    <cfRule type="cellIs" dxfId="11272" priority="39" operator="equal">
      <formula>"PR"</formula>
    </cfRule>
  </conditionalFormatting>
  <conditionalFormatting sqref="AE42">
    <cfRule type="cellIs" dxfId="11271" priority="38" operator="equal">
      <formula>"Me"</formula>
    </cfRule>
  </conditionalFormatting>
  <conditionalFormatting sqref="AE42">
    <cfRule type="cellIs" dxfId="11270" priority="37" operator="equal">
      <formula>"TD"</formula>
    </cfRule>
  </conditionalFormatting>
  <conditionalFormatting sqref="AE42">
    <cfRule type="cellIs" dxfId="11269" priority="36" operator="equal">
      <formula>"PR"</formula>
    </cfRule>
  </conditionalFormatting>
  <conditionalFormatting sqref="AH191:AH192">
    <cfRule type="cellIs" dxfId="11268" priority="35" operator="equal">
      <formula>"Me"</formula>
    </cfRule>
  </conditionalFormatting>
  <conditionalFormatting sqref="AH191:AH192">
    <cfRule type="cellIs" dxfId="11267" priority="34" operator="equal">
      <formula>"TD"</formula>
    </cfRule>
  </conditionalFormatting>
  <conditionalFormatting sqref="AH191:AH192">
    <cfRule type="cellIs" dxfId="11266" priority="33" operator="equal">
      <formula>"PR"</formula>
    </cfRule>
  </conditionalFormatting>
  <conditionalFormatting sqref="AI55">
    <cfRule type="cellIs" dxfId="11265" priority="32" operator="equal">
      <formula>"Me"</formula>
    </cfRule>
  </conditionalFormatting>
  <conditionalFormatting sqref="AI55">
    <cfRule type="cellIs" dxfId="11264" priority="31" operator="equal">
      <formula>"TD"</formula>
    </cfRule>
  </conditionalFormatting>
  <conditionalFormatting sqref="AI55">
    <cfRule type="cellIs" dxfId="11263" priority="30" operator="equal">
      <formula>"Me"</formula>
    </cfRule>
  </conditionalFormatting>
  <conditionalFormatting sqref="AI55">
    <cfRule type="cellIs" dxfId="11262" priority="29" operator="equal">
      <formula>"TD"</formula>
    </cfRule>
  </conditionalFormatting>
  <conditionalFormatting sqref="AH205:AH206">
    <cfRule type="cellIs" dxfId="11261" priority="28" operator="equal">
      <formula>"Me"</formula>
    </cfRule>
  </conditionalFormatting>
  <conditionalFormatting sqref="AH205:AH206">
    <cfRule type="cellIs" dxfId="11260" priority="27" operator="equal">
      <formula>"TD"</formula>
    </cfRule>
  </conditionalFormatting>
  <conditionalFormatting sqref="AH205:AH206">
    <cfRule type="cellIs" dxfId="11259" priority="26" operator="equal">
      <formula>"PR"</formula>
    </cfRule>
  </conditionalFormatting>
  <conditionalFormatting sqref="AH207:AH208">
    <cfRule type="cellIs" dxfId="11258" priority="25" operator="equal">
      <formula>"Me"</formula>
    </cfRule>
  </conditionalFormatting>
  <conditionalFormatting sqref="AH207:AH208">
    <cfRule type="cellIs" dxfId="11257" priority="24" operator="equal">
      <formula>"TD"</formula>
    </cfRule>
  </conditionalFormatting>
  <conditionalFormatting sqref="AH207:AH208">
    <cfRule type="cellIs" dxfId="11256" priority="23" operator="equal">
      <formula>"PR"</formula>
    </cfRule>
  </conditionalFormatting>
  <conditionalFormatting sqref="AI207:AI208">
    <cfRule type="cellIs" dxfId="11255" priority="22" operator="equal">
      <formula>"Me"</formula>
    </cfRule>
  </conditionalFormatting>
  <conditionalFormatting sqref="AI207:AI208">
    <cfRule type="cellIs" dxfId="11254" priority="21" operator="equal">
      <formula>"TD"</formula>
    </cfRule>
  </conditionalFormatting>
  <conditionalFormatting sqref="AI207:AI208">
    <cfRule type="cellIs" dxfId="11253" priority="20" operator="equal">
      <formula>"PR"</formula>
    </cfRule>
  </conditionalFormatting>
  <conditionalFormatting sqref="AH154:AI154">
    <cfRule type="cellIs" dxfId="11252" priority="19" operator="equal">
      <formula>"Me"</formula>
    </cfRule>
  </conditionalFormatting>
  <conditionalFormatting sqref="AH154:AI154">
    <cfRule type="cellIs" dxfId="11251" priority="18" operator="equal">
      <formula>"TD"</formula>
    </cfRule>
  </conditionalFormatting>
  <conditionalFormatting sqref="AH154:AI154">
    <cfRule type="cellIs" dxfId="11250" priority="17" operator="equal">
      <formula>"PR"</formula>
    </cfRule>
  </conditionalFormatting>
  <conditionalFormatting sqref="AI71:AI72">
    <cfRule type="cellIs" dxfId="11249" priority="16" operator="equal">
      <formula>"Me"</formula>
    </cfRule>
  </conditionalFormatting>
  <conditionalFormatting sqref="AI71:AI72">
    <cfRule type="cellIs" dxfId="11248" priority="15" operator="equal">
      <formula>"TD"</formula>
    </cfRule>
  </conditionalFormatting>
  <conditionalFormatting sqref="AI71:AI72">
    <cfRule type="cellIs" dxfId="11247" priority="14" operator="equal">
      <formula>"PR"</formula>
    </cfRule>
  </conditionalFormatting>
  <conditionalFormatting sqref="AI129:AI130">
    <cfRule type="cellIs" dxfId="11246" priority="13" operator="equal">
      <formula>"Me"</formula>
    </cfRule>
  </conditionalFormatting>
  <conditionalFormatting sqref="AI129:AI130">
    <cfRule type="cellIs" dxfId="11245" priority="12" operator="equal">
      <formula>"TD"</formula>
    </cfRule>
  </conditionalFormatting>
  <conditionalFormatting sqref="AI129:AI130">
    <cfRule type="cellIs" dxfId="11244" priority="11" operator="equal">
      <formula>"PR"</formula>
    </cfRule>
  </conditionalFormatting>
  <conditionalFormatting sqref="X24">
    <cfRule type="cellIs" dxfId="11243" priority="10" operator="equal">
      <formula>"Me"</formula>
    </cfRule>
  </conditionalFormatting>
  <conditionalFormatting sqref="X23">
    <cfRule type="cellIs" dxfId="11242" priority="9" operator="equal">
      <formula>"Me"</formula>
    </cfRule>
  </conditionalFormatting>
  <conditionalFormatting sqref="X23:X24">
    <cfRule type="cellIs" dxfId="11241" priority="8" operator="equal">
      <formula>"Me"</formula>
    </cfRule>
  </conditionalFormatting>
  <conditionalFormatting sqref="X23:X24">
    <cfRule type="cellIs" dxfId="11240" priority="7" operator="equal">
      <formula>"Me"</formula>
    </cfRule>
  </conditionalFormatting>
  <conditionalFormatting sqref="X23:X24">
    <cfRule type="cellIs" dxfId="11239" priority="6" operator="equal">
      <formula>"TD"</formula>
    </cfRule>
  </conditionalFormatting>
  <conditionalFormatting sqref="U24">
    <cfRule type="cellIs" dxfId="11238" priority="5" operator="equal">
      <formula>"Me"</formula>
    </cfRule>
  </conditionalFormatting>
  <conditionalFormatting sqref="U23">
    <cfRule type="cellIs" dxfId="11237" priority="4" operator="equal">
      <formula>"Me"</formula>
    </cfRule>
  </conditionalFormatting>
  <conditionalFormatting sqref="U23:U24">
    <cfRule type="cellIs" dxfId="11236" priority="3" operator="equal">
      <formula>"Me"</formula>
    </cfRule>
  </conditionalFormatting>
  <conditionalFormatting sqref="U23:U24">
    <cfRule type="cellIs" dxfId="11235" priority="2" operator="equal">
      <formula>"Me"</formula>
    </cfRule>
  </conditionalFormatting>
  <conditionalFormatting sqref="U23:U24">
    <cfRule type="cellIs" dxfId="11234" priority="1" operator="equal">
      <formula>"TD"</formula>
    </cfRule>
  </conditionalFormatting>
  <conditionalFormatting sqref="C227">
    <cfRule type="cellIs" dxfId="11233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32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230" activePane="bottomLeft" state="frozen"/>
      <selection pane="bottomLeft" activeCell="E29" sqref="E2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85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107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374</v>
      </c>
      <c r="B76" s="381" t="s">
        <v>130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106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106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110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110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1187" t="s">
        <v>113</v>
      </c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9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9</v>
      </c>
      <c r="D106" s="194"/>
      <c r="E106" s="166" t="s">
        <v>4</v>
      </c>
      <c r="F106" s="1190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1191"/>
      <c r="X106" s="1191"/>
      <c r="Y106" s="1191"/>
      <c r="Z106" s="1191"/>
      <c r="AA106" s="1191"/>
      <c r="AB106" s="1191"/>
      <c r="AC106" s="1191"/>
      <c r="AD106" s="1191"/>
      <c r="AE106" s="1191"/>
      <c r="AF106" s="1191"/>
      <c r="AG106" s="1191"/>
      <c r="AH106" s="1191"/>
      <c r="AI106" s="1191"/>
      <c r="AJ106" s="1192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374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374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374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374</v>
      </c>
      <c r="B120" s="179" t="s">
        <v>132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374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374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374</v>
      </c>
      <c r="B125" s="179" t="s">
        <v>133</v>
      </c>
      <c r="C125" s="1174" t="s">
        <v>133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374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374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107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374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374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374</v>
      </c>
      <c r="B134" s="179" t="s">
        <v>133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196">
        <v>4659</v>
      </c>
      <c r="D135" s="252" t="s">
        <v>240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374</v>
      </c>
      <c r="B136" s="179" t="s">
        <v>133</v>
      </c>
      <c r="C136" s="164" t="s">
        <v>6</v>
      </c>
      <c r="D136" s="276" t="s">
        <v>103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243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133</v>
      </c>
      <c r="C141" s="283">
        <v>8106</v>
      </c>
      <c r="D141" s="178" t="s">
        <v>248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374</v>
      </c>
      <c r="B142" s="179" t="s">
        <v>133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374</v>
      </c>
      <c r="B143" s="179" t="s">
        <v>134</v>
      </c>
      <c r="C143" s="1174" t="s">
        <v>134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374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374</v>
      </c>
      <c r="B146" s="179" t="s">
        <v>134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374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374</v>
      </c>
      <c r="B157" s="179" t="s">
        <v>135</v>
      </c>
      <c r="C157" s="1174" t="s">
        <v>135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374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374</v>
      </c>
      <c r="B159" s="179" t="s">
        <v>135</v>
      </c>
      <c r="C159" s="807" t="s">
        <v>320</v>
      </c>
      <c r="D159" s="155" t="str">
        <f>VLOOKUP(C159,ListeAppel,2,FALSE)</f>
        <v xml:space="preserve">Nom 013 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374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03"/>
      <c r="G162" s="356" t="s">
        <v>107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107</v>
      </c>
      <c r="T162" s="356" t="s">
        <v>107</v>
      </c>
      <c r="U162" s="37" t="s">
        <v>11</v>
      </c>
      <c r="V162" s="356" t="s">
        <v>107</v>
      </c>
      <c r="W162" s="306"/>
      <c r="X162" s="306"/>
      <c r="Y162" s="306"/>
      <c r="Z162" s="37" t="s">
        <v>11</v>
      </c>
      <c r="AA162" s="356" t="s">
        <v>107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107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107</v>
      </c>
      <c r="T164" s="356" t="s">
        <v>107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107</v>
      </c>
      <c r="AB164" s="356" t="s">
        <v>107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374</v>
      </c>
      <c r="B166" s="179" t="s">
        <v>135</v>
      </c>
      <c r="C166" s="192" t="s">
        <v>9</v>
      </c>
      <c r="D166" s="165"/>
      <c r="E166" s="166" t="s">
        <v>4</v>
      </c>
      <c r="F166" s="303"/>
      <c r="G166" s="356" t="s">
        <v>107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107</v>
      </c>
      <c r="T166" s="356" t="s">
        <v>107</v>
      </c>
      <c r="U166" s="37" t="s">
        <v>11</v>
      </c>
      <c r="V166" s="356" t="s">
        <v>107</v>
      </c>
      <c r="W166" s="306"/>
      <c r="X166" s="306"/>
      <c r="Y166" s="306"/>
      <c r="Z166" s="37" t="s">
        <v>11</v>
      </c>
      <c r="AA166" s="37" t="s">
        <v>11</v>
      </c>
      <c r="AB166" s="356" t="s">
        <v>107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107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374</v>
      </c>
      <c r="B167" s="179" t="s">
        <v>136</v>
      </c>
      <c r="C167" s="1174" t="s">
        <v>136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374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374</v>
      </c>
      <c r="B169" s="179" t="s">
        <v>136</v>
      </c>
      <c r="C169" s="806">
        <v>4373</v>
      </c>
      <c r="D169" s="178" t="e">
        <f>VLOOKUP(C169,ListeAppel,2,FALSE)</f>
        <v>#N/A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374</v>
      </c>
      <c r="B170" s="179" t="s">
        <v>136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325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374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 t="s">
        <v>327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374</v>
      </c>
      <c r="B176" s="179" t="s">
        <v>136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>
        <v>8995</v>
      </c>
      <c r="D177" s="178" t="s">
        <v>218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374</v>
      </c>
      <c r="B178" s="179" t="s">
        <v>136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 t="s">
        <v>328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6" t="s">
        <v>329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374</v>
      </c>
      <c r="B182" s="179" t="s">
        <v>136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138</v>
      </c>
      <c r="C183" s="807" t="s">
        <v>330</v>
      </c>
      <c r="D183" s="178" t="s">
        <v>237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374</v>
      </c>
      <c r="B184" s="179" t="s">
        <v>138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244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806" t="s">
        <v>332</v>
      </c>
      <c r="D189" s="178" t="str">
        <f>VLOOKUP(C189,REF!A59:C177,2,FALSE)</f>
        <v>Nom 112</v>
      </c>
      <c r="E189" s="156" t="s">
        <v>70</v>
      </c>
      <c r="F189" s="302"/>
      <c r="G189" s="31" t="s">
        <v>112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108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108</v>
      </c>
      <c r="T189" s="31" t="s">
        <v>11</v>
      </c>
      <c r="U189" s="31" t="s">
        <v>108</v>
      </c>
      <c r="V189" s="353" t="s">
        <v>7</v>
      </c>
      <c r="W189" s="305"/>
      <c r="X189" s="305"/>
      <c r="Y189" s="305"/>
      <c r="Z189" s="31" t="s">
        <v>108</v>
      </c>
      <c r="AA189" s="353" t="s">
        <v>7</v>
      </c>
      <c r="AB189" s="31" t="s">
        <v>108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108</v>
      </c>
      <c r="AH189" s="353" t="s">
        <v>7</v>
      </c>
      <c r="AI189" s="31" t="s">
        <v>108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374</v>
      </c>
      <c r="B190" s="179" t="s">
        <v>136</v>
      </c>
      <c r="C190" s="164" t="s">
        <v>6</v>
      </c>
      <c r="D190" s="194"/>
      <c r="E190" s="166" t="s">
        <v>4</v>
      </c>
      <c r="F190" s="303"/>
      <c r="G190" s="37" t="s">
        <v>108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108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108</v>
      </c>
      <c r="T190" s="37" t="s">
        <v>11</v>
      </c>
      <c r="U190" s="37" t="s">
        <v>108</v>
      </c>
      <c r="V190" s="354" t="s">
        <v>7</v>
      </c>
      <c r="W190" s="306"/>
      <c r="X190" s="306"/>
      <c r="Y190" s="306"/>
      <c r="Z190" s="37" t="s">
        <v>108</v>
      </c>
      <c r="AA190" s="354" t="s">
        <v>7</v>
      </c>
      <c r="AB190" s="37" t="s">
        <v>108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108</v>
      </c>
      <c r="AH190" s="354" t="s">
        <v>7</v>
      </c>
      <c r="AI190" s="37" t="s">
        <v>108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374</v>
      </c>
      <c r="B191" s="179" t="s">
        <v>137</v>
      </c>
      <c r="C191" s="1174" t="s">
        <v>137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374</v>
      </c>
      <c r="B192" s="179" t="s">
        <v>137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374</v>
      </c>
      <c r="B193" s="179" t="s">
        <v>137</v>
      </c>
      <c r="C193" s="807">
        <v>7035</v>
      </c>
      <c r="D193" s="178" t="s">
        <v>155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374</v>
      </c>
      <c r="B194" s="179" t="s">
        <v>137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>
        <v>2703</v>
      </c>
      <c r="D195" s="155" t="s">
        <v>156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807" t="s">
        <v>335</v>
      </c>
      <c r="D197" s="178" t="s">
        <v>181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807" t="s">
        <v>336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107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374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6" t="s">
        <v>337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196">
        <v>4998</v>
      </c>
      <c r="D205" s="208" t="s">
        <v>154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374</v>
      </c>
      <c r="B206" s="179" t="s">
        <v>138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339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340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374</v>
      </c>
      <c r="B210" s="179" t="s">
        <v>138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1" t="s">
        <v>341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343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7" t="s">
        <v>347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348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374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349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374</v>
      </c>
      <c r="B226" s="179" t="s">
        <v>138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350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0" t="s">
        <v>351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374</v>
      </c>
      <c r="B230" s="179" t="s">
        <v>138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374</v>
      </c>
      <c r="B232" s="179" t="s">
        <v>131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6" t="s">
        <v>354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374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374</v>
      </c>
      <c r="B240" s="179" t="s">
        <v>138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 t="s">
        <v>357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6" t="s">
        <v>358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>
        <v>4162</v>
      </c>
      <c r="D245" s="178" t="s">
        <v>235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C199:D199"/>
    <mergeCell ref="C101:D101"/>
    <mergeCell ref="C125:D125"/>
    <mergeCell ref="C143:D143"/>
    <mergeCell ref="C157:D157"/>
    <mergeCell ref="C167:D167"/>
    <mergeCell ref="C191:D191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conditionalFormatting sqref="C27:C28 C175:C176">
    <cfRule type="cellIs" dxfId="11226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5" priority="4799" operator="equal">
      <formula>"Me"</formula>
    </cfRule>
  </conditionalFormatting>
  <conditionalFormatting sqref="F25:O26 F23:J24 N23:O24 F21:O22 AE21:AJ26">
    <cfRule type="cellIs" dxfId="11224" priority="4797" operator="equal">
      <formula>"Me"</formula>
    </cfRule>
  </conditionalFormatting>
  <conditionalFormatting sqref="D49">
    <cfRule type="cellIs" dxfId="11223" priority="4796" operator="equal">
      <formula>"C"</formula>
    </cfRule>
  </conditionalFormatting>
  <conditionalFormatting sqref="D49">
    <cfRule type="cellIs" dxfId="11222" priority="4794" operator="equal">
      <formula>"B"</formula>
    </cfRule>
    <cfRule type="cellIs" dxfId="11221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0" priority="4790" operator="equal">
      <formula>"TD"</formula>
    </cfRule>
  </conditionalFormatting>
  <conditionalFormatting sqref="S21:X26">
    <cfRule type="cellIs" dxfId="11219" priority="4722" operator="equal">
      <formula>"Me"</formula>
    </cfRule>
  </conditionalFormatting>
  <conditionalFormatting sqref="S21:X26">
    <cfRule type="cellIs" dxfId="11218" priority="4721" operator="equal">
      <formula>"TD"</formula>
    </cfRule>
  </conditionalFormatting>
  <conditionalFormatting sqref="AD54 AD40 AD34 AD58 AD56 AD60:AD66 AD36">
    <cfRule type="cellIs" dxfId="11217" priority="4756" operator="equal">
      <formula>"Me"</formula>
    </cfRule>
  </conditionalFormatting>
  <conditionalFormatting sqref="AD54 AD40 AD34 AD58 AD56 AD60:AD66 AD36">
    <cfRule type="cellIs" dxfId="11216" priority="4755" operator="equal">
      <formula>"TD"</formula>
    </cfRule>
  </conditionalFormatting>
  <conditionalFormatting sqref="AD53 AD59 AD39 AD33 AD57 AD41 AD55">
    <cfRule type="cellIs" dxfId="11215" priority="4749" operator="equal">
      <formula>"Me"</formula>
    </cfRule>
  </conditionalFormatting>
  <conditionalFormatting sqref="AD53 AD59 AD39 AD33 AD57 AD41 AD55">
    <cfRule type="cellIs" dxfId="11214" priority="4748" operator="equal">
      <formula>"TD"</formula>
    </cfRule>
  </conditionalFormatting>
  <conditionalFormatting sqref="Y21:Y28 AA21:AC26">
    <cfRule type="cellIs" dxfId="11213" priority="4742" operator="equal">
      <formula>"Me"</formula>
    </cfRule>
  </conditionalFormatting>
  <conditionalFormatting sqref="Y21:Y28 AA21:AC26">
    <cfRule type="cellIs" dxfId="11212" priority="4741" operator="equal">
      <formula>"TD"</formula>
    </cfRule>
  </conditionalFormatting>
  <conditionalFormatting sqref="Z21:Z26">
    <cfRule type="cellIs" dxfId="11211" priority="4735" operator="equal">
      <formula>"Me"</formula>
    </cfRule>
  </conditionalFormatting>
  <conditionalFormatting sqref="Z21:Z26">
    <cfRule type="cellIs" dxfId="11210" priority="4734" operator="equal">
      <formula>"TD"</formula>
    </cfRule>
  </conditionalFormatting>
  <conditionalFormatting sqref="Z21">
    <cfRule type="cellIs" dxfId="11209" priority="4733" operator="equal">
      <formula>"Me"</formula>
    </cfRule>
  </conditionalFormatting>
  <conditionalFormatting sqref="P22:R26 S22:U22 R21:U21 S23:S24">
    <cfRule type="cellIs" dxfId="11208" priority="4715" operator="equal">
      <formula>"Me"</formula>
    </cfRule>
  </conditionalFormatting>
  <conditionalFormatting sqref="AD22:AD26">
    <cfRule type="cellIs" dxfId="11207" priority="4712" operator="equal">
      <formula>"Me"</formula>
    </cfRule>
  </conditionalFormatting>
  <conditionalFormatting sqref="AD22:AD26">
    <cfRule type="cellIs" dxfId="11206" priority="4711" operator="equal">
      <formula>"TD"</formula>
    </cfRule>
  </conditionalFormatting>
  <conditionalFormatting sqref="AD21">
    <cfRule type="cellIs" dxfId="11205" priority="4705" operator="equal">
      <formula>"Me"</formula>
    </cfRule>
  </conditionalFormatting>
  <conditionalFormatting sqref="AD21">
    <cfRule type="cellIs" dxfId="11204" priority="4704" operator="equal">
      <formula>"TD"</formula>
    </cfRule>
  </conditionalFormatting>
  <conditionalFormatting sqref="P21">
    <cfRule type="cellIs" dxfId="11203" priority="4698" operator="equal">
      <formula>"Me"</formula>
    </cfRule>
  </conditionalFormatting>
  <conditionalFormatting sqref="P21">
    <cfRule type="cellIs" dxfId="11202" priority="4697" operator="equal">
      <formula>"Me"</formula>
    </cfRule>
  </conditionalFormatting>
  <conditionalFormatting sqref="P21">
    <cfRule type="cellIs" dxfId="11201" priority="4696" operator="equal">
      <formula>"TD"</formula>
    </cfRule>
  </conditionalFormatting>
  <conditionalFormatting sqref="Q21">
    <cfRule type="cellIs" dxfId="11200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199" priority="4687" operator="equal">
      <formula>"PR"</formula>
    </cfRule>
  </conditionalFormatting>
  <conditionalFormatting sqref="U21">
    <cfRule type="cellIs" dxfId="11198" priority="4658" operator="equal">
      <formula>"Me"</formula>
    </cfRule>
  </conditionalFormatting>
  <conditionalFormatting sqref="U21">
    <cfRule type="cellIs" dxfId="11197" priority="4657" operator="equal">
      <formula>"TD"</formula>
    </cfRule>
  </conditionalFormatting>
  <conditionalFormatting sqref="Z49:Z50">
    <cfRule type="cellIs" dxfId="11196" priority="4637" operator="equal">
      <formula>"Me"</formula>
    </cfRule>
  </conditionalFormatting>
  <conditionalFormatting sqref="Z49:Z50">
    <cfRule type="cellIs" dxfId="11195" priority="4636" operator="equal">
      <formula>"TD"</formula>
    </cfRule>
  </conditionalFormatting>
  <conditionalFormatting sqref="AG53 AG59 AG33 AG57 AG55">
    <cfRule type="cellIs" dxfId="11194" priority="4623" operator="equal">
      <formula>"Me"</formula>
    </cfRule>
  </conditionalFormatting>
  <conditionalFormatting sqref="AG53 AG59 AG33 AG57 AG55">
    <cfRule type="cellIs" dxfId="11193" priority="4622" operator="equal">
      <formula>"TD"</formula>
    </cfRule>
  </conditionalFormatting>
  <conditionalFormatting sqref="AD50">
    <cfRule type="cellIs" dxfId="11192" priority="4609" operator="equal">
      <formula>"Me"</formula>
    </cfRule>
  </conditionalFormatting>
  <conditionalFormatting sqref="AD50">
    <cfRule type="cellIs" dxfId="11191" priority="4608" operator="equal">
      <formula>"TD"</formula>
    </cfRule>
  </conditionalFormatting>
  <conditionalFormatting sqref="AI49:AI50">
    <cfRule type="cellIs" dxfId="11190" priority="4573" operator="equal">
      <formula>"Me"</formula>
    </cfRule>
  </conditionalFormatting>
  <conditionalFormatting sqref="AI49:AI50">
    <cfRule type="cellIs" dxfId="11189" priority="4572" operator="equal">
      <formula>"TD"</formula>
    </cfRule>
  </conditionalFormatting>
  <conditionalFormatting sqref="AG54 AG34 AG58 AG56 AG36 AG60:AG66">
    <cfRule type="cellIs" dxfId="11188" priority="4566" operator="equal">
      <formula>"Me"</formula>
    </cfRule>
  </conditionalFormatting>
  <conditionalFormatting sqref="AG54 AG34 AG58 AG56 AG36 AG60:AG66">
    <cfRule type="cellIs" dxfId="11187" priority="4565" operator="equal">
      <formula>"TD"</formula>
    </cfRule>
  </conditionalFormatting>
  <conditionalFormatting sqref="AG54 AG34 AG58 AG56 AG36 AG60:AG66">
    <cfRule type="cellIs" dxfId="11186" priority="4559" operator="equal">
      <formula>"Me"</formula>
    </cfRule>
  </conditionalFormatting>
  <conditionalFormatting sqref="AG54 AG34 AG58 AG56 AG36 AG60:AG66">
    <cfRule type="cellIs" dxfId="11185" priority="4558" operator="equal">
      <formula>"TD"</formula>
    </cfRule>
  </conditionalFormatting>
  <conditionalFormatting sqref="AG54 AG34 AG58 AG56 AG36 AG60:AG66">
    <cfRule type="cellIs" dxfId="11184" priority="4552" operator="equal">
      <formula>"Me"</formula>
    </cfRule>
  </conditionalFormatting>
  <conditionalFormatting sqref="AG54 AG34 AG58 AG56 AG36 AG60:AG66">
    <cfRule type="cellIs" dxfId="11183" priority="4551" operator="equal">
      <formula>"TD"</formula>
    </cfRule>
  </conditionalFormatting>
  <conditionalFormatting sqref="AG54 AG34 AG58 AG56 AG36 AG60:AG66">
    <cfRule type="cellIs" dxfId="11182" priority="4545" operator="equal">
      <formula>"Me"</formula>
    </cfRule>
  </conditionalFormatting>
  <conditionalFormatting sqref="AG54 AG34 AG58 AG56 AG36 AG60:AG66">
    <cfRule type="cellIs" dxfId="11181" priority="4544" operator="equal">
      <formula>"TD"</formula>
    </cfRule>
  </conditionalFormatting>
  <conditionalFormatting sqref="AG54 AG34 AG58 AG56 AG36 AG60:AG66">
    <cfRule type="cellIs" dxfId="11180" priority="4538" operator="equal">
      <formula>"Me"</formula>
    </cfRule>
  </conditionalFormatting>
  <conditionalFormatting sqref="AG54 AG34 AG58 AG56 AG36 AG60:AG66">
    <cfRule type="cellIs" dxfId="11179" priority="4537" operator="equal">
      <formula>"TD"</formula>
    </cfRule>
  </conditionalFormatting>
  <conditionalFormatting sqref="F37">
    <cfRule type="cellIs" dxfId="11178" priority="4523" operator="equal">
      <formula>"Me"</formula>
    </cfRule>
  </conditionalFormatting>
  <conditionalFormatting sqref="F37">
    <cfRule type="cellIs" dxfId="11177" priority="4522" operator="equal">
      <formula>"TD"</formula>
    </cfRule>
  </conditionalFormatting>
  <conditionalFormatting sqref="F37">
    <cfRule type="cellIs" dxfId="11176" priority="4516" operator="equal">
      <formula>"PR"</formula>
    </cfRule>
  </conditionalFormatting>
  <conditionalFormatting sqref="AG47:AG48">
    <cfRule type="cellIs" dxfId="11175" priority="4485" operator="equal">
      <formula>"Me"</formula>
    </cfRule>
  </conditionalFormatting>
  <conditionalFormatting sqref="AG47:AG48">
    <cfRule type="cellIs" dxfId="11174" priority="4484" operator="equal">
      <formula>"TD"</formula>
    </cfRule>
  </conditionalFormatting>
  <conditionalFormatting sqref="R51:V52">
    <cfRule type="cellIs" dxfId="11173" priority="4469" operator="equal">
      <formula>"Me"</formula>
    </cfRule>
  </conditionalFormatting>
  <conditionalFormatting sqref="R51:V52">
    <cfRule type="cellIs" dxfId="11172" priority="4468" operator="equal">
      <formula>"TD"</formula>
    </cfRule>
  </conditionalFormatting>
  <conditionalFormatting sqref="S51:T52">
    <cfRule type="cellIs" dxfId="11171" priority="4462" operator="equal">
      <formula>"Me"</formula>
    </cfRule>
  </conditionalFormatting>
  <conditionalFormatting sqref="S51:T52">
    <cfRule type="cellIs" dxfId="11170" priority="4461" operator="equal">
      <formula>"TD"</formula>
    </cfRule>
  </conditionalFormatting>
  <conditionalFormatting sqref="U51:U52">
    <cfRule type="cellIs" dxfId="11169" priority="4455" operator="equal">
      <formula>"Me"</formula>
    </cfRule>
  </conditionalFormatting>
  <conditionalFormatting sqref="U51:U52">
    <cfRule type="cellIs" dxfId="11168" priority="4454" operator="equal">
      <formula>"TD"</formula>
    </cfRule>
  </conditionalFormatting>
  <conditionalFormatting sqref="C27:C28 C175:C176">
    <cfRule type="cellIs" dxfId="11167" priority="4446" operator="equal">
      <formula>"B"</formula>
    </cfRule>
  </conditionalFormatting>
  <conditionalFormatting sqref="C27:C28 C175:C176">
    <cfRule type="cellIs" dxfId="11166" priority="4445" operator="equal">
      <formula>"A"</formula>
    </cfRule>
  </conditionalFormatting>
  <conditionalFormatting sqref="F67:F70 L67:S68 I69:AJ70 AB67:AJ68">
    <cfRule type="cellIs" dxfId="11165" priority="4360" operator="equal">
      <formula>"Me"</formula>
    </cfRule>
  </conditionalFormatting>
  <conditionalFormatting sqref="F67:F70 L67:S68 I69:AJ70 AB67:AJ68">
    <cfRule type="cellIs" dxfId="11164" priority="4359" operator="equal">
      <formula>"TD"</formula>
    </cfRule>
  </conditionalFormatting>
  <conditionalFormatting sqref="F67:F70 L67:S68 I69:AJ70 AB67:AJ68">
    <cfRule type="cellIs" dxfId="11163" priority="4353" operator="equal">
      <formula>"PR"</formula>
    </cfRule>
  </conditionalFormatting>
  <conditionalFormatting sqref="F83:R84 T83:AH84 AJ83:AJ84">
    <cfRule type="cellIs" dxfId="11162" priority="4124" operator="equal">
      <formula>"Me"</formula>
    </cfRule>
  </conditionalFormatting>
  <conditionalFormatting sqref="F83:R84 T83:AH84 AJ83:AJ84">
    <cfRule type="cellIs" dxfId="11161" priority="4123" operator="equal">
      <formula>"TD"</formula>
    </cfRule>
  </conditionalFormatting>
  <conditionalFormatting sqref="F83:R84 T83:AH84 AJ83:AJ84">
    <cfRule type="cellIs" dxfId="11160" priority="4117" operator="equal">
      <formula>"PR"</formula>
    </cfRule>
  </conditionalFormatting>
  <conditionalFormatting sqref="Z83:AD84">
    <cfRule type="cellIs" dxfId="11159" priority="4116" operator="equal">
      <formula>"Me"</formula>
    </cfRule>
  </conditionalFormatting>
  <conditionalFormatting sqref="Z83:AD84">
    <cfRule type="cellIs" dxfId="11158" priority="4115" operator="equal">
      <formula>"TD"</formula>
    </cfRule>
  </conditionalFormatting>
  <conditionalFormatting sqref="C27:C28 C125:D125 C157:D157 C143:D143 C167:D167 C29:D29 C73:D73 C85:D85 C101:D101">
    <cfRule type="cellIs" dxfId="11157" priority="4089" operator="lessThan">
      <formula>#REF!</formula>
    </cfRule>
  </conditionalFormatting>
  <conditionalFormatting sqref="F87:Q88 S87:AJ88">
    <cfRule type="cellIs" dxfId="11156" priority="4088" operator="equal">
      <formula>"Me"</formula>
    </cfRule>
  </conditionalFormatting>
  <conditionalFormatting sqref="F87:Q88 S87:AJ88">
    <cfRule type="cellIs" dxfId="11155" priority="4087" operator="equal">
      <formula>"TD"</formula>
    </cfRule>
  </conditionalFormatting>
  <conditionalFormatting sqref="F87:Q88 S87:AJ88">
    <cfRule type="cellIs" dxfId="11154" priority="4081" operator="equal">
      <formula>"PR"</formula>
    </cfRule>
  </conditionalFormatting>
  <conditionalFormatting sqref="Z87:AD88">
    <cfRule type="cellIs" dxfId="11153" priority="4080" operator="equal">
      <formula>"Me"</formula>
    </cfRule>
  </conditionalFormatting>
  <conditionalFormatting sqref="Z87:AD88">
    <cfRule type="cellIs" dxfId="11152" priority="4079" operator="equal">
      <formula>"TD"</formula>
    </cfRule>
  </conditionalFormatting>
  <conditionalFormatting sqref="F143:AJ143">
    <cfRule type="cellIs" dxfId="11151" priority="4056" operator="equal">
      <formula>"Me"</formula>
    </cfRule>
  </conditionalFormatting>
  <conditionalFormatting sqref="F143:O143 S143:AJ143">
    <cfRule type="cellIs" dxfId="11150" priority="4055" operator="equal">
      <formula>"TD"</formula>
    </cfRule>
  </conditionalFormatting>
  <conditionalFormatting sqref="F143:AJ143">
    <cfRule type="cellIs" dxfId="11149" priority="4042" operator="equal">
      <formula>"PR"</formula>
    </cfRule>
  </conditionalFormatting>
  <conditionalFormatting sqref="F147:J148 U147:Y148 N147:S148 AB147:AG148 AI147:AJ148">
    <cfRule type="cellIs" dxfId="11148" priority="4032" operator="equal">
      <formula>"Me"</formula>
    </cfRule>
  </conditionalFormatting>
  <conditionalFormatting sqref="F147:J148 U147:Y148 N147:S148 AB147:AG148 AI147:AJ148">
    <cfRule type="cellIs" dxfId="11147" priority="4031" operator="equal">
      <formula>"TD"</formula>
    </cfRule>
  </conditionalFormatting>
  <conditionalFormatting sqref="F147:J148 U147:Y148 N147:S148 AB147:AG148 AI147:AJ148">
    <cfRule type="cellIs" dxfId="11146" priority="4025" operator="equal">
      <formula>"PR"</formula>
    </cfRule>
  </conditionalFormatting>
  <conditionalFormatting sqref="AB147:AD148">
    <cfRule type="cellIs" dxfId="11145" priority="4024" operator="equal">
      <formula>"Me"</formula>
    </cfRule>
  </conditionalFormatting>
  <conditionalFormatting sqref="AB147:AD148">
    <cfRule type="cellIs" dxfId="11144" priority="4023" operator="equal">
      <formula>"TD"</formula>
    </cfRule>
  </conditionalFormatting>
  <conditionalFormatting sqref="F167:AJ167">
    <cfRule type="cellIs" dxfId="11143" priority="4005" operator="equal">
      <formula>"Me"</formula>
    </cfRule>
  </conditionalFormatting>
  <conditionalFormatting sqref="F167:O167 S167:AJ167">
    <cfRule type="cellIs" dxfId="11142" priority="4004" operator="equal">
      <formula>"TD"</formula>
    </cfRule>
  </conditionalFormatting>
  <conditionalFormatting sqref="F167:AJ167">
    <cfRule type="cellIs" dxfId="11141" priority="3991" operator="equal">
      <formula>"PR"</formula>
    </cfRule>
  </conditionalFormatting>
  <conditionalFormatting sqref="F169:AJ170">
    <cfRule type="cellIs" dxfId="11140" priority="3981" operator="equal">
      <formula>"Me"</formula>
    </cfRule>
  </conditionalFormatting>
  <conditionalFormatting sqref="F169:AJ170">
    <cfRule type="cellIs" dxfId="11139" priority="3980" operator="equal">
      <formula>"TD"</formula>
    </cfRule>
  </conditionalFormatting>
  <conditionalFormatting sqref="F169:AJ170">
    <cfRule type="cellIs" dxfId="11138" priority="3974" operator="equal">
      <formula>"PR"</formula>
    </cfRule>
  </conditionalFormatting>
  <conditionalFormatting sqref="Z169:AD170">
    <cfRule type="cellIs" dxfId="11137" priority="3973" operator="equal">
      <formula>"Me"</formula>
    </cfRule>
  </conditionalFormatting>
  <conditionalFormatting sqref="Z169:AD170">
    <cfRule type="cellIs" dxfId="11136" priority="3972" operator="equal">
      <formula>"TD"</formula>
    </cfRule>
  </conditionalFormatting>
  <conditionalFormatting sqref="F189:G190 L189:R190 T189:T190 V189:Y190 AA189:AA190 AC189:AF190 AH189:AJ190">
    <cfRule type="cellIs" dxfId="11135" priority="3901" operator="equal">
      <formula>"Me"</formula>
    </cfRule>
  </conditionalFormatting>
  <conditionalFormatting sqref="F189:G190 L189:R190 T189:T190 V189:Y190 AA189:AA190 AC189:AF190 AH189:AJ190">
    <cfRule type="cellIs" dxfId="11134" priority="3900" operator="equal">
      <formula>"TD"</formula>
    </cfRule>
  </conditionalFormatting>
  <conditionalFormatting sqref="F189:G190 L189:R190 T189:T190 V189:Y190 AA189:AA190 AC189:AF190 AH189:AJ190">
    <cfRule type="cellIs" dxfId="11133" priority="3889" operator="equal">
      <formula>"PR"</formula>
    </cfRule>
  </conditionalFormatting>
  <conditionalFormatting sqref="G27:L27 F28:L28 N27:U28 Z27:AJ28">
    <cfRule type="cellIs" dxfId="11132" priority="3870" operator="equal">
      <formula>"Me"</formula>
    </cfRule>
  </conditionalFormatting>
  <conditionalFormatting sqref="G27:L27 F28:L28 N27:U28 Z27:AJ28">
    <cfRule type="cellIs" dxfId="11131" priority="3869" operator="equal">
      <formula>"TD"</formula>
    </cfRule>
  </conditionalFormatting>
  <conditionalFormatting sqref="G27:L27 F28:L28 N27:U28 Z27:AJ28">
    <cfRule type="cellIs" dxfId="11130" priority="3863" operator="equal">
      <formula>"PR"</formula>
    </cfRule>
  </conditionalFormatting>
  <conditionalFormatting sqref="C37:C38 C41:C44 C95:C96 C109:C112 C114 C175:C176">
    <cfRule type="cellIs" dxfId="11129" priority="3846" operator="lessThan">
      <formula>#REF!</formula>
    </cfRule>
  </conditionalFormatting>
  <conditionalFormatting sqref="C22">
    <cfRule type="cellIs" dxfId="11128" priority="3845" operator="equal">
      <formula>"C"</formula>
    </cfRule>
  </conditionalFormatting>
  <conditionalFormatting sqref="C22">
    <cfRule type="cellIs" dxfId="11127" priority="3844" operator="equal">
      <formula>"B"</formula>
    </cfRule>
  </conditionalFormatting>
  <conditionalFormatting sqref="C22">
    <cfRule type="cellIs" dxfId="11126" priority="3843" operator="equal">
      <formula>"A"</formula>
    </cfRule>
  </conditionalFormatting>
  <conditionalFormatting sqref="C22">
    <cfRule type="cellIs" dxfId="11125" priority="3842" operator="lessThan">
      <formula>#REF!</formula>
    </cfRule>
  </conditionalFormatting>
  <conditionalFormatting sqref="C21">
    <cfRule type="cellIs" dxfId="11124" priority="3841" operator="equal">
      <formula>"C"</formula>
    </cfRule>
  </conditionalFormatting>
  <conditionalFormatting sqref="C21">
    <cfRule type="cellIs" dxfId="11123" priority="3840" operator="equal">
      <formula>"B"</formula>
    </cfRule>
  </conditionalFormatting>
  <conditionalFormatting sqref="C21">
    <cfRule type="cellIs" dxfId="11122" priority="3839" operator="equal">
      <formula>"A"</formula>
    </cfRule>
  </conditionalFormatting>
  <conditionalFormatting sqref="C21">
    <cfRule type="cellIs" dxfId="11121" priority="3838" operator="lessThan">
      <formula>#REF!</formula>
    </cfRule>
  </conditionalFormatting>
  <conditionalFormatting sqref="C30">
    <cfRule type="cellIs" dxfId="11120" priority="3833" operator="lessThan">
      <formula>#REF!</formula>
    </cfRule>
  </conditionalFormatting>
  <conditionalFormatting sqref="C37:C38 C41:C44">
    <cfRule type="cellIs" dxfId="11119" priority="3831" operator="equal">
      <formula>"C"</formula>
    </cfRule>
  </conditionalFormatting>
  <conditionalFormatting sqref="C37:C38 C41:C44">
    <cfRule type="cellIs" dxfId="11118" priority="3830" operator="equal">
      <formula>"B"</formula>
    </cfRule>
  </conditionalFormatting>
  <conditionalFormatting sqref="C37:C38 C41:C44">
    <cfRule type="cellIs" dxfId="11117" priority="3829" operator="equal">
      <formula>"A"</formula>
    </cfRule>
  </conditionalFormatting>
  <conditionalFormatting sqref="C39:C40">
    <cfRule type="cellIs" dxfId="11116" priority="3827" operator="equal">
      <formula>"C"</formula>
    </cfRule>
  </conditionalFormatting>
  <conditionalFormatting sqref="C39:C40">
    <cfRule type="cellIs" dxfId="11115" priority="3826" operator="equal">
      <formula>"B"</formula>
    </cfRule>
  </conditionalFormatting>
  <conditionalFormatting sqref="C39:C40">
    <cfRule type="cellIs" dxfId="11114" priority="3825" operator="equal">
      <formula>"A"</formula>
    </cfRule>
  </conditionalFormatting>
  <conditionalFormatting sqref="C39:C40">
    <cfRule type="cellIs" dxfId="11113" priority="3824" operator="lessThan">
      <formula>#REF!</formula>
    </cfRule>
  </conditionalFormatting>
  <conditionalFormatting sqref="C33:C34">
    <cfRule type="cellIs" dxfId="11112" priority="3823" operator="equal">
      <formula>"C"</formula>
    </cfRule>
  </conditionalFormatting>
  <conditionalFormatting sqref="C33:C34">
    <cfRule type="cellIs" dxfId="11111" priority="3822" operator="equal">
      <formula>"B"</formula>
    </cfRule>
  </conditionalFormatting>
  <conditionalFormatting sqref="C33:C34">
    <cfRule type="cellIs" dxfId="11110" priority="3821" operator="equal">
      <formula>"A"</formula>
    </cfRule>
  </conditionalFormatting>
  <conditionalFormatting sqref="C33:C34">
    <cfRule type="cellIs" dxfId="11109" priority="3820" operator="lessThan">
      <formula>#REF!</formula>
    </cfRule>
  </conditionalFormatting>
  <conditionalFormatting sqref="C57:C58">
    <cfRule type="cellIs" dxfId="11108" priority="3819" operator="equal">
      <formula>"C"</formula>
    </cfRule>
  </conditionalFormatting>
  <conditionalFormatting sqref="C57:C58">
    <cfRule type="cellIs" dxfId="11107" priority="3818" operator="equal">
      <formula>"B"</formula>
    </cfRule>
  </conditionalFormatting>
  <conditionalFormatting sqref="C57:C58">
    <cfRule type="cellIs" dxfId="11106" priority="3817" operator="equal">
      <formula>"A"</formula>
    </cfRule>
  </conditionalFormatting>
  <conditionalFormatting sqref="C57:C58">
    <cfRule type="cellIs" dxfId="11105" priority="3816" operator="lessThan">
      <formula>#REF!</formula>
    </cfRule>
  </conditionalFormatting>
  <conditionalFormatting sqref="C53:C54">
    <cfRule type="cellIs" dxfId="11104" priority="3803" operator="equal">
      <formula>"C"</formula>
    </cfRule>
  </conditionalFormatting>
  <conditionalFormatting sqref="C53:C54">
    <cfRule type="cellIs" dxfId="11103" priority="3802" operator="equal">
      <formula>"B"</formula>
    </cfRule>
  </conditionalFormatting>
  <conditionalFormatting sqref="C53:C54">
    <cfRule type="cellIs" dxfId="11102" priority="3801" operator="equal">
      <formula>"A"</formula>
    </cfRule>
  </conditionalFormatting>
  <conditionalFormatting sqref="C53:C54">
    <cfRule type="cellIs" dxfId="11101" priority="3800" operator="lessThan">
      <formula>#REF!</formula>
    </cfRule>
  </conditionalFormatting>
  <conditionalFormatting sqref="C50">
    <cfRule type="cellIs" dxfId="11100" priority="3799" operator="equal">
      <formula>"C"</formula>
    </cfRule>
  </conditionalFormatting>
  <conditionalFormatting sqref="C50">
    <cfRule type="cellIs" dxfId="11099" priority="3798" operator="equal">
      <formula>"B"</formula>
    </cfRule>
  </conditionalFormatting>
  <conditionalFormatting sqref="C50">
    <cfRule type="cellIs" dxfId="11098" priority="3797" operator="equal">
      <formula>"A"</formula>
    </cfRule>
  </conditionalFormatting>
  <conditionalFormatting sqref="C50">
    <cfRule type="cellIs" dxfId="11097" priority="3796" operator="lessThan">
      <formula>#REF!</formula>
    </cfRule>
  </conditionalFormatting>
  <conditionalFormatting sqref="C49">
    <cfRule type="cellIs" dxfId="11096" priority="3795" operator="equal">
      <formula>"C"</formula>
    </cfRule>
  </conditionalFormatting>
  <conditionalFormatting sqref="C49">
    <cfRule type="cellIs" dxfId="11095" priority="3794" operator="equal">
      <formula>"B"</formula>
    </cfRule>
  </conditionalFormatting>
  <conditionalFormatting sqref="C49">
    <cfRule type="cellIs" dxfId="11094" priority="3793" operator="equal">
      <formula>"A"</formula>
    </cfRule>
  </conditionalFormatting>
  <conditionalFormatting sqref="C49">
    <cfRule type="cellIs" dxfId="11093" priority="3792" operator="lessThan">
      <formula>#REF!</formula>
    </cfRule>
  </conditionalFormatting>
  <conditionalFormatting sqref="C55:C56">
    <cfRule type="cellIs" dxfId="11092" priority="3791" operator="equal">
      <formula>"C"</formula>
    </cfRule>
  </conditionalFormatting>
  <conditionalFormatting sqref="C55:C56">
    <cfRule type="cellIs" dxfId="11091" priority="3790" operator="equal">
      <formula>"B"</formula>
    </cfRule>
  </conditionalFormatting>
  <conditionalFormatting sqref="C55:C56">
    <cfRule type="cellIs" dxfId="11090" priority="3789" operator="equal">
      <formula>"A"</formula>
    </cfRule>
  </conditionalFormatting>
  <conditionalFormatting sqref="C55:C56">
    <cfRule type="cellIs" dxfId="11089" priority="3788" operator="lessThan">
      <formula>#REF!</formula>
    </cfRule>
  </conditionalFormatting>
  <conditionalFormatting sqref="D43:D44">
    <cfRule type="cellIs" dxfId="11088" priority="3761" operator="equal">
      <formula>"c"</formula>
    </cfRule>
    <cfRule type="cellIs" dxfId="11087" priority="3762" operator="equal">
      <formula>"b"</formula>
    </cfRule>
    <cfRule type="cellIs" dxfId="11086" priority="3763" operator="equal">
      <formula>"a"</formula>
    </cfRule>
  </conditionalFormatting>
  <conditionalFormatting sqref="F77:AJ82">
    <cfRule type="cellIs" dxfId="11085" priority="3758" operator="equal">
      <formula>"Me"</formula>
    </cfRule>
  </conditionalFormatting>
  <conditionalFormatting sqref="F77:AJ82">
    <cfRule type="cellIs" dxfId="11084" priority="3757" operator="equal">
      <formula>"TD"</formula>
    </cfRule>
  </conditionalFormatting>
  <conditionalFormatting sqref="Z77:AD82">
    <cfRule type="cellIs" dxfId="11083" priority="3750" operator="equal">
      <formula>"Me"</formula>
    </cfRule>
  </conditionalFormatting>
  <conditionalFormatting sqref="Z77:AD82">
    <cfRule type="cellIs" dxfId="11082" priority="3749" operator="equal">
      <formula>"TD"</formula>
    </cfRule>
  </conditionalFormatting>
  <conditionalFormatting sqref="F77:AJ82">
    <cfRule type="cellIs" dxfId="11081" priority="3751" operator="equal">
      <formula>"PR"</formula>
    </cfRule>
  </conditionalFormatting>
  <conditionalFormatting sqref="C78">
    <cfRule type="cellIs" dxfId="11080" priority="3719" operator="lessThan">
      <formula>#REF!</formula>
    </cfRule>
  </conditionalFormatting>
  <conditionalFormatting sqref="C78">
    <cfRule type="cellIs" dxfId="11079" priority="3722" operator="equal">
      <formula>"C"</formula>
    </cfRule>
  </conditionalFormatting>
  <conditionalFormatting sqref="C78">
    <cfRule type="cellIs" dxfId="11078" priority="3721" operator="equal">
      <formula>"B"</formula>
    </cfRule>
  </conditionalFormatting>
  <conditionalFormatting sqref="C78">
    <cfRule type="cellIs" dxfId="11077" priority="3720" operator="equal">
      <formula>"A"</formula>
    </cfRule>
  </conditionalFormatting>
  <conditionalFormatting sqref="C86">
    <cfRule type="cellIs" dxfId="11076" priority="3670" operator="lessThan">
      <formula>#REF!</formula>
    </cfRule>
  </conditionalFormatting>
  <conditionalFormatting sqref="C89:C90 C95:C96">
    <cfRule type="cellIs" dxfId="11075" priority="3668" operator="equal">
      <formula>"C"</formula>
    </cfRule>
  </conditionalFormatting>
  <conditionalFormatting sqref="C89:C90 C95:C96">
    <cfRule type="cellIs" dxfId="11074" priority="3667" operator="equal">
      <formula>"B"</formula>
    </cfRule>
  </conditionalFormatting>
  <conditionalFormatting sqref="C89:C90 C95:C96">
    <cfRule type="cellIs" dxfId="11073" priority="3666" operator="equal">
      <formula>"A"</formula>
    </cfRule>
  </conditionalFormatting>
  <conditionalFormatting sqref="C89:C90">
    <cfRule type="cellIs" dxfId="11072" priority="3665" operator="lessThan">
      <formula>#REF!</formula>
    </cfRule>
  </conditionalFormatting>
  <conditionalFormatting sqref="C99:C100">
    <cfRule type="cellIs" dxfId="11071" priority="3664" operator="equal">
      <formula>"C"</formula>
    </cfRule>
  </conditionalFormatting>
  <conditionalFormatting sqref="C99:C100">
    <cfRule type="cellIs" dxfId="11070" priority="3663" operator="equal">
      <formula>"B"</formula>
    </cfRule>
  </conditionalFormatting>
  <conditionalFormatting sqref="C99:C100">
    <cfRule type="cellIs" dxfId="11069" priority="3662" operator="equal">
      <formula>"A"</formula>
    </cfRule>
  </conditionalFormatting>
  <conditionalFormatting sqref="C99:C100">
    <cfRule type="cellIs" dxfId="11068" priority="3661" operator="lessThan">
      <formula>#REF!</formula>
    </cfRule>
  </conditionalFormatting>
  <conditionalFormatting sqref="C94">
    <cfRule type="cellIs" dxfId="11067" priority="3660" operator="equal">
      <formula>"C"</formula>
    </cfRule>
  </conditionalFormatting>
  <conditionalFormatting sqref="C94">
    <cfRule type="cellIs" dxfId="11066" priority="3659" operator="equal">
      <formula>"B"</formula>
    </cfRule>
  </conditionalFormatting>
  <conditionalFormatting sqref="C94">
    <cfRule type="cellIs" dxfId="11065" priority="3658" operator="equal">
      <formula>"A"</formula>
    </cfRule>
  </conditionalFormatting>
  <conditionalFormatting sqref="C94">
    <cfRule type="cellIs" dxfId="11064" priority="3657" operator="lessThan">
      <formula>#REF!</formula>
    </cfRule>
  </conditionalFormatting>
  <conditionalFormatting sqref="C88">
    <cfRule type="cellIs" dxfId="11063" priority="3656" operator="equal">
      <formula>"C"</formula>
    </cfRule>
  </conditionalFormatting>
  <conditionalFormatting sqref="C88">
    <cfRule type="cellIs" dxfId="11062" priority="3655" operator="equal">
      <formula>"B"</formula>
    </cfRule>
  </conditionalFormatting>
  <conditionalFormatting sqref="C88">
    <cfRule type="cellIs" dxfId="11061" priority="3654" operator="equal">
      <formula>"A"</formula>
    </cfRule>
  </conditionalFormatting>
  <conditionalFormatting sqref="C88">
    <cfRule type="cellIs" dxfId="11060" priority="3653" operator="lessThan">
      <formula>#REF!</formula>
    </cfRule>
  </conditionalFormatting>
  <conditionalFormatting sqref="C87">
    <cfRule type="cellIs" dxfId="11059" priority="3652" operator="equal">
      <formula>"C"</formula>
    </cfRule>
  </conditionalFormatting>
  <conditionalFormatting sqref="C87">
    <cfRule type="cellIs" dxfId="11058" priority="3651" operator="equal">
      <formula>"B"</formula>
    </cfRule>
  </conditionalFormatting>
  <conditionalFormatting sqref="C87">
    <cfRule type="cellIs" dxfId="11057" priority="3650" operator="equal">
      <formula>"A"</formula>
    </cfRule>
  </conditionalFormatting>
  <conditionalFormatting sqref="C87">
    <cfRule type="cellIs" dxfId="11056" priority="3649" operator="lessThan">
      <formula>#REF!</formula>
    </cfRule>
  </conditionalFormatting>
  <conditionalFormatting sqref="F101:AJ101">
    <cfRule type="cellIs" dxfId="11055" priority="3644" operator="equal">
      <formula>"Me"</formula>
    </cfRule>
  </conditionalFormatting>
  <conditionalFormatting sqref="F101:O101 S101:AJ101">
    <cfRule type="cellIs" dxfId="11054" priority="3643" operator="equal">
      <formula>"TD"</formula>
    </cfRule>
  </conditionalFormatting>
  <conditionalFormatting sqref="F101:AJ101">
    <cfRule type="cellIs" dxfId="11053" priority="3630" operator="equal">
      <formula>"PR"</formula>
    </cfRule>
  </conditionalFormatting>
  <conditionalFormatting sqref="C102">
    <cfRule type="cellIs" dxfId="11052" priority="3621" operator="lessThan">
      <formula>#REF!</formula>
    </cfRule>
  </conditionalFormatting>
  <conditionalFormatting sqref="C109:C112">
    <cfRule type="cellIs" dxfId="11051" priority="3592" operator="equal">
      <formula>"C"</formula>
    </cfRule>
  </conditionalFormatting>
  <conditionalFormatting sqref="C109:C112">
    <cfRule type="cellIs" dxfId="11050" priority="3591" operator="equal">
      <formula>"B"</formula>
    </cfRule>
  </conditionalFormatting>
  <conditionalFormatting sqref="C109:C112">
    <cfRule type="cellIs" dxfId="11049" priority="3590" operator="equal">
      <formula>"A"</formula>
    </cfRule>
  </conditionalFormatting>
  <conditionalFormatting sqref="C44 C114">
    <cfRule type="cellIs" dxfId="11048" priority="3584" operator="equal">
      <formula>"C"</formula>
    </cfRule>
  </conditionalFormatting>
  <conditionalFormatting sqref="C44 C114">
    <cfRule type="cellIs" dxfId="11047" priority="3583" operator="equal">
      <formula>"B"</formula>
    </cfRule>
  </conditionalFormatting>
  <conditionalFormatting sqref="C44 C114">
    <cfRule type="cellIs" dxfId="11046" priority="3582" operator="equal">
      <formula>"A"</formula>
    </cfRule>
  </conditionalFormatting>
  <conditionalFormatting sqref="C44">
    <cfRule type="cellIs" dxfId="11045" priority="3581" operator="lessThan">
      <formula>#REF!</formula>
    </cfRule>
  </conditionalFormatting>
  <conditionalFormatting sqref="C43 C113">
    <cfRule type="cellIs" dxfId="11044" priority="3578" operator="equal">
      <formula>"c"</formula>
    </cfRule>
    <cfRule type="cellIs" dxfId="11043" priority="3579" operator="equal">
      <formula>"b"</formula>
    </cfRule>
    <cfRule type="cellIs" dxfId="11042" priority="3580" operator="equal">
      <formula>"a"</formula>
    </cfRule>
  </conditionalFormatting>
  <conditionalFormatting sqref="C115:C118">
    <cfRule type="cellIs" dxfId="11041" priority="3575" operator="equal">
      <formula>"c"</formula>
    </cfRule>
    <cfRule type="cellIs" dxfId="11040" priority="3576" operator="equal">
      <formula>"b"</formula>
    </cfRule>
    <cfRule type="cellIs" dxfId="11039" priority="3577" operator="equal">
      <formula>"a"</formula>
    </cfRule>
  </conditionalFormatting>
  <conditionalFormatting sqref="C121:C122">
    <cfRule type="cellIs" dxfId="11038" priority="3572" operator="equal">
      <formula>"c"</formula>
    </cfRule>
    <cfRule type="cellIs" dxfId="11037" priority="3573" operator="equal">
      <formula>"b"</formula>
    </cfRule>
    <cfRule type="cellIs" dxfId="11036" priority="3574" operator="equal">
      <formula>"a"</formula>
    </cfRule>
  </conditionalFormatting>
  <conditionalFormatting sqref="C122">
    <cfRule type="cellIs" dxfId="11035" priority="3569" operator="equal">
      <formula>"c"</formula>
    </cfRule>
    <cfRule type="cellIs" dxfId="11034" priority="3570" operator="equal">
      <formula>"b"</formula>
    </cfRule>
    <cfRule type="cellIs" dxfId="11033" priority="3571" operator="equal">
      <formula>"a"</formula>
    </cfRule>
  </conditionalFormatting>
  <conditionalFormatting sqref="C121">
    <cfRule type="cellIs" dxfId="11032" priority="3566" operator="equal">
      <formula>"c"</formula>
    </cfRule>
    <cfRule type="cellIs" dxfId="11031" priority="3567" operator="equal">
      <formula>"b"</formula>
    </cfRule>
    <cfRule type="cellIs" dxfId="11030" priority="3568" operator="equal">
      <formula>"a"</formula>
    </cfRule>
  </conditionalFormatting>
  <conditionalFormatting sqref="C123:C124">
    <cfRule type="cellIs" dxfId="11029" priority="3555" operator="equal">
      <formula>"c"</formula>
    </cfRule>
    <cfRule type="cellIs" dxfId="11028" priority="3556" operator="equal">
      <formula>"b"</formula>
    </cfRule>
    <cfRule type="cellIs" dxfId="11027" priority="3557" operator="equal">
      <formula>"a"</formula>
    </cfRule>
  </conditionalFormatting>
  <conditionalFormatting sqref="F125:AJ125">
    <cfRule type="cellIs" dxfId="11026" priority="3554" operator="equal">
      <formula>"Me"</formula>
    </cfRule>
  </conditionalFormatting>
  <conditionalFormatting sqref="F125:O125 S125:AJ125">
    <cfRule type="cellIs" dxfId="11025" priority="3553" operator="equal">
      <formula>"TD"</formula>
    </cfRule>
  </conditionalFormatting>
  <conditionalFormatting sqref="F125:AJ125">
    <cfRule type="cellIs" dxfId="11024" priority="3540" operator="equal">
      <formula>"PR"</formula>
    </cfRule>
  </conditionalFormatting>
  <conditionalFormatting sqref="C126">
    <cfRule type="cellIs" dxfId="11023" priority="3494" operator="lessThan">
      <formula>#REF!</formula>
    </cfRule>
  </conditionalFormatting>
  <conditionalFormatting sqref="C158">
    <cfRule type="cellIs" dxfId="11022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1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0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19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8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7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6" priority="3454" operator="equal">
      <formula>"PR"</formula>
    </cfRule>
  </conditionalFormatting>
  <conditionalFormatting sqref="C162 C156 C154 C152 C148">
    <cfRule type="cellIs" dxfId="11015" priority="3303" operator="equal">
      <formula>"c"</formula>
    </cfRule>
    <cfRule type="cellIs" dxfId="11014" priority="3304" operator="equal">
      <formula>"b"</formula>
    </cfRule>
    <cfRule type="cellIs" dxfId="11013" priority="3305" operator="equal">
      <formula>"a"</formula>
    </cfRule>
  </conditionalFormatting>
  <conditionalFormatting sqref="P141:Q142 AD141:AG142 AI141:AJ142">
    <cfRule type="cellIs" dxfId="11012" priority="3412" operator="equal">
      <formula>"Me"</formula>
    </cfRule>
  </conditionalFormatting>
  <conditionalFormatting sqref="P141:Q142 AD141:AG142 AI141:AJ142">
    <cfRule type="cellIs" dxfId="11011" priority="3411" operator="equal">
      <formula>"TD"</formula>
    </cfRule>
  </conditionalFormatting>
  <conditionalFormatting sqref="P141:Q142 AD141:AG142 AI141:AJ142">
    <cfRule type="cellIs" dxfId="11010" priority="3400" operator="equal">
      <formula>"PR"</formula>
    </cfRule>
  </conditionalFormatting>
  <conditionalFormatting sqref="C144">
    <cfRule type="cellIs" dxfId="11009" priority="3370" operator="lessThan">
      <formula>#REF!</formula>
    </cfRule>
  </conditionalFormatting>
  <conditionalFormatting sqref="C151 C153 C155 C147">
    <cfRule type="cellIs" dxfId="11008" priority="3367" operator="equal">
      <formula>"c"</formula>
    </cfRule>
    <cfRule type="cellIs" dxfId="11007" priority="3368" operator="equal">
      <formula>"b"</formula>
    </cfRule>
    <cfRule type="cellIs" dxfId="11006" priority="3369" operator="equal">
      <formula>"a"</formula>
    </cfRule>
  </conditionalFormatting>
  <conditionalFormatting sqref="F157:AJ157">
    <cfRule type="cellIs" dxfId="11005" priority="3365" operator="equal">
      <formula>"Me"</formula>
    </cfRule>
  </conditionalFormatting>
  <conditionalFormatting sqref="F157:O157 S157:AJ157">
    <cfRule type="cellIs" dxfId="11004" priority="3364" operator="equal">
      <formula>"TD"</formula>
    </cfRule>
  </conditionalFormatting>
  <conditionalFormatting sqref="F157:AJ157">
    <cfRule type="cellIs" dxfId="11003" priority="3351" operator="equal">
      <formula>"PR"</formula>
    </cfRule>
  </conditionalFormatting>
  <conditionalFormatting sqref="F163:AE164 F161:AJ162 F165:AJ166">
    <cfRule type="cellIs" dxfId="11002" priority="3341" operator="equal">
      <formula>"Me"</formula>
    </cfRule>
  </conditionalFormatting>
  <conditionalFormatting sqref="F163:AE164 F161:AJ162 F165:AJ166">
    <cfRule type="cellIs" dxfId="11001" priority="3340" operator="equal">
      <formula>"TD"</formula>
    </cfRule>
  </conditionalFormatting>
  <conditionalFormatting sqref="F163:AE164 F161:AJ162 F165:AJ166">
    <cfRule type="cellIs" dxfId="11000" priority="3329" operator="equal">
      <formula>"PR"</formula>
    </cfRule>
  </conditionalFormatting>
  <conditionalFormatting sqref="C159 C161">
    <cfRule type="cellIs" dxfId="10999" priority="3312" operator="equal">
      <formula>"c"</formula>
    </cfRule>
    <cfRule type="cellIs" dxfId="10998" priority="3313" operator="equal">
      <formula>"b"</formula>
    </cfRule>
    <cfRule type="cellIs" dxfId="10997" priority="3314" operator="equal">
      <formula>"a"</formula>
    </cfRule>
  </conditionalFormatting>
  <conditionalFormatting sqref="C160">
    <cfRule type="cellIs" dxfId="10996" priority="3306" operator="equal">
      <formula>"c"</formula>
    </cfRule>
    <cfRule type="cellIs" dxfId="10995" priority="3307" operator="equal">
      <formula>"b"</formula>
    </cfRule>
    <cfRule type="cellIs" dxfId="10994" priority="3308" operator="equal">
      <formula>"a"</formula>
    </cfRule>
  </conditionalFormatting>
  <conditionalFormatting sqref="C173:C174">
    <cfRule type="cellIs" dxfId="10993" priority="3299" operator="equal">
      <formula>"c"</formula>
    </cfRule>
    <cfRule type="cellIs" dxfId="10992" priority="3300" operator="equal">
      <formula>"b"</formula>
    </cfRule>
    <cfRule type="cellIs" dxfId="10991" priority="3301" operator="equal">
      <formula>"a"</formula>
    </cfRule>
  </conditionalFormatting>
  <conditionalFormatting sqref="C169:C170 C179:C180">
    <cfRule type="cellIs" dxfId="10990" priority="3296" operator="equal">
      <formula>"c"</formula>
    </cfRule>
    <cfRule type="cellIs" dxfId="10989" priority="3297" operator="equal">
      <formula>"b"</formula>
    </cfRule>
    <cfRule type="cellIs" dxfId="10988" priority="3298" operator="equal">
      <formula>"a"</formula>
    </cfRule>
  </conditionalFormatting>
  <conditionalFormatting sqref="C189:C190">
    <cfRule type="cellIs" dxfId="10987" priority="3295" operator="equal">
      <formula>"C"</formula>
    </cfRule>
  </conditionalFormatting>
  <conditionalFormatting sqref="C189:C190">
    <cfRule type="cellIs" dxfId="10986" priority="3294" operator="equal">
      <formula>"B"</formula>
    </cfRule>
  </conditionalFormatting>
  <conditionalFormatting sqref="C189:C190">
    <cfRule type="cellIs" dxfId="10985" priority="3293" operator="equal">
      <formula>"A"</formula>
    </cfRule>
  </conditionalFormatting>
  <conditionalFormatting sqref="C189:C190">
    <cfRule type="cellIs" dxfId="10984" priority="3292" operator="lessThan">
      <formula>#REF!</formula>
    </cfRule>
  </conditionalFormatting>
  <conditionalFormatting sqref="C181:C182">
    <cfRule type="cellIs" dxfId="10983" priority="3283" operator="equal">
      <formula>"C"</formula>
    </cfRule>
  </conditionalFormatting>
  <conditionalFormatting sqref="C181:C182">
    <cfRule type="cellIs" dxfId="10982" priority="3282" operator="equal">
      <formula>"B"</formula>
    </cfRule>
  </conditionalFormatting>
  <conditionalFormatting sqref="C181:C182">
    <cfRule type="cellIs" dxfId="10981" priority="3281" operator="equal">
      <formula>"A"</formula>
    </cfRule>
  </conditionalFormatting>
  <conditionalFormatting sqref="C181:C182">
    <cfRule type="cellIs" dxfId="10980" priority="3280" operator="lessThan">
      <formula>#REF!</formula>
    </cfRule>
  </conditionalFormatting>
  <conditionalFormatting sqref="C168">
    <cfRule type="cellIs" dxfId="10979" priority="3271" operator="lessThan">
      <formula>#REF!</formula>
    </cfRule>
  </conditionalFormatting>
  <conditionalFormatting sqref="L37:L38">
    <cfRule type="cellIs" dxfId="10978" priority="2476" operator="equal">
      <formula>"Me"</formula>
    </cfRule>
  </conditionalFormatting>
  <conditionalFormatting sqref="L37:L38">
    <cfRule type="cellIs" dxfId="10977" priority="2475" operator="equal">
      <formula>"TD"</formula>
    </cfRule>
  </conditionalFormatting>
  <conditionalFormatting sqref="L37:L38">
    <cfRule type="cellIs" dxfId="10976" priority="2474" operator="equal">
      <formula>"PR"</formula>
    </cfRule>
  </conditionalFormatting>
  <conditionalFormatting sqref="Z37:Z38">
    <cfRule type="cellIs" dxfId="10975" priority="2473" operator="equal">
      <formula>"Me"</formula>
    </cfRule>
  </conditionalFormatting>
  <conditionalFormatting sqref="Z37:Z38">
    <cfRule type="cellIs" dxfId="10974" priority="2472" operator="equal">
      <formula>"TD"</formula>
    </cfRule>
  </conditionalFormatting>
  <conditionalFormatting sqref="Z37:Z38">
    <cfRule type="cellIs" dxfId="10973" priority="2471" operator="equal">
      <formula>"PR"</formula>
    </cfRule>
  </conditionalFormatting>
  <conditionalFormatting sqref="AG37:AG38">
    <cfRule type="cellIs" dxfId="10972" priority="2470" operator="equal">
      <formula>"Me"</formula>
    </cfRule>
  </conditionalFormatting>
  <conditionalFormatting sqref="AG37:AG38">
    <cfRule type="cellIs" dxfId="10971" priority="2469" operator="equal">
      <formula>"TD"</formula>
    </cfRule>
  </conditionalFormatting>
  <conditionalFormatting sqref="AG37:AG38">
    <cfRule type="cellIs" dxfId="10970" priority="2468" operator="equal">
      <formula>"PR"</formula>
    </cfRule>
  </conditionalFormatting>
  <conditionalFormatting sqref="F97:Y98 AB97:AJ98">
    <cfRule type="cellIs" dxfId="10969" priority="2313" operator="equal">
      <formula>"Me"</formula>
    </cfRule>
  </conditionalFormatting>
  <conditionalFormatting sqref="F97:Y98 AB97:AJ98">
    <cfRule type="cellIs" dxfId="10968" priority="2312" operator="equal">
      <formula>"TD"</formula>
    </cfRule>
  </conditionalFormatting>
  <conditionalFormatting sqref="F97:Y98 AB97:AJ98">
    <cfRule type="cellIs" dxfId="10967" priority="2311" operator="equal">
      <formula>"PR"</formula>
    </cfRule>
  </conditionalFormatting>
  <conditionalFormatting sqref="C97:C98">
    <cfRule type="cellIs" dxfId="10966" priority="2303" operator="equal">
      <formula>"C"</formula>
    </cfRule>
  </conditionalFormatting>
  <conditionalFormatting sqref="C97:C98">
    <cfRule type="cellIs" dxfId="10965" priority="2302" operator="equal">
      <formula>"B"</formula>
    </cfRule>
  </conditionalFormatting>
  <conditionalFormatting sqref="C97:C98">
    <cfRule type="cellIs" dxfId="10964" priority="2301" operator="equal">
      <formula>"A"</formula>
    </cfRule>
  </conditionalFormatting>
  <conditionalFormatting sqref="F103:F104 N103:AJ103 N104:R104 T104:AJ104">
    <cfRule type="cellIs" dxfId="10963" priority="2300" operator="equal">
      <formula>"Me"</formula>
    </cfRule>
  </conditionalFormatting>
  <conditionalFormatting sqref="F103:F104 N103:AJ103 N104:R104 T104:AJ104">
    <cfRule type="cellIs" dxfId="10962" priority="2299" operator="equal">
      <formula>"TD"</formula>
    </cfRule>
  </conditionalFormatting>
  <conditionalFormatting sqref="F103:F104 N103:AJ103 N104:R104 T104:AJ104">
    <cfRule type="cellIs" dxfId="10961" priority="2298" operator="equal">
      <formula>"PR"</formula>
    </cfRule>
  </conditionalFormatting>
  <conditionalFormatting sqref="C103:C104">
    <cfRule type="cellIs" dxfId="10960" priority="2291" operator="equal">
      <formula>"C"</formula>
    </cfRule>
  </conditionalFormatting>
  <conditionalFormatting sqref="C103:C104">
    <cfRule type="cellIs" dxfId="10959" priority="2290" operator="equal">
      <formula>"B"</formula>
    </cfRule>
  </conditionalFormatting>
  <conditionalFormatting sqref="C103:C104">
    <cfRule type="cellIs" dxfId="10958" priority="2289" operator="equal">
      <formula>"A"</formula>
    </cfRule>
  </conditionalFormatting>
  <conditionalFormatting sqref="F91:F92 K91:K92 M91:P92 R91:R92 T91:W92 Y91:AJ91 I91:I92 Y92:AH92 AJ92">
    <cfRule type="cellIs" dxfId="10957" priority="2268" operator="equal">
      <formula>"Me"</formula>
    </cfRule>
  </conditionalFormatting>
  <conditionalFormatting sqref="F91:F92 K91:K92 M91:P92 R91:R92 T91:W92 Y91:AJ91 I91:I92 Y92:AH92 AJ92">
    <cfRule type="cellIs" dxfId="10956" priority="2267" operator="equal">
      <formula>"TD"</formula>
    </cfRule>
  </conditionalFormatting>
  <conditionalFormatting sqref="F91:F92 K91:K92 M91:P92 R91:R92 T91:W92 Y91:AJ91 I91:I92 Y92:AH92 AJ92">
    <cfRule type="cellIs" dxfId="10955" priority="2266" operator="equal">
      <formula>"PR"</formula>
    </cfRule>
  </conditionalFormatting>
  <conditionalFormatting sqref="C92">
    <cfRule type="cellIs" dxfId="10954" priority="2259" operator="equal">
      <formula>"C"</formula>
    </cfRule>
  </conditionalFormatting>
  <conditionalFormatting sqref="C92">
    <cfRule type="cellIs" dxfId="10953" priority="2258" operator="equal">
      <formula>"B"</formula>
    </cfRule>
  </conditionalFormatting>
  <conditionalFormatting sqref="C92">
    <cfRule type="cellIs" dxfId="10952" priority="2257" operator="equal">
      <formula>"A"</formula>
    </cfRule>
  </conditionalFormatting>
  <conditionalFormatting sqref="C91">
    <cfRule type="cellIs" dxfId="10951" priority="2255" operator="equal">
      <formula>"C"</formula>
    </cfRule>
  </conditionalFormatting>
  <conditionalFormatting sqref="C91">
    <cfRule type="cellIs" dxfId="10950" priority="2254" operator="equal">
      <formula>"B"</formula>
    </cfRule>
  </conditionalFormatting>
  <conditionalFormatting sqref="C91">
    <cfRule type="cellIs" dxfId="10949" priority="2253" operator="equal">
      <formula>"A"</formula>
    </cfRule>
  </conditionalFormatting>
  <conditionalFormatting sqref="F177:F178 N177:O178 U177:U178 AB177:AB178">
    <cfRule type="cellIs" dxfId="10948" priority="2233" operator="equal">
      <formula>"Me"</formula>
    </cfRule>
  </conditionalFormatting>
  <conditionalFormatting sqref="F177:F178 N177:O178 U177:U178 AB177:AB178">
    <cfRule type="cellIs" dxfId="10947" priority="2232" operator="equal">
      <formula>"TD"</formula>
    </cfRule>
  </conditionalFormatting>
  <conditionalFormatting sqref="F177:F178 N177:O178 U177:U178 AB177:AB178">
    <cfRule type="cellIs" dxfId="10946" priority="2231" operator="equal">
      <formula>"PR"</formula>
    </cfRule>
  </conditionalFormatting>
  <conditionalFormatting sqref="C177:C178">
    <cfRule type="cellIs" dxfId="10945" priority="2222" operator="equal">
      <formula>"c"</formula>
    </cfRule>
    <cfRule type="cellIs" dxfId="10944" priority="2223" operator="equal">
      <formula>"b"</formula>
    </cfRule>
    <cfRule type="cellIs" dxfId="10943" priority="2224" operator="equal">
      <formula>"a"</formula>
    </cfRule>
  </conditionalFormatting>
  <conditionalFormatting sqref="C107:C108">
    <cfRule type="cellIs" dxfId="10942" priority="2217" operator="equal">
      <formula>"C"</formula>
    </cfRule>
  </conditionalFormatting>
  <conditionalFormatting sqref="C107:C108">
    <cfRule type="cellIs" dxfId="10941" priority="2216" operator="equal">
      <formula>"B"</formula>
    </cfRule>
  </conditionalFormatting>
  <conditionalFormatting sqref="C107:C108">
    <cfRule type="cellIs" dxfId="10940" priority="2215" operator="equal">
      <formula>"A"</formula>
    </cfRule>
  </conditionalFormatting>
  <conditionalFormatting sqref="F231:F232 Z231:Z232 AB231:AG232 R231:V232 AI231:AJ232">
    <cfRule type="cellIs" dxfId="10939" priority="2176" operator="equal">
      <formula>"Me"</formula>
    </cfRule>
  </conditionalFormatting>
  <conditionalFormatting sqref="F231:F232 Z231:Z232 AB231:AG232 R231:V232 AI231:AJ232">
    <cfRule type="cellIs" dxfId="10938" priority="2175" operator="equal">
      <formula>"TD"</formula>
    </cfRule>
  </conditionalFormatting>
  <conditionalFormatting sqref="F231:F232 Z231:Z232 AB231:AG232 R231:V232 AI231:AJ232">
    <cfRule type="cellIs" dxfId="10937" priority="2174" operator="equal">
      <formula>"PR"</formula>
    </cfRule>
  </conditionalFormatting>
  <conditionalFormatting sqref="T231:V232">
    <cfRule type="cellIs" dxfId="10936" priority="2173" operator="equal">
      <formula>"Me"</formula>
    </cfRule>
  </conditionalFormatting>
  <conditionalFormatting sqref="T231:V232">
    <cfRule type="cellIs" dxfId="10935" priority="2172" operator="equal">
      <formula>"TD"</formula>
    </cfRule>
  </conditionalFormatting>
  <conditionalFormatting sqref="T231:V232">
    <cfRule type="cellIs" dxfId="10934" priority="2171" operator="equal">
      <formula>"PR"</formula>
    </cfRule>
  </conditionalFormatting>
  <conditionalFormatting sqref="W231:W232">
    <cfRule type="cellIs" dxfId="10933" priority="2170" operator="equal">
      <formula>"Me"</formula>
    </cfRule>
  </conditionalFormatting>
  <conditionalFormatting sqref="W231:W232">
    <cfRule type="cellIs" dxfId="10932" priority="2169" operator="equal">
      <formula>"TD"</formula>
    </cfRule>
  </conditionalFormatting>
  <conditionalFormatting sqref="W231:W232">
    <cfRule type="cellIs" dxfId="10931" priority="2168" operator="equal">
      <formula>"PR"</formula>
    </cfRule>
  </conditionalFormatting>
  <conditionalFormatting sqref="C231:C232">
    <cfRule type="cellIs" dxfId="10930" priority="2167" operator="equal">
      <formula>"C"</formula>
    </cfRule>
  </conditionalFormatting>
  <conditionalFormatting sqref="C231:C232">
    <cfRule type="cellIs" dxfId="10929" priority="2166" operator="equal">
      <formula>"B"</formula>
    </cfRule>
  </conditionalFormatting>
  <conditionalFormatting sqref="C231:C232">
    <cfRule type="cellIs" dxfId="10928" priority="2165" operator="equal">
      <formula>"A"</formula>
    </cfRule>
  </conditionalFormatting>
  <conditionalFormatting sqref="C105:C106">
    <cfRule type="cellIs" dxfId="10927" priority="2132" operator="equal">
      <formula>"C"</formula>
    </cfRule>
  </conditionalFormatting>
  <conditionalFormatting sqref="C105:C106">
    <cfRule type="cellIs" dxfId="10926" priority="2131" operator="equal">
      <formula>"B"</formula>
    </cfRule>
  </conditionalFormatting>
  <conditionalFormatting sqref="C105:C106">
    <cfRule type="cellIs" dxfId="10925" priority="2130" operator="equal">
      <formula>"A"</formula>
    </cfRule>
  </conditionalFormatting>
  <conditionalFormatting sqref="F146:J146 AD145:AG146 F145 H145:J145 L145:L146 N145:S146 AI145:AJ146">
    <cfRule type="cellIs" dxfId="10924" priority="2073" operator="equal">
      <formula>"Me"</formula>
    </cfRule>
  </conditionalFormatting>
  <conditionalFormatting sqref="F146:J146 AD145:AG146 F145 H145:J145 L145:L146 N145:S146 AI145:AJ146">
    <cfRule type="cellIs" dxfId="10923" priority="2072" operator="equal">
      <formula>"TD"</formula>
    </cfRule>
  </conditionalFormatting>
  <conditionalFormatting sqref="F146:J146 AD145:AG146 F145 H145:J145 L145:L146 N145:S146 AI145:AJ146">
    <cfRule type="cellIs" dxfId="10922" priority="2071" operator="equal">
      <formula>"PR"</formula>
    </cfRule>
  </conditionalFormatting>
  <conditionalFormatting sqref="AD145:AD146">
    <cfRule type="cellIs" dxfId="10921" priority="2070" operator="equal">
      <formula>"Me"</formula>
    </cfRule>
  </conditionalFormatting>
  <conditionalFormatting sqref="AD145:AD146">
    <cfRule type="cellIs" dxfId="10920" priority="2069" operator="equal">
      <formula>"TD"</formula>
    </cfRule>
  </conditionalFormatting>
  <conditionalFormatting sqref="C146">
    <cfRule type="cellIs" dxfId="10919" priority="2057" operator="equal">
      <formula>"c"</formula>
    </cfRule>
    <cfRule type="cellIs" dxfId="10918" priority="2058" operator="equal">
      <formula>"b"</formula>
    </cfRule>
    <cfRule type="cellIs" dxfId="10917" priority="2059" operator="equal">
      <formula>"a"</formula>
    </cfRule>
  </conditionalFormatting>
  <conditionalFormatting sqref="C145">
    <cfRule type="cellIs" dxfId="10916" priority="2060" operator="equal">
      <formula>"c"</formula>
    </cfRule>
    <cfRule type="cellIs" dxfId="10915" priority="2061" operator="equal">
      <formula>"b"</formula>
    </cfRule>
    <cfRule type="cellIs" dxfId="10914" priority="2062" operator="equal">
      <formula>"a"</formula>
    </cfRule>
  </conditionalFormatting>
  <conditionalFormatting sqref="F193:AJ193 F195:AF196 F194:Z194 AB194:AJ194 AH195:AJ196">
    <cfRule type="cellIs" dxfId="10913" priority="2054" operator="equal">
      <formula>"Me"</formula>
    </cfRule>
  </conditionalFormatting>
  <conditionalFormatting sqref="F193:AJ193 F195:AF196 F194:Z194 AB194:AJ194 AH195:AJ196">
    <cfRule type="cellIs" dxfId="10912" priority="2053" operator="equal">
      <formula>"TD"</formula>
    </cfRule>
  </conditionalFormatting>
  <conditionalFormatting sqref="F193:AJ193 F195:AF196 F194:Z194 AB194:AJ194 AH195:AJ196">
    <cfRule type="cellIs" dxfId="10911" priority="2052" operator="equal">
      <formula>"PR"</formula>
    </cfRule>
  </conditionalFormatting>
  <conditionalFormatting sqref="F191:AJ191">
    <cfRule type="cellIs" dxfId="10910" priority="2043" operator="equal">
      <formula>"Me"</formula>
    </cfRule>
  </conditionalFormatting>
  <conditionalFormatting sqref="F191:O191 S191:AJ191">
    <cfRule type="cellIs" dxfId="10909" priority="2042" operator="equal">
      <formula>"TD"</formula>
    </cfRule>
  </conditionalFormatting>
  <conditionalFormatting sqref="F191:AJ191">
    <cfRule type="cellIs" dxfId="10908" priority="2041" operator="equal">
      <formula>"PR"</formula>
    </cfRule>
  </conditionalFormatting>
  <conditionalFormatting sqref="C23:C24">
    <cfRule type="cellIs" dxfId="10907" priority="2021" operator="equal">
      <formula>"C"</formula>
    </cfRule>
  </conditionalFormatting>
  <conditionalFormatting sqref="C23:C24">
    <cfRule type="cellIs" dxfId="10906" priority="2020" operator="equal">
      <formula>"B"</formula>
    </cfRule>
  </conditionalFormatting>
  <conditionalFormatting sqref="C23:C24">
    <cfRule type="cellIs" dxfId="10905" priority="2019" operator="equal">
      <formula>"A"</formula>
    </cfRule>
  </conditionalFormatting>
  <conditionalFormatting sqref="V75:AJ76 F75:S76">
    <cfRule type="cellIs" dxfId="10904" priority="2007" operator="equal">
      <formula>"Me"</formula>
    </cfRule>
  </conditionalFormatting>
  <conditionalFormatting sqref="V75:AJ76 F75:S76">
    <cfRule type="cellIs" dxfId="10903" priority="2006" operator="equal">
      <formula>"TD"</formula>
    </cfRule>
  </conditionalFormatting>
  <conditionalFormatting sqref="Z75:AD76">
    <cfRule type="cellIs" dxfId="10902" priority="2004" operator="equal">
      <formula>"Me"</formula>
    </cfRule>
  </conditionalFormatting>
  <conditionalFormatting sqref="Z75:AD76">
    <cfRule type="cellIs" dxfId="10901" priority="2003" operator="equal">
      <formula>"TD"</formula>
    </cfRule>
  </conditionalFormatting>
  <conditionalFormatting sqref="V75:AJ76 F75:S76">
    <cfRule type="cellIs" dxfId="10900" priority="2005" operator="equal">
      <formula>"PR"</formula>
    </cfRule>
  </conditionalFormatting>
  <conditionalFormatting sqref="C79:C80">
    <cfRule type="cellIs" dxfId="10899" priority="2001" operator="equal">
      <formula>"C"</formula>
    </cfRule>
  </conditionalFormatting>
  <conditionalFormatting sqref="C79:C80">
    <cfRule type="cellIs" dxfId="10898" priority="2000" operator="equal">
      <formula>"B"</formula>
    </cfRule>
  </conditionalFormatting>
  <conditionalFormatting sqref="C79:C80">
    <cfRule type="cellIs" dxfId="10897" priority="1999" operator="equal">
      <formula>"A"</formula>
    </cfRule>
  </conditionalFormatting>
  <conditionalFormatting sqref="C81:C82">
    <cfRule type="cellIs" dxfId="10896" priority="1990" operator="equal">
      <formula>"c"</formula>
    </cfRule>
    <cfRule type="cellIs" dxfId="10895" priority="1991" operator="equal">
      <formula>"b"</formula>
    </cfRule>
    <cfRule type="cellIs" dxfId="10894" priority="1992" operator="equal">
      <formula>"a"</formula>
    </cfRule>
  </conditionalFormatting>
  <conditionalFormatting sqref="AE31:AF32 F31:F32 H31:H32 K31:L32 O31:P32 R31:AC32">
    <cfRule type="cellIs" dxfId="10893" priority="1966" operator="equal">
      <formula>"Me"</formula>
    </cfRule>
  </conditionalFormatting>
  <conditionalFormatting sqref="S31:AC32 AE31:AF32 F31:F32 H31:H32 K31:L32 O31:O32">
    <cfRule type="cellIs" dxfId="10892" priority="1965" operator="equal">
      <formula>"TD"</formula>
    </cfRule>
  </conditionalFormatting>
  <conditionalFormatting sqref="AD32">
    <cfRule type="cellIs" dxfId="10891" priority="1964" operator="equal">
      <formula>"Me"</formula>
    </cfRule>
  </conditionalFormatting>
  <conditionalFormatting sqref="AD32">
    <cfRule type="cellIs" dxfId="10890" priority="1963" operator="equal">
      <formula>"TD"</formula>
    </cfRule>
  </conditionalFormatting>
  <conditionalFormatting sqref="AD31">
    <cfRule type="cellIs" dxfId="10889" priority="1962" operator="equal">
      <formula>"Me"</formula>
    </cfRule>
  </conditionalFormatting>
  <conditionalFormatting sqref="AD31">
    <cfRule type="cellIs" dxfId="10888" priority="1961" operator="equal">
      <formula>"TD"</formula>
    </cfRule>
  </conditionalFormatting>
  <conditionalFormatting sqref="F31:F32 H31:H32 K31:L32 O31:P32 R31:AF32">
    <cfRule type="cellIs" dxfId="10887" priority="1960" operator="equal">
      <formula>"PR"</formula>
    </cfRule>
  </conditionalFormatting>
  <conditionalFormatting sqref="C31:C32">
    <cfRule type="cellIs" dxfId="10886" priority="1942" operator="equal">
      <formula>"C"</formula>
    </cfRule>
  </conditionalFormatting>
  <conditionalFormatting sqref="C31:C32">
    <cfRule type="cellIs" dxfId="10885" priority="1941" operator="equal">
      <formula>"B"</formula>
    </cfRule>
  </conditionalFormatting>
  <conditionalFormatting sqref="C31:C32">
    <cfRule type="cellIs" dxfId="10884" priority="1940" operator="equal">
      <formula>"A"</formula>
    </cfRule>
  </conditionalFormatting>
  <conditionalFormatting sqref="F197:F198 H198:AI198 H197:K197 M197:AI197">
    <cfRule type="cellIs" dxfId="10883" priority="1938" operator="equal">
      <formula>"Me"</formula>
    </cfRule>
  </conditionalFormatting>
  <conditionalFormatting sqref="F197:F198 H198:AI198 H197:K197 M197:AI197">
    <cfRule type="cellIs" dxfId="10882" priority="1937" operator="equal">
      <formula>"TD"</formula>
    </cfRule>
  </conditionalFormatting>
  <conditionalFormatting sqref="F197:F198 H198:AI198 H197:K197 M197:AI197">
    <cfRule type="cellIs" dxfId="10881" priority="1936" operator="equal">
      <formula>"PR"</formula>
    </cfRule>
  </conditionalFormatting>
  <conditionalFormatting sqref="C197:C198">
    <cfRule type="cellIs" dxfId="10880" priority="1914" operator="equal">
      <formula>"C"</formula>
    </cfRule>
  </conditionalFormatting>
  <conditionalFormatting sqref="C197:C198">
    <cfRule type="cellIs" dxfId="10879" priority="1913" operator="equal">
      <formula>"B"</formula>
    </cfRule>
  </conditionalFormatting>
  <conditionalFormatting sqref="C197:C198">
    <cfRule type="cellIs" dxfId="10878" priority="1912" operator="equal">
      <formula>"A"</formula>
    </cfRule>
  </conditionalFormatting>
  <conditionalFormatting sqref="C129:C133">
    <cfRule type="cellIs" dxfId="10877" priority="1891" operator="equal">
      <formula>"c"</formula>
    </cfRule>
    <cfRule type="cellIs" dxfId="10876" priority="1892" operator="equal">
      <formula>"b"</formula>
    </cfRule>
    <cfRule type="cellIs" dxfId="10875" priority="1893" operator="equal">
      <formula>"a"</formula>
    </cfRule>
  </conditionalFormatting>
  <conditionalFormatting sqref="C134">
    <cfRule type="cellIs" dxfId="10874" priority="1888" operator="equal">
      <formula>"c"</formula>
    </cfRule>
    <cfRule type="cellIs" dxfId="10873" priority="1889" operator="equal">
      <formula>"b"</formula>
    </cfRule>
    <cfRule type="cellIs" dxfId="10872" priority="1890" operator="equal">
      <formula>"a"</formula>
    </cfRule>
  </conditionalFormatting>
  <conditionalFormatting sqref="C127:C128">
    <cfRule type="cellIs" dxfId="10871" priority="1862" operator="equal">
      <formula>"c"</formula>
    </cfRule>
    <cfRule type="cellIs" dxfId="10870" priority="1863" operator="equal">
      <formula>"b"</formula>
    </cfRule>
    <cfRule type="cellIs" dxfId="10869" priority="1864" operator="equal">
      <formula>"a"</formula>
    </cfRule>
  </conditionalFormatting>
  <conditionalFormatting sqref="M45:P46 Z46:AD46 T45:W46 F45:I46 AA45:AD45 AG45:AJ46">
    <cfRule type="cellIs" dxfId="10868" priority="1849" operator="equal">
      <formula>"Me"</formula>
    </cfRule>
  </conditionalFormatting>
  <conditionalFormatting sqref="M45:O46 Z46:AD46 T45:W46 F45:I46 AA45:AD45 AG45:AJ46">
    <cfRule type="cellIs" dxfId="10867" priority="1848" operator="equal">
      <formula>"TD"</formula>
    </cfRule>
  </conditionalFormatting>
  <conditionalFormatting sqref="M45:P46 Z46:AD46 T45:W46 F45:I46 AA45:AD45 AG45:AJ46">
    <cfRule type="cellIs" dxfId="10866" priority="1847" operator="equal">
      <formula>"PR"</formula>
    </cfRule>
  </conditionalFormatting>
  <conditionalFormatting sqref="P45:P46">
    <cfRule type="cellIs" dxfId="10865" priority="1846" operator="equal">
      <formula>"TD"</formula>
    </cfRule>
  </conditionalFormatting>
  <conditionalFormatting sqref="L45:L46">
    <cfRule type="cellIs" dxfId="10864" priority="1845" operator="equal">
      <formula>"Me"</formula>
    </cfRule>
  </conditionalFormatting>
  <conditionalFormatting sqref="L45:L46">
    <cfRule type="cellIs" dxfId="10863" priority="1844" operator="equal">
      <formula>"TD"</formula>
    </cfRule>
  </conditionalFormatting>
  <conditionalFormatting sqref="L45:L46">
    <cfRule type="cellIs" dxfId="10862" priority="1843" operator="equal">
      <formula>"PR"</formula>
    </cfRule>
  </conditionalFormatting>
  <conditionalFormatting sqref="S45:S46">
    <cfRule type="cellIs" dxfId="10861" priority="1842" operator="equal">
      <formula>"Me"</formula>
    </cfRule>
  </conditionalFormatting>
  <conditionalFormatting sqref="S45:S46">
    <cfRule type="cellIs" dxfId="10860" priority="1841" operator="equal">
      <formula>"TD"</formula>
    </cfRule>
  </conditionalFormatting>
  <conditionalFormatting sqref="S45:S46">
    <cfRule type="cellIs" dxfId="10859" priority="1840" operator="equal">
      <formula>"PR"</formula>
    </cfRule>
  </conditionalFormatting>
  <conditionalFormatting sqref="C45:C46">
    <cfRule type="cellIs" dxfId="10858" priority="1834" operator="lessThan">
      <formula>#REF!</formula>
    </cfRule>
  </conditionalFormatting>
  <conditionalFormatting sqref="C45:C46">
    <cfRule type="cellIs" dxfId="10857" priority="1833" operator="equal">
      <formula>"C"</formula>
    </cfRule>
  </conditionalFormatting>
  <conditionalFormatting sqref="C45:C46">
    <cfRule type="cellIs" dxfId="10856" priority="1832" operator="equal">
      <formula>"B"</formula>
    </cfRule>
  </conditionalFormatting>
  <conditionalFormatting sqref="C45:C46">
    <cfRule type="cellIs" dxfId="10855" priority="1831" operator="equal">
      <formula>"A"</formula>
    </cfRule>
  </conditionalFormatting>
  <conditionalFormatting sqref="D45:D46">
    <cfRule type="cellIs" dxfId="10854" priority="1828" operator="equal">
      <formula>"c"</formula>
    </cfRule>
    <cfRule type="cellIs" dxfId="10853" priority="1829" operator="equal">
      <formula>"b"</formula>
    </cfRule>
    <cfRule type="cellIs" dxfId="10852" priority="1830" operator="equal">
      <formula>"a"</formula>
    </cfRule>
  </conditionalFormatting>
  <conditionalFormatting sqref="C84">
    <cfRule type="cellIs" dxfId="10851" priority="1821" operator="equal">
      <formula>"C"</formula>
    </cfRule>
  </conditionalFormatting>
  <conditionalFormatting sqref="C84">
    <cfRule type="cellIs" dxfId="10850" priority="1820" operator="equal">
      <formula>"B"</formula>
    </cfRule>
  </conditionalFormatting>
  <conditionalFormatting sqref="C84">
    <cfRule type="cellIs" dxfId="10849" priority="1819" operator="equal">
      <formula>"A"</formula>
    </cfRule>
  </conditionalFormatting>
  <conditionalFormatting sqref="C186">
    <cfRule type="cellIs" dxfId="10848" priority="1811" operator="equal">
      <formula>"C"</formula>
    </cfRule>
  </conditionalFormatting>
  <conditionalFormatting sqref="C186">
    <cfRule type="cellIs" dxfId="10847" priority="1810" operator="equal">
      <formula>"B"</formula>
    </cfRule>
  </conditionalFormatting>
  <conditionalFormatting sqref="C186">
    <cfRule type="cellIs" dxfId="10846" priority="1809" operator="equal">
      <formula>"A"</formula>
    </cfRule>
  </conditionalFormatting>
  <conditionalFormatting sqref="C171">
    <cfRule type="cellIs" dxfId="10845" priority="1799" operator="equal">
      <formula>"c"</formula>
    </cfRule>
    <cfRule type="cellIs" dxfId="10844" priority="1800" operator="equal">
      <formula>"b"</formula>
    </cfRule>
    <cfRule type="cellIs" dxfId="10843" priority="1801" operator="equal">
      <formula>"a"</formula>
    </cfRule>
  </conditionalFormatting>
  <conditionalFormatting sqref="C172">
    <cfRule type="cellIs" dxfId="10842" priority="1796" operator="equal">
      <formula>"c"</formula>
    </cfRule>
    <cfRule type="cellIs" dxfId="10841" priority="1797" operator="equal">
      <formula>"b"</formula>
    </cfRule>
    <cfRule type="cellIs" dxfId="10840" priority="1798" operator="equal">
      <formula>"a"</formula>
    </cfRule>
  </conditionalFormatting>
  <conditionalFormatting sqref="C131">
    <cfRule type="cellIs" dxfId="10839" priority="1787" operator="equal">
      <formula>"c"</formula>
    </cfRule>
    <cfRule type="cellIs" dxfId="10838" priority="1788" operator="equal">
      <formula>"b"</formula>
    </cfRule>
    <cfRule type="cellIs" dxfId="10837" priority="1789" operator="equal">
      <formula>"a"</formula>
    </cfRule>
  </conditionalFormatting>
  <conditionalFormatting sqref="C132">
    <cfRule type="cellIs" dxfId="10836" priority="1784" operator="equal">
      <formula>"c"</formula>
    </cfRule>
    <cfRule type="cellIs" dxfId="10835" priority="1785" operator="equal">
      <formula>"b"</formula>
    </cfRule>
    <cfRule type="cellIs" dxfId="10834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1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8" priority="1778" operator="equal">
      <formula>"PR"</formula>
    </cfRule>
  </conditionalFormatting>
  <conditionalFormatting sqref="F199:AJ199">
    <cfRule type="cellIs" dxfId="10827" priority="1777" operator="equal">
      <formula>"Me"</formula>
    </cfRule>
  </conditionalFormatting>
  <conditionalFormatting sqref="F199:O199 S199:AJ199">
    <cfRule type="cellIs" dxfId="10826" priority="1776" operator="equal">
      <formula>"TD"</formula>
    </cfRule>
  </conditionalFormatting>
  <conditionalFormatting sqref="F199:AJ199">
    <cfRule type="cellIs" dxfId="10825" priority="1775" operator="equal">
      <formula>"PR"</formula>
    </cfRule>
  </conditionalFormatting>
  <conditionalFormatting sqref="M221:M222">
    <cfRule type="cellIs" dxfId="10824" priority="1757" operator="equal">
      <formula>"Me"</formula>
    </cfRule>
  </conditionalFormatting>
  <conditionalFormatting sqref="M221:M222">
    <cfRule type="cellIs" dxfId="10823" priority="1756" operator="equal">
      <formula>"TD"</formula>
    </cfRule>
  </conditionalFormatting>
  <conditionalFormatting sqref="M221:M222">
    <cfRule type="cellIs" dxfId="10822" priority="1755" operator="equal">
      <formula>"PR"</formula>
    </cfRule>
  </conditionalFormatting>
  <conditionalFormatting sqref="T221:T222">
    <cfRule type="cellIs" dxfId="10821" priority="1754" operator="equal">
      <formula>"Me"</formula>
    </cfRule>
  </conditionalFormatting>
  <conditionalFormatting sqref="T221:T222">
    <cfRule type="cellIs" dxfId="10820" priority="1753" operator="equal">
      <formula>"TD"</formula>
    </cfRule>
  </conditionalFormatting>
  <conditionalFormatting sqref="T221:T222">
    <cfRule type="cellIs" dxfId="10819" priority="1752" operator="equal">
      <formula>"PR"</formula>
    </cfRule>
  </conditionalFormatting>
  <conditionalFormatting sqref="AH221:AH222">
    <cfRule type="cellIs" dxfId="10818" priority="1748" operator="equal">
      <formula>"Me"</formula>
    </cfRule>
  </conditionalFormatting>
  <conditionalFormatting sqref="AH221:AH222">
    <cfRule type="cellIs" dxfId="10817" priority="1747" operator="equal">
      <formula>"TD"</formula>
    </cfRule>
  </conditionalFormatting>
  <conditionalFormatting sqref="AH221:AH222">
    <cfRule type="cellIs" dxfId="10816" priority="1746" operator="equal">
      <formula>"PR"</formula>
    </cfRule>
  </conditionalFormatting>
  <conditionalFormatting sqref="Q227:Q228">
    <cfRule type="cellIs" dxfId="10815" priority="1745" operator="equal">
      <formula>"Me"</formula>
    </cfRule>
  </conditionalFormatting>
  <conditionalFormatting sqref="Q227:Q228">
    <cfRule type="cellIs" dxfId="10814" priority="1744" operator="equal">
      <formula>"TD"</formula>
    </cfRule>
  </conditionalFormatting>
  <conditionalFormatting sqref="Q227:Q228">
    <cfRule type="cellIs" dxfId="10813" priority="1743" operator="equal">
      <formula>"PR"</formula>
    </cfRule>
  </conditionalFormatting>
  <conditionalFormatting sqref="T215:T218">
    <cfRule type="cellIs" dxfId="10812" priority="1721" operator="equal">
      <formula>"Me"</formula>
    </cfRule>
  </conditionalFormatting>
  <conditionalFormatting sqref="T215:T218">
    <cfRule type="cellIs" dxfId="10811" priority="1720" operator="equal">
      <formula>"TD"</formula>
    </cfRule>
  </conditionalFormatting>
  <conditionalFormatting sqref="T215:T218">
    <cfRule type="cellIs" dxfId="10810" priority="1719" operator="equal">
      <formula>"PR"</formula>
    </cfRule>
  </conditionalFormatting>
  <conditionalFormatting sqref="C201:C202 C221:C224">
    <cfRule type="cellIs" dxfId="10809" priority="1711" operator="equal">
      <formula>"C"</formula>
    </cfRule>
  </conditionalFormatting>
  <conditionalFormatting sqref="C201:C202 C221:C224">
    <cfRule type="cellIs" dxfId="10808" priority="1710" operator="equal">
      <formula>"B"</formula>
    </cfRule>
  </conditionalFormatting>
  <conditionalFormatting sqref="C201:C202 C221:C224">
    <cfRule type="cellIs" dxfId="10807" priority="1709" operator="equal">
      <formula>"A"</formula>
    </cfRule>
  </conditionalFormatting>
  <conditionalFormatting sqref="C211:C212 C241:C242 C227:C228">
    <cfRule type="cellIs" dxfId="10806" priority="1702" operator="equal">
      <formula>"C"</formula>
    </cfRule>
  </conditionalFormatting>
  <conditionalFormatting sqref="C211:C212 C241:C242 C227:C228">
    <cfRule type="cellIs" dxfId="10805" priority="1701" operator="equal">
      <formula>"B"</formula>
    </cfRule>
  </conditionalFormatting>
  <conditionalFormatting sqref="C211:C212 C241:C242 C227:C228">
    <cfRule type="cellIs" dxfId="10804" priority="1700" operator="equal">
      <formula>"A"</formula>
    </cfRule>
  </conditionalFormatting>
  <conditionalFormatting sqref="C215:C216">
    <cfRule type="cellIs" dxfId="10803" priority="1698" operator="equal">
      <formula>"C"</formula>
    </cfRule>
  </conditionalFormatting>
  <conditionalFormatting sqref="C215:C216">
    <cfRule type="cellIs" dxfId="10802" priority="1697" operator="equal">
      <formula>"B"</formula>
    </cfRule>
  </conditionalFormatting>
  <conditionalFormatting sqref="C215:C216">
    <cfRule type="cellIs" dxfId="10801" priority="1696" operator="equal">
      <formula>"A"</formula>
    </cfRule>
  </conditionalFormatting>
  <conditionalFormatting sqref="C219:C220">
    <cfRule type="cellIs" dxfId="10800" priority="1692" operator="equal">
      <formula>"C"</formula>
    </cfRule>
  </conditionalFormatting>
  <conditionalFormatting sqref="C219:C220">
    <cfRule type="cellIs" dxfId="10799" priority="1691" operator="equal">
      <formula>"B"</formula>
    </cfRule>
  </conditionalFormatting>
  <conditionalFormatting sqref="C219:C220">
    <cfRule type="cellIs" dxfId="10798" priority="1690" operator="equal">
      <formula>"A"</formula>
    </cfRule>
  </conditionalFormatting>
  <conditionalFormatting sqref="C203:C204">
    <cfRule type="cellIs" dxfId="10797" priority="1689" operator="equal">
      <formula>"C"</formula>
    </cfRule>
  </conditionalFormatting>
  <conditionalFormatting sqref="C203:C204">
    <cfRule type="cellIs" dxfId="10796" priority="1688" operator="equal">
      <formula>"B"</formula>
    </cfRule>
  </conditionalFormatting>
  <conditionalFormatting sqref="C203:C204">
    <cfRule type="cellIs" dxfId="10795" priority="1687" operator="equal">
      <formula>"A"</formula>
    </cfRule>
  </conditionalFormatting>
  <conditionalFormatting sqref="C207:C208">
    <cfRule type="cellIs" dxfId="10794" priority="1685" operator="equal">
      <formula>"C"</formula>
    </cfRule>
  </conditionalFormatting>
  <conditionalFormatting sqref="C207:C208">
    <cfRule type="cellIs" dxfId="10793" priority="1684" operator="equal">
      <formula>"B"</formula>
    </cfRule>
  </conditionalFormatting>
  <conditionalFormatting sqref="C207:C208">
    <cfRule type="cellIs" dxfId="10792" priority="1683" operator="equal">
      <formula>"A"</formula>
    </cfRule>
  </conditionalFormatting>
  <conditionalFormatting sqref="C209">
    <cfRule type="cellIs" dxfId="10791" priority="1681" operator="equal">
      <formula>"C"</formula>
    </cfRule>
  </conditionalFormatting>
  <conditionalFormatting sqref="C209">
    <cfRule type="cellIs" dxfId="10790" priority="1680" operator="equal">
      <formula>"B"</formula>
    </cfRule>
  </conditionalFormatting>
  <conditionalFormatting sqref="C209">
    <cfRule type="cellIs" dxfId="10789" priority="1679" operator="equal">
      <formula>"A"</formula>
    </cfRule>
  </conditionalFormatting>
  <conditionalFormatting sqref="C243:C246">
    <cfRule type="cellIs" dxfId="10788" priority="1677" operator="equal">
      <formula>"C"</formula>
    </cfRule>
  </conditionalFormatting>
  <conditionalFormatting sqref="C243:C246">
    <cfRule type="cellIs" dxfId="10787" priority="1676" operator="equal">
      <formula>"B"</formula>
    </cfRule>
  </conditionalFormatting>
  <conditionalFormatting sqref="C243:C246">
    <cfRule type="cellIs" dxfId="10786" priority="1675" operator="equal">
      <formula>"A"</formula>
    </cfRule>
  </conditionalFormatting>
  <conditionalFormatting sqref="C235:C236">
    <cfRule type="cellIs" dxfId="10785" priority="1673" operator="equal">
      <formula>"C"</formula>
    </cfRule>
  </conditionalFormatting>
  <conditionalFormatting sqref="C235:C236">
    <cfRule type="cellIs" dxfId="10784" priority="1672" operator="equal">
      <formula>"B"</formula>
    </cfRule>
  </conditionalFormatting>
  <conditionalFormatting sqref="C235:C236">
    <cfRule type="cellIs" dxfId="10783" priority="1671" operator="equal">
      <formula>"A"</formula>
    </cfRule>
  </conditionalFormatting>
  <conditionalFormatting sqref="C210">
    <cfRule type="cellIs" dxfId="10782" priority="1667" operator="equal">
      <formula>"c"</formula>
    </cfRule>
    <cfRule type="cellIs" dxfId="10781" priority="1668" operator="equal">
      <formula>"b"</formula>
    </cfRule>
    <cfRule type="cellIs" dxfId="10780" priority="1669" operator="equal">
      <formula>"a"</formula>
    </cfRule>
  </conditionalFormatting>
  <conditionalFormatting sqref="C205:C206">
    <cfRule type="cellIs" dxfId="10779" priority="1659" operator="equal">
      <formula>"C"</formula>
    </cfRule>
  </conditionalFormatting>
  <conditionalFormatting sqref="C205:C206">
    <cfRule type="cellIs" dxfId="10778" priority="1658" operator="equal">
      <formula>"B"</formula>
    </cfRule>
  </conditionalFormatting>
  <conditionalFormatting sqref="C205:C206">
    <cfRule type="cellIs" dxfId="10777" priority="1657" operator="equal">
      <formula>"A"</formula>
    </cfRule>
  </conditionalFormatting>
  <conditionalFormatting sqref="C213:C214">
    <cfRule type="cellIs" dxfId="10776" priority="1655" operator="equal">
      <formula>"C"</formula>
    </cfRule>
  </conditionalFormatting>
  <conditionalFormatting sqref="C213:C214">
    <cfRule type="cellIs" dxfId="10775" priority="1654" operator="equal">
      <formula>"B"</formula>
    </cfRule>
  </conditionalFormatting>
  <conditionalFormatting sqref="C213:C214">
    <cfRule type="cellIs" dxfId="10774" priority="1653" operator="equal">
      <formula>"A"</formula>
    </cfRule>
  </conditionalFormatting>
  <conditionalFormatting sqref="C229:C232">
    <cfRule type="cellIs" dxfId="10773" priority="1646" operator="equal">
      <formula>"C"</formula>
    </cfRule>
  </conditionalFormatting>
  <conditionalFormatting sqref="C229:C232">
    <cfRule type="cellIs" dxfId="10772" priority="1645" operator="equal">
      <formula>"B"</formula>
    </cfRule>
  </conditionalFormatting>
  <conditionalFormatting sqref="C229:C232">
    <cfRule type="cellIs" dxfId="10771" priority="1644" operator="equal">
      <formula>"A"</formula>
    </cfRule>
  </conditionalFormatting>
  <conditionalFormatting sqref="C237:C238">
    <cfRule type="cellIs" dxfId="10770" priority="1636" operator="equal">
      <formula>"C"</formula>
    </cfRule>
  </conditionalFormatting>
  <conditionalFormatting sqref="C237:C238">
    <cfRule type="cellIs" dxfId="10769" priority="1635" operator="equal">
      <formula>"B"</formula>
    </cfRule>
  </conditionalFormatting>
  <conditionalFormatting sqref="C237:C238">
    <cfRule type="cellIs" dxfId="10768" priority="1634" operator="equal">
      <formula>"A"</formula>
    </cfRule>
  </conditionalFormatting>
  <conditionalFormatting sqref="C239:C240">
    <cfRule type="cellIs" dxfId="10767" priority="1620" operator="equal">
      <formula>"C"</formula>
    </cfRule>
  </conditionalFormatting>
  <conditionalFormatting sqref="C239:C240">
    <cfRule type="cellIs" dxfId="10766" priority="1619" operator="equal">
      <formula>"B"</formula>
    </cfRule>
  </conditionalFormatting>
  <conditionalFormatting sqref="C239:C240">
    <cfRule type="cellIs" dxfId="10765" priority="1618" operator="equal">
      <formula>"A"</formula>
    </cfRule>
  </conditionalFormatting>
  <conditionalFormatting sqref="C225">
    <cfRule type="cellIs" dxfId="10764" priority="1609" operator="equal">
      <formula>"C"</formula>
    </cfRule>
  </conditionalFormatting>
  <conditionalFormatting sqref="C225">
    <cfRule type="cellIs" dxfId="10763" priority="1608" operator="equal">
      <formula>"B"</formula>
    </cfRule>
  </conditionalFormatting>
  <conditionalFormatting sqref="C225">
    <cfRule type="cellIs" dxfId="10762" priority="1607" operator="equal">
      <formula>"A"</formula>
    </cfRule>
  </conditionalFormatting>
  <conditionalFormatting sqref="C226">
    <cfRule type="cellIs" dxfId="10761" priority="1606" operator="lessThan">
      <formula>#REF!</formula>
    </cfRule>
  </conditionalFormatting>
  <conditionalFormatting sqref="C226">
    <cfRule type="cellIs" dxfId="10760" priority="1605" operator="equal">
      <formula>"C"</formula>
    </cfRule>
  </conditionalFormatting>
  <conditionalFormatting sqref="C226">
    <cfRule type="cellIs" dxfId="10759" priority="1604" operator="equal">
      <formula>"B"</formula>
    </cfRule>
  </conditionalFormatting>
  <conditionalFormatting sqref="C226">
    <cfRule type="cellIs" dxfId="10758" priority="1603" operator="equal">
      <formula>"A"</formula>
    </cfRule>
  </conditionalFormatting>
  <conditionalFormatting sqref="C184">
    <cfRule type="cellIs" dxfId="10757" priority="1600" operator="lessThan">
      <formula>#REF!</formula>
    </cfRule>
  </conditionalFormatting>
  <conditionalFormatting sqref="C184">
    <cfRule type="cellIs" dxfId="10756" priority="1596" operator="equal">
      <formula>"C"</formula>
    </cfRule>
  </conditionalFormatting>
  <conditionalFormatting sqref="C184">
    <cfRule type="cellIs" dxfId="10755" priority="1595" operator="equal">
      <formula>"B"</formula>
    </cfRule>
  </conditionalFormatting>
  <conditionalFormatting sqref="C184">
    <cfRule type="cellIs" dxfId="10754" priority="1594" operator="equal">
      <formula>"A"</formula>
    </cfRule>
  </conditionalFormatting>
  <conditionalFormatting sqref="C183">
    <cfRule type="cellIs" dxfId="10753" priority="1592" operator="equal">
      <formula>"C"</formula>
    </cfRule>
  </conditionalFormatting>
  <conditionalFormatting sqref="C183">
    <cfRule type="cellIs" dxfId="10752" priority="1591" operator="equal">
      <formula>"B"</formula>
    </cfRule>
  </conditionalFormatting>
  <conditionalFormatting sqref="C183">
    <cfRule type="cellIs" dxfId="10751" priority="1590" operator="equal">
      <formula>"A"</formula>
    </cfRule>
  </conditionalFormatting>
  <conditionalFormatting sqref="C150">
    <cfRule type="cellIs" dxfId="10750" priority="1576" operator="equal">
      <formula>"c"</formula>
    </cfRule>
    <cfRule type="cellIs" dxfId="10749" priority="1577" operator="equal">
      <formula>"b"</formula>
    </cfRule>
    <cfRule type="cellIs" dxfId="10748" priority="1578" operator="equal">
      <formula>"a"</formula>
    </cfRule>
  </conditionalFormatting>
  <conditionalFormatting sqref="C149">
    <cfRule type="cellIs" dxfId="10747" priority="1579" operator="equal">
      <formula>"c"</formula>
    </cfRule>
    <cfRule type="cellIs" dxfId="10746" priority="1580" operator="equal">
      <formula>"b"</formula>
    </cfRule>
    <cfRule type="cellIs" dxfId="10745" priority="1581" operator="equal">
      <formula>"a"</formula>
    </cfRule>
  </conditionalFormatting>
  <conditionalFormatting sqref="C26">
    <cfRule type="cellIs" dxfId="10744" priority="1574" operator="equal">
      <formula>"C"</formula>
    </cfRule>
  </conditionalFormatting>
  <conditionalFormatting sqref="C26">
    <cfRule type="cellIs" dxfId="10743" priority="1573" operator="equal">
      <formula>"B"</formula>
    </cfRule>
  </conditionalFormatting>
  <conditionalFormatting sqref="C26">
    <cfRule type="cellIs" dxfId="10742" priority="1572" operator="equal">
      <formula>"A"</formula>
    </cfRule>
  </conditionalFormatting>
  <conditionalFormatting sqref="C26">
    <cfRule type="cellIs" dxfId="10741" priority="1569" operator="lessThan">
      <formula>#REF!</formula>
    </cfRule>
  </conditionalFormatting>
  <conditionalFormatting sqref="C135:C136">
    <cfRule type="cellIs" dxfId="10740" priority="1558" operator="equal">
      <formula>"c"</formula>
    </cfRule>
    <cfRule type="cellIs" dxfId="10739" priority="1559" operator="equal">
      <formula>"b"</formula>
    </cfRule>
    <cfRule type="cellIs" dxfId="10738" priority="1560" operator="equal">
      <formula>"a"</formula>
    </cfRule>
  </conditionalFormatting>
  <conditionalFormatting sqref="C142">
    <cfRule type="cellIs" dxfId="10737" priority="1537" operator="equal">
      <formula>"c"</formula>
    </cfRule>
    <cfRule type="cellIs" dxfId="10736" priority="1538" operator="equal">
      <formula>"b"</formula>
    </cfRule>
    <cfRule type="cellIs" dxfId="10735" priority="1539" operator="equal">
      <formula>"a"</formula>
    </cfRule>
  </conditionalFormatting>
  <conditionalFormatting sqref="C140">
    <cfRule type="cellIs" dxfId="10734" priority="1546" operator="equal">
      <formula>"c"</formula>
    </cfRule>
    <cfRule type="cellIs" dxfId="10733" priority="1547" operator="equal">
      <formula>"b"</formula>
    </cfRule>
    <cfRule type="cellIs" dxfId="10732" priority="1548" operator="equal">
      <formula>"a"</formula>
    </cfRule>
  </conditionalFormatting>
  <conditionalFormatting sqref="C139">
    <cfRule type="cellIs" dxfId="10731" priority="1549" operator="equal">
      <formula>"c"</formula>
    </cfRule>
    <cfRule type="cellIs" dxfId="10730" priority="1550" operator="equal">
      <formula>"b"</formula>
    </cfRule>
    <cfRule type="cellIs" dxfId="10729" priority="1551" operator="equal">
      <formula>"a"</formula>
    </cfRule>
  </conditionalFormatting>
  <conditionalFormatting sqref="C138">
    <cfRule type="cellIs" dxfId="10728" priority="1529" operator="equal">
      <formula>"c"</formula>
    </cfRule>
    <cfRule type="cellIs" dxfId="10727" priority="1530" operator="equal">
      <formula>"b"</formula>
    </cfRule>
    <cfRule type="cellIs" dxfId="10726" priority="1531" operator="equal">
      <formula>"a"</formula>
    </cfRule>
  </conditionalFormatting>
  <conditionalFormatting sqref="C67:C68">
    <cfRule type="cellIs" dxfId="10725" priority="1527" operator="equal">
      <formula>"C"</formula>
    </cfRule>
  </conditionalFormatting>
  <conditionalFormatting sqref="D71">
    <cfRule type="cellIs" dxfId="10724" priority="1525" operator="equal">
      <formula>"C"</formula>
    </cfRule>
  </conditionalFormatting>
  <conditionalFormatting sqref="D71">
    <cfRule type="cellIs" dxfId="10723" priority="1523" operator="equal">
      <formula>"B"</formula>
    </cfRule>
    <cfRule type="cellIs" dxfId="10722" priority="1524" operator="equal">
      <formula>"A"</formula>
    </cfRule>
  </conditionalFormatting>
  <conditionalFormatting sqref="C67:C68">
    <cfRule type="cellIs" dxfId="10721" priority="1522" operator="equal">
      <formula>"B"</formula>
    </cfRule>
  </conditionalFormatting>
  <conditionalFormatting sqref="C67:C68">
    <cfRule type="cellIs" dxfId="10720" priority="1521" operator="equal">
      <formula>"A"</formula>
    </cfRule>
  </conditionalFormatting>
  <conditionalFormatting sqref="D67">
    <cfRule type="cellIs" dxfId="10719" priority="1519" operator="equal">
      <formula>"C"</formula>
    </cfRule>
  </conditionalFormatting>
  <conditionalFormatting sqref="D67">
    <cfRule type="cellIs" dxfId="10718" priority="1517" operator="equal">
      <formula>"B"</formula>
    </cfRule>
    <cfRule type="cellIs" dxfId="10717" priority="1518" operator="equal">
      <formula>"A"</formula>
    </cfRule>
  </conditionalFormatting>
  <conditionalFormatting sqref="C67:C68">
    <cfRule type="cellIs" dxfId="10716" priority="1511" operator="lessThan">
      <formula>#REF!</formula>
    </cfRule>
  </conditionalFormatting>
  <conditionalFormatting sqref="C71:C72">
    <cfRule type="cellIs" dxfId="10715" priority="1510" operator="equal">
      <formula>"C"</formula>
    </cfRule>
  </conditionalFormatting>
  <conditionalFormatting sqref="C71:C72">
    <cfRule type="cellIs" dxfId="10714" priority="1509" operator="equal">
      <formula>"B"</formula>
    </cfRule>
  </conditionalFormatting>
  <conditionalFormatting sqref="C71:C72">
    <cfRule type="cellIs" dxfId="10713" priority="1508" operator="equal">
      <formula>"A"</formula>
    </cfRule>
  </conditionalFormatting>
  <conditionalFormatting sqref="C71:C72">
    <cfRule type="cellIs" dxfId="10712" priority="1507" operator="lessThan">
      <formula>#REF!</formula>
    </cfRule>
  </conditionalFormatting>
  <conditionalFormatting sqref="C61:C62">
    <cfRule type="cellIs" dxfId="10711" priority="1506" operator="equal">
      <formula>"C"</formula>
    </cfRule>
  </conditionalFormatting>
  <conditionalFormatting sqref="C61:C62">
    <cfRule type="cellIs" dxfId="10710" priority="1505" operator="equal">
      <formula>"B"</formula>
    </cfRule>
  </conditionalFormatting>
  <conditionalFormatting sqref="C61:C62">
    <cfRule type="cellIs" dxfId="10709" priority="1504" operator="equal">
      <formula>"A"</formula>
    </cfRule>
  </conditionalFormatting>
  <conditionalFormatting sqref="C61:C62">
    <cfRule type="cellIs" dxfId="10708" priority="1503" operator="lessThan">
      <formula>#REF!</formula>
    </cfRule>
  </conditionalFormatting>
  <conditionalFormatting sqref="D69">
    <cfRule type="cellIs" dxfId="10707" priority="1501" operator="equal">
      <formula>"C"</formula>
    </cfRule>
  </conditionalFormatting>
  <conditionalFormatting sqref="D69">
    <cfRule type="cellIs" dxfId="10706" priority="1499" operator="equal">
      <formula>"B"</formula>
    </cfRule>
    <cfRule type="cellIs" dxfId="10705" priority="1500" operator="equal">
      <formula>"A"</formula>
    </cfRule>
  </conditionalFormatting>
  <conditionalFormatting sqref="C69:C70">
    <cfRule type="cellIs" dxfId="10704" priority="1493" operator="equal">
      <formula>"C"</formula>
    </cfRule>
  </conditionalFormatting>
  <conditionalFormatting sqref="C69:C70">
    <cfRule type="cellIs" dxfId="10703" priority="1492" operator="equal">
      <formula>"B"</formula>
    </cfRule>
  </conditionalFormatting>
  <conditionalFormatting sqref="C69:C70">
    <cfRule type="cellIs" dxfId="10702" priority="1491" operator="equal">
      <formula>"A"</formula>
    </cfRule>
  </conditionalFormatting>
  <conditionalFormatting sqref="C69:C70">
    <cfRule type="cellIs" dxfId="10701" priority="1490" operator="lessThan">
      <formula>#REF!</formula>
    </cfRule>
  </conditionalFormatting>
  <conditionalFormatting sqref="C59:C60">
    <cfRule type="cellIs" dxfId="10700" priority="1484" operator="equal">
      <formula>"c"</formula>
    </cfRule>
    <cfRule type="cellIs" dxfId="10699" priority="1485" operator="equal">
      <formula>"b"</formula>
    </cfRule>
    <cfRule type="cellIs" dxfId="10698" priority="1486" operator="equal">
      <formula>"a"</formula>
    </cfRule>
  </conditionalFormatting>
  <conditionalFormatting sqref="C60">
    <cfRule type="cellIs" dxfId="10697" priority="1481" operator="equal">
      <formula>"c"</formula>
    </cfRule>
    <cfRule type="cellIs" dxfId="10696" priority="1482" operator="equal">
      <formula>"b"</formula>
    </cfRule>
    <cfRule type="cellIs" dxfId="10695" priority="1483" operator="equal">
      <formula>"a"</formula>
    </cfRule>
  </conditionalFormatting>
  <conditionalFormatting sqref="C59">
    <cfRule type="cellIs" dxfId="10694" priority="1478" operator="equal">
      <formula>"c"</formula>
    </cfRule>
    <cfRule type="cellIs" dxfId="10693" priority="1479" operator="equal">
      <formula>"b"</formula>
    </cfRule>
    <cfRule type="cellIs" dxfId="10692" priority="1480" operator="equal">
      <formula>"a"</formula>
    </cfRule>
  </conditionalFormatting>
  <conditionalFormatting sqref="C76">
    <cfRule type="cellIs" dxfId="10691" priority="1462" operator="equal">
      <formula>"C"</formula>
    </cfRule>
  </conditionalFormatting>
  <conditionalFormatting sqref="C76">
    <cfRule type="cellIs" dxfId="10690" priority="1461" operator="equal">
      <formula>"B"</formula>
    </cfRule>
  </conditionalFormatting>
  <conditionalFormatting sqref="C76">
    <cfRule type="cellIs" dxfId="10689" priority="1460" operator="equal">
      <formula>"A"</formula>
    </cfRule>
  </conditionalFormatting>
  <conditionalFormatting sqref="C193:C194">
    <cfRule type="cellIs" dxfId="10688" priority="1456" operator="equal">
      <formula>"C"</formula>
    </cfRule>
  </conditionalFormatting>
  <conditionalFormatting sqref="C193:C194">
    <cfRule type="cellIs" dxfId="10687" priority="1455" operator="equal">
      <formula>"B"</formula>
    </cfRule>
  </conditionalFormatting>
  <conditionalFormatting sqref="C193:C194">
    <cfRule type="cellIs" dxfId="10686" priority="1454" operator="equal">
      <formula>"A"</formula>
    </cfRule>
  </conditionalFormatting>
  <conditionalFormatting sqref="C195:C196">
    <cfRule type="cellIs" dxfId="10685" priority="1446" operator="equal">
      <formula>"C"</formula>
    </cfRule>
  </conditionalFormatting>
  <conditionalFormatting sqref="C195:C196">
    <cfRule type="cellIs" dxfId="10684" priority="1445" operator="equal">
      <formula>"B"</formula>
    </cfRule>
  </conditionalFormatting>
  <conditionalFormatting sqref="C195:C196">
    <cfRule type="cellIs" dxfId="10683" priority="1444" operator="equal">
      <formula>"A"</formula>
    </cfRule>
  </conditionalFormatting>
  <conditionalFormatting sqref="C233:C234">
    <cfRule type="cellIs" dxfId="10682" priority="1437" operator="equal">
      <formula>"C"</formula>
    </cfRule>
  </conditionalFormatting>
  <conditionalFormatting sqref="C233:C234">
    <cfRule type="cellIs" dxfId="10681" priority="1436" operator="equal">
      <formula>"B"</formula>
    </cfRule>
  </conditionalFormatting>
  <conditionalFormatting sqref="C233:C234">
    <cfRule type="cellIs" dxfId="10680" priority="1435" operator="equal">
      <formula>"A"</formula>
    </cfRule>
  </conditionalFormatting>
  <conditionalFormatting sqref="C217:C218">
    <cfRule type="cellIs" dxfId="10679" priority="1421" operator="equal">
      <formula>"C"</formula>
    </cfRule>
  </conditionalFormatting>
  <conditionalFormatting sqref="C217:C218">
    <cfRule type="cellIs" dxfId="10678" priority="1420" operator="equal">
      <formula>"B"</formula>
    </cfRule>
  </conditionalFormatting>
  <conditionalFormatting sqref="C217:C218">
    <cfRule type="cellIs" dxfId="10677" priority="1419" operator="equal">
      <formula>"A"</formula>
    </cfRule>
  </conditionalFormatting>
  <conditionalFormatting sqref="T75:U76">
    <cfRule type="cellIs" dxfId="10676" priority="1417" operator="equal">
      <formula>"Me"</formula>
    </cfRule>
  </conditionalFormatting>
  <conditionalFormatting sqref="T75:U76">
    <cfRule type="cellIs" dxfId="10675" priority="1416" operator="equal">
      <formula>"TD"</formula>
    </cfRule>
  </conditionalFormatting>
  <conditionalFormatting sqref="T75:U76">
    <cfRule type="cellIs" dxfId="10674" priority="1415" operator="equal">
      <formula>"PR"</formula>
    </cfRule>
  </conditionalFormatting>
  <conditionalFormatting sqref="C51:C52">
    <cfRule type="cellIs" dxfId="10673" priority="1409" operator="equal">
      <formula>"C"</formula>
    </cfRule>
  </conditionalFormatting>
  <conditionalFormatting sqref="C51:C52">
    <cfRule type="cellIs" dxfId="10672" priority="1408" operator="equal">
      <formula>"B"</formula>
    </cfRule>
  </conditionalFormatting>
  <conditionalFormatting sqref="C51:C52">
    <cfRule type="cellIs" dxfId="10671" priority="1407" operator="equal">
      <formula>"A"</formula>
    </cfRule>
  </conditionalFormatting>
  <conditionalFormatting sqref="C63:C64">
    <cfRule type="cellIs" dxfId="10670" priority="1400" operator="equal">
      <formula>"C"</formula>
    </cfRule>
  </conditionalFormatting>
  <conditionalFormatting sqref="C63:C64">
    <cfRule type="cellIs" dxfId="10669" priority="1399" operator="equal">
      <formula>"B"</formula>
    </cfRule>
  </conditionalFormatting>
  <conditionalFormatting sqref="C63:C64">
    <cfRule type="cellIs" dxfId="10668" priority="1398" operator="equal">
      <formula>"A"</formula>
    </cfRule>
  </conditionalFormatting>
  <conditionalFormatting sqref="C63:C64">
    <cfRule type="cellIs" dxfId="10667" priority="1397" operator="lessThan">
      <formula>#REF!</formula>
    </cfRule>
  </conditionalFormatting>
  <conditionalFormatting sqref="H93:H94">
    <cfRule type="cellIs" dxfId="10666" priority="1396" operator="equal">
      <formula>"Me"</formula>
    </cfRule>
  </conditionalFormatting>
  <conditionalFormatting sqref="H93:H94">
    <cfRule type="cellIs" dxfId="10665" priority="1395" operator="equal">
      <formula>"TD"</formula>
    </cfRule>
  </conditionalFormatting>
  <conditionalFormatting sqref="H93:H94">
    <cfRule type="cellIs" dxfId="10664" priority="1394" operator="equal">
      <formula>"PR"</formula>
    </cfRule>
  </conditionalFormatting>
  <conditionalFormatting sqref="V93:V94">
    <cfRule type="cellIs" dxfId="10663" priority="1393" operator="equal">
      <formula>"Me"</formula>
    </cfRule>
  </conditionalFormatting>
  <conditionalFormatting sqref="V93:V94">
    <cfRule type="cellIs" dxfId="10662" priority="1392" operator="equal">
      <formula>"TD"</formula>
    </cfRule>
  </conditionalFormatting>
  <conditionalFormatting sqref="V93:V94">
    <cfRule type="cellIs" dxfId="10661" priority="1391" operator="equal">
      <formula>"PR"</formula>
    </cfRule>
  </conditionalFormatting>
  <conditionalFormatting sqref="AC93:AC94">
    <cfRule type="cellIs" dxfId="10660" priority="1390" operator="equal">
      <formula>"Me"</formula>
    </cfRule>
  </conditionalFormatting>
  <conditionalFormatting sqref="AC93:AC94">
    <cfRule type="cellIs" dxfId="10659" priority="1389" operator="equal">
      <formula>"TD"</formula>
    </cfRule>
  </conditionalFormatting>
  <conditionalFormatting sqref="AC93:AC94">
    <cfRule type="cellIs" dxfId="10658" priority="1388" operator="equal">
      <formula>"PR"</formula>
    </cfRule>
  </conditionalFormatting>
  <conditionalFormatting sqref="AJ93:AJ94">
    <cfRule type="cellIs" dxfId="10657" priority="1387" operator="equal">
      <formula>"Me"</formula>
    </cfRule>
  </conditionalFormatting>
  <conditionalFormatting sqref="AJ93:AJ94">
    <cfRule type="cellIs" dxfId="10656" priority="1386" operator="equal">
      <formula>"TD"</formula>
    </cfRule>
  </conditionalFormatting>
  <conditionalFormatting sqref="AJ93:AJ94">
    <cfRule type="cellIs" dxfId="10655" priority="1385" operator="equal">
      <formula>"PR"</formula>
    </cfRule>
  </conditionalFormatting>
  <conditionalFormatting sqref="H131:H132">
    <cfRule type="cellIs" dxfId="10654" priority="1360" operator="equal">
      <formula>"Me"</formula>
    </cfRule>
  </conditionalFormatting>
  <conditionalFormatting sqref="H131:H132">
    <cfRule type="cellIs" dxfId="10653" priority="1359" operator="equal">
      <formula>"TD"</formula>
    </cfRule>
  </conditionalFormatting>
  <conditionalFormatting sqref="H131:H132">
    <cfRule type="cellIs" dxfId="10652" priority="1358" operator="equal">
      <formula>"PR"</formula>
    </cfRule>
  </conditionalFormatting>
  <conditionalFormatting sqref="V131:V132">
    <cfRule type="cellIs" dxfId="10651" priority="1357" operator="equal">
      <formula>"Me"</formula>
    </cfRule>
  </conditionalFormatting>
  <conditionalFormatting sqref="V131:V132">
    <cfRule type="cellIs" dxfId="10650" priority="1356" operator="equal">
      <formula>"TD"</formula>
    </cfRule>
  </conditionalFormatting>
  <conditionalFormatting sqref="V131:V132">
    <cfRule type="cellIs" dxfId="10649" priority="1355" operator="equal">
      <formula>"PR"</formula>
    </cfRule>
  </conditionalFormatting>
  <conditionalFormatting sqref="AC131:AC132">
    <cfRule type="cellIs" dxfId="10648" priority="1354" operator="equal">
      <formula>"Me"</formula>
    </cfRule>
  </conditionalFormatting>
  <conditionalFormatting sqref="AC131:AC132">
    <cfRule type="cellIs" dxfId="10647" priority="1353" operator="equal">
      <formula>"TD"</formula>
    </cfRule>
  </conditionalFormatting>
  <conditionalFormatting sqref="AC131:AC132">
    <cfRule type="cellIs" dxfId="10646" priority="1352" operator="equal">
      <formula>"PR"</formula>
    </cfRule>
  </conditionalFormatting>
  <conditionalFormatting sqref="AJ131:AJ132">
    <cfRule type="cellIs" dxfId="10645" priority="1351" operator="equal">
      <formula>"Me"</formula>
    </cfRule>
  </conditionalFormatting>
  <conditionalFormatting sqref="AJ131:AJ132">
    <cfRule type="cellIs" dxfId="10644" priority="1350" operator="equal">
      <formula>"TD"</formula>
    </cfRule>
  </conditionalFormatting>
  <conditionalFormatting sqref="AJ131:AJ132">
    <cfRule type="cellIs" dxfId="10643" priority="1349" operator="equal">
      <formula>"PR"</formula>
    </cfRule>
  </conditionalFormatting>
  <conditionalFormatting sqref="R25:V26">
    <cfRule type="cellIs" dxfId="10642" priority="1348" operator="equal">
      <formula>"Me"</formula>
    </cfRule>
  </conditionalFormatting>
  <conditionalFormatting sqref="R25:V26">
    <cfRule type="cellIs" dxfId="10641" priority="1347" operator="equal">
      <formula>"Me"</formula>
    </cfRule>
  </conditionalFormatting>
  <conditionalFormatting sqref="R25:V26">
    <cfRule type="cellIs" dxfId="10640" priority="1346" operator="equal">
      <formula>"TD"</formula>
    </cfRule>
  </conditionalFormatting>
  <conditionalFormatting sqref="Z25:AC26">
    <cfRule type="cellIs" dxfId="10639" priority="1345" operator="equal">
      <formula>"Me"</formula>
    </cfRule>
  </conditionalFormatting>
  <conditionalFormatting sqref="Z25:AC26">
    <cfRule type="cellIs" dxfId="10638" priority="1344" operator="equal">
      <formula>"Me"</formula>
    </cfRule>
  </conditionalFormatting>
  <conditionalFormatting sqref="Z25:AC26">
    <cfRule type="cellIs" dxfId="10637" priority="1343" operator="equal">
      <formula>"TD"</formula>
    </cfRule>
  </conditionalFormatting>
  <conditionalFormatting sqref="M219:M220">
    <cfRule type="cellIs" dxfId="10636" priority="1342" operator="equal">
      <formula>"Me"</formula>
    </cfRule>
  </conditionalFormatting>
  <conditionalFormatting sqref="M219:M220">
    <cfRule type="cellIs" dxfId="10635" priority="1341" operator="equal">
      <formula>"TD"</formula>
    </cfRule>
  </conditionalFormatting>
  <conditionalFormatting sqref="M219:M220">
    <cfRule type="cellIs" dxfId="10634" priority="1340" operator="equal">
      <formula>"PR"</formula>
    </cfRule>
  </conditionalFormatting>
  <conditionalFormatting sqref="T219:T220">
    <cfRule type="cellIs" dxfId="10633" priority="1339" operator="equal">
      <formula>"Me"</formula>
    </cfRule>
  </conditionalFormatting>
  <conditionalFormatting sqref="T219:T220">
    <cfRule type="cellIs" dxfId="10632" priority="1338" operator="equal">
      <formula>"TD"</formula>
    </cfRule>
  </conditionalFormatting>
  <conditionalFormatting sqref="T219:T220">
    <cfRule type="cellIs" dxfId="10631" priority="1337" operator="equal">
      <formula>"PR"</formula>
    </cfRule>
  </conditionalFormatting>
  <conditionalFormatting sqref="AA219:AA220">
    <cfRule type="cellIs" dxfId="10630" priority="1336" operator="equal">
      <formula>"Me"</formula>
    </cfRule>
  </conditionalFormatting>
  <conditionalFormatting sqref="AA219:AA220">
    <cfRule type="cellIs" dxfId="10629" priority="1335" operator="equal">
      <formula>"TD"</formula>
    </cfRule>
  </conditionalFormatting>
  <conditionalFormatting sqref="AA219:AA220">
    <cfRule type="cellIs" dxfId="10628" priority="1334" operator="equal">
      <formula>"PR"</formula>
    </cfRule>
  </conditionalFormatting>
  <conditionalFormatting sqref="AH219:AH220">
    <cfRule type="cellIs" dxfId="10627" priority="1333" operator="equal">
      <formula>"Me"</formula>
    </cfRule>
  </conditionalFormatting>
  <conditionalFormatting sqref="AH219:AH220">
    <cfRule type="cellIs" dxfId="10626" priority="1332" operator="equal">
      <formula>"TD"</formula>
    </cfRule>
  </conditionalFormatting>
  <conditionalFormatting sqref="AH219:AH220">
    <cfRule type="cellIs" dxfId="10625" priority="1331" operator="equal">
      <formula>"PR"</formula>
    </cfRule>
  </conditionalFormatting>
  <conditionalFormatting sqref="AJ221:AJ222">
    <cfRule type="cellIs" dxfId="10624" priority="1330" operator="equal">
      <formula>"Me"</formula>
    </cfRule>
  </conditionalFormatting>
  <conditionalFormatting sqref="AJ221:AJ222">
    <cfRule type="cellIs" dxfId="10623" priority="1329" operator="equal">
      <formula>"TD"</formula>
    </cfRule>
  </conditionalFormatting>
  <conditionalFormatting sqref="AJ221:AJ222">
    <cfRule type="cellIs" dxfId="10622" priority="1328" operator="equal">
      <formula>"PR"</formula>
    </cfRule>
  </conditionalFormatting>
  <conditionalFormatting sqref="AC221:AC222">
    <cfRule type="cellIs" dxfId="10621" priority="1327" operator="equal">
      <formula>"Me"</formula>
    </cfRule>
  </conditionalFormatting>
  <conditionalFormatting sqref="AC221:AC222">
    <cfRule type="cellIs" dxfId="10620" priority="1326" operator="equal">
      <formula>"TD"</formula>
    </cfRule>
  </conditionalFormatting>
  <conditionalFormatting sqref="AC221:AC222">
    <cfRule type="cellIs" dxfId="10619" priority="1325" operator="equal">
      <formula>"PR"</formula>
    </cfRule>
  </conditionalFormatting>
  <conditionalFormatting sqref="V221:V222">
    <cfRule type="cellIs" dxfId="10618" priority="1324" operator="equal">
      <formula>"Me"</formula>
    </cfRule>
  </conditionalFormatting>
  <conditionalFormatting sqref="V221:V222">
    <cfRule type="cellIs" dxfId="10617" priority="1323" operator="equal">
      <formula>"TD"</formula>
    </cfRule>
  </conditionalFormatting>
  <conditionalFormatting sqref="V221:V222">
    <cfRule type="cellIs" dxfId="10616" priority="1322" operator="equal">
      <formula>"PR"</formula>
    </cfRule>
  </conditionalFormatting>
  <conditionalFormatting sqref="H221:H222">
    <cfRule type="cellIs" dxfId="10615" priority="1321" operator="equal">
      <formula>"Me"</formula>
    </cfRule>
  </conditionalFormatting>
  <conditionalFormatting sqref="H221:H222">
    <cfRule type="cellIs" dxfId="10614" priority="1320" operator="equal">
      <formula>"TD"</formula>
    </cfRule>
  </conditionalFormatting>
  <conditionalFormatting sqref="H221:H222">
    <cfRule type="cellIs" dxfId="10613" priority="1319" operator="equal">
      <formula>"PR"</formula>
    </cfRule>
  </conditionalFormatting>
  <conditionalFormatting sqref="D40">
    <cfRule type="cellIs" dxfId="10612" priority="1316" operator="equal">
      <formula>"c"</formula>
    </cfRule>
    <cfRule type="cellIs" dxfId="10611" priority="1317" operator="equal">
      <formula>"b"</formula>
    </cfRule>
    <cfRule type="cellIs" dxfId="10610" priority="1318" operator="equal">
      <formula>"a"</formula>
    </cfRule>
  </conditionalFormatting>
  <conditionalFormatting sqref="D42">
    <cfRule type="cellIs" dxfId="10609" priority="1313" operator="equal">
      <formula>"c"</formula>
    </cfRule>
    <cfRule type="cellIs" dxfId="10608" priority="1314" operator="equal">
      <formula>"b"</formula>
    </cfRule>
    <cfRule type="cellIs" dxfId="10607" priority="1315" operator="equal">
      <formula>"a"</formula>
    </cfRule>
  </conditionalFormatting>
  <conditionalFormatting sqref="R40">
    <cfRule type="cellIs" dxfId="10606" priority="1306" operator="equal">
      <formula>"Me"</formula>
    </cfRule>
  </conditionalFormatting>
  <conditionalFormatting sqref="R40">
    <cfRule type="cellIs" dxfId="10605" priority="1305" operator="equal">
      <formula>"TD"</formula>
    </cfRule>
  </conditionalFormatting>
  <conditionalFormatting sqref="R40">
    <cfRule type="cellIs" dxfId="10604" priority="1304" operator="equal">
      <formula>"PR"</formula>
    </cfRule>
  </conditionalFormatting>
  <conditionalFormatting sqref="U41">
    <cfRule type="cellIs" dxfId="10603" priority="1300" operator="equal">
      <formula>"Me"</formula>
    </cfRule>
  </conditionalFormatting>
  <conditionalFormatting sqref="U41">
    <cfRule type="cellIs" dxfId="10602" priority="1299" operator="equal">
      <formula>"TD"</formula>
    </cfRule>
  </conditionalFormatting>
  <conditionalFormatting sqref="U41">
    <cfRule type="cellIs" dxfId="10601" priority="1298" operator="equal">
      <formula>"PR"</formula>
    </cfRule>
  </conditionalFormatting>
  <conditionalFormatting sqref="V42">
    <cfRule type="cellIs" dxfId="10600" priority="1297" operator="equal">
      <formula>"Me"</formula>
    </cfRule>
  </conditionalFormatting>
  <conditionalFormatting sqref="V42">
    <cfRule type="cellIs" dxfId="10599" priority="1296" operator="equal">
      <formula>"TD"</formula>
    </cfRule>
  </conditionalFormatting>
  <conditionalFormatting sqref="V42">
    <cfRule type="cellIs" dxfId="10598" priority="1295" operator="equal">
      <formula>"PR"</formula>
    </cfRule>
  </conditionalFormatting>
  <conditionalFormatting sqref="R42">
    <cfRule type="cellIs" dxfId="10597" priority="1294" operator="equal">
      <formula>"Me"</formula>
    </cfRule>
  </conditionalFormatting>
  <conditionalFormatting sqref="R42">
    <cfRule type="cellIs" dxfId="10596" priority="1293" operator="equal">
      <formula>"TD"</formula>
    </cfRule>
  </conditionalFormatting>
  <conditionalFormatting sqref="R42">
    <cfRule type="cellIs" dxfId="10595" priority="1292" operator="equal">
      <formula>"PR"</formula>
    </cfRule>
  </conditionalFormatting>
  <conditionalFormatting sqref="AJ40">
    <cfRule type="cellIs" dxfId="10594" priority="1285" operator="equal">
      <formula>"Me"</formula>
    </cfRule>
  </conditionalFormatting>
  <conditionalFormatting sqref="AJ40">
    <cfRule type="cellIs" dxfId="10593" priority="1284" operator="equal">
      <formula>"TD"</formula>
    </cfRule>
  </conditionalFormatting>
  <conditionalFormatting sqref="AJ40">
    <cfRule type="cellIs" dxfId="10592" priority="1283" operator="equal">
      <formula>"PR"</formula>
    </cfRule>
  </conditionalFormatting>
  <conditionalFormatting sqref="AF40">
    <cfRule type="cellIs" dxfId="10591" priority="1282" operator="equal">
      <formula>"Me"</formula>
    </cfRule>
  </conditionalFormatting>
  <conditionalFormatting sqref="AF40">
    <cfRule type="cellIs" dxfId="10590" priority="1281" operator="equal">
      <formula>"TD"</formula>
    </cfRule>
  </conditionalFormatting>
  <conditionalFormatting sqref="AF40">
    <cfRule type="cellIs" dxfId="10589" priority="1280" operator="equal">
      <formula>"PR"</formula>
    </cfRule>
  </conditionalFormatting>
  <conditionalFormatting sqref="AG41:AG42 AI41">
    <cfRule type="cellIs" dxfId="10588" priority="1276" operator="equal">
      <formula>"Me"</formula>
    </cfRule>
  </conditionalFormatting>
  <conditionalFormatting sqref="AI41">
    <cfRule type="cellIs" dxfId="10587" priority="1275" operator="equal">
      <formula>"TD"</formula>
    </cfRule>
  </conditionalFormatting>
  <conditionalFormatting sqref="AG41:AG42 AI41">
    <cfRule type="cellIs" dxfId="10586" priority="1274" operator="equal">
      <formula>"PR"</formula>
    </cfRule>
  </conditionalFormatting>
  <conditionalFormatting sqref="AJ42">
    <cfRule type="cellIs" dxfId="10585" priority="1273" operator="equal">
      <formula>"Me"</formula>
    </cfRule>
  </conditionalFormatting>
  <conditionalFormatting sqref="AJ42">
    <cfRule type="cellIs" dxfId="10584" priority="1272" operator="equal">
      <formula>"TD"</formula>
    </cfRule>
  </conditionalFormatting>
  <conditionalFormatting sqref="AJ42">
    <cfRule type="cellIs" dxfId="10583" priority="1271" operator="equal">
      <formula>"PR"</formula>
    </cfRule>
  </conditionalFormatting>
  <conditionalFormatting sqref="AF42">
    <cfRule type="cellIs" dxfId="10582" priority="1270" operator="equal">
      <formula>"Me"</formula>
    </cfRule>
  </conditionalFormatting>
  <conditionalFormatting sqref="AF42">
    <cfRule type="cellIs" dxfId="10581" priority="1269" operator="equal">
      <formula>"TD"</formula>
    </cfRule>
  </conditionalFormatting>
  <conditionalFormatting sqref="AF42">
    <cfRule type="cellIs" dxfId="10580" priority="1268" operator="equal">
      <formula>"PR"</formula>
    </cfRule>
  </conditionalFormatting>
  <conditionalFormatting sqref="AI42">
    <cfRule type="cellIs" dxfId="10579" priority="1267" operator="equal">
      <formula>"Me"</formula>
    </cfRule>
  </conditionalFormatting>
  <conditionalFormatting sqref="AI42">
    <cfRule type="cellIs" dxfId="10578" priority="1266" operator="equal">
      <formula>"TD"</formula>
    </cfRule>
  </conditionalFormatting>
  <conditionalFormatting sqref="AI42">
    <cfRule type="cellIs" dxfId="10577" priority="1265" operator="equal">
      <formula>"PR"</formula>
    </cfRule>
  </conditionalFormatting>
  <conditionalFormatting sqref="AB40:AC40">
    <cfRule type="cellIs" dxfId="10576" priority="1261" operator="equal">
      <formula>"Me"</formula>
    </cfRule>
  </conditionalFormatting>
  <conditionalFormatting sqref="AB40:AC40">
    <cfRule type="cellIs" dxfId="10575" priority="1260" operator="equal">
      <formula>"TD"</formula>
    </cfRule>
  </conditionalFormatting>
  <conditionalFormatting sqref="AB40:AC40">
    <cfRule type="cellIs" dxfId="10574" priority="1259" operator="equal">
      <formula>"PR"</formula>
    </cfRule>
  </conditionalFormatting>
  <conditionalFormatting sqref="AB41">
    <cfRule type="cellIs" dxfId="10573" priority="1255" operator="equal">
      <formula>"Me"</formula>
    </cfRule>
  </conditionalFormatting>
  <conditionalFormatting sqref="AB41">
    <cfRule type="cellIs" dxfId="10572" priority="1254" operator="equal">
      <formula>"TD"</formula>
    </cfRule>
  </conditionalFormatting>
  <conditionalFormatting sqref="AB41">
    <cfRule type="cellIs" dxfId="10571" priority="1253" operator="equal">
      <formula>"PR"</formula>
    </cfRule>
  </conditionalFormatting>
  <conditionalFormatting sqref="AC42">
    <cfRule type="cellIs" dxfId="10570" priority="1252" operator="equal">
      <formula>"Me"</formula>
    </cfRule>
  </conditionalFormatting>
  <conditionalFormatting sqref="AC42">
    <cfRule type="cellIs" dxfId="10569" priority="1251" operator="equal">
      <formula>"TD"</formula>
    </cfRule>
  </conditionalFormatting>
  <conditionalFormatting sqref="AC42">
    <cfRule type="cellIs" dxfId="10568" priority="1250" operator="equal">
      <formula>"PR"</formula>
    </cfRule>
  </conditionalFormatting>
  <conditionalFormatting sqref="AB42">
    <cfRule type="cellIs" dxfId="10567" priority="1249" operator="equal">
      <formula>"Me"</formula>
    </cfRule>
  </conditionalFormatting>
  <conditionalFormatting sqref="AB42">
    <cfRule type="cellIs" dxfId="10566" priority="1248" operator="equal">
      <formula>"TD"</formula>
    </cfRule>
  </conditionalFormatting>
  <conditionalFormatting sqref="AB42">
    <cfRule type="cellIs" dxfId="10565" priority="1247" operator="equal">
      <formula>"PR"</formula>
    </cfRule>
  </conditionalFormatting>
  <conditionalFormatting sqref="G39">
    <cfRule type="cellIs" dxfId="10564" priority="1246" operator="equal">
      <formula>"Me"</formula>
    </cfRule>
  </conditionalFormatting>
  <conditionalFormatting sqref="G39">
    <cfRule type="cellIs" dxfId="10563" priority="1245" operator="equal">
      <formula>"TD"</formula>
    </cfRule>
  </conditionalFormatting>
  <conditionalFormatting sqref="G39">
    <cfRule type="cellIs" dxfId="10562" priority="1244" operator="equal">
      <formula>"PR"</formula>
    </cfRule>
  </conditionalFormatting>
  <conditionalFormatting sqref="H40">
    <cfRule type="cellIs" dxfId="10561" priority="1243" operator="equal">
      <formula>"Me"</formula>
    </cfRule>
  </conditionalFormatting>
  <conditionalFormatting sqref="H40">
    <cfRule type="cellIs" dxfId="10560" priority="1242" operator="equal">
      <formula>"TD"</formula>
    </cfRule>
  </conditionalFormatting>
  <conditionalFormatting sqref="H40">
    <cfRule type="cellIs" dxfId="10559" priority="1241" operator="equal">
      <formula>"PR"</formula>
    </cfRule>
  </conditionalFormatting>
  <conditionalFormatting sqref="G40">
    <cfRule type="cellIs" dxfId="10558" priority="1240" operator="equal">
      <formula>"Me"</formula>
    </cfRule>
  </conditionalFormatting>
  <conditionalFormatting sqref="G40">
    <cfRule type="cellIs" dxfId="10557" priority="1239" operator="equal">
      <formula>"TD"</formula>
    </cfRule>
  </conditionalFormatting>
  <conditionalFormatting sqref="G40">
    <cfRule type="cellIs" dxfId="10556" priority="1238" operator="equal">
      <formula>"PR"</formula>
    </cfRule>
  </conditionalFormatting>
  <conditionalFormatting sqref="H42">
    <cfRule type="cellIs" dxfId="10555" priority="1234" operator="equal">
      <formula>"Me"</formula>
    </cfRule>
  </conditionalFormatting>
  <conditionalFormatting sqref="H42">
    <cfRule type="cellIs" dxfId="10554" priority="1233" operator="equal">
      <formula>"TD"</formula>
    </cfRule>
  </conditionalFormatting>
  <conditionalFormatting sqref="H42">
    <cfRule type="cellIs" dxfId="10553" priority="1232" operator="equal">
      <formula>"PR"</formula>
    </cfRule>
  </conditionalFormatting>
  <conditionalFormatting sqref="G42">
    <cfRule type="cellIs" dxfId="10552" priority="1231" operator="equal">
      <formula>"Me"</formula>
    </cfRule>
  </conditionalFormatting>
  <conditionalFormatting sqref="G42">
    <cfRule type="cellIs" dxfId="10551" priority="1230" operator="equal">
      <formula>"TD"</formula>
    </cfRule>
  </conditionalFormatting>
  <conditionalFormatting sqref="G42">
    <cfRule type="cellIs" dxfId="10550" priority="1229" operator="equal">
      <formula>"PR"</formula>
    </cfRule>
  </conditionalFormatting>
  <conditionalFormatting sqref="K40">
    <cfRule type="cellIs" dxfId="10549" priority="1228" operator="equal">
      <formula>"Me"</formula>
    </cfRule>
  </conditionalFormatting>
  <conditionalFormatting sqref="K40">
    <cfRule type="cellIs" dxfId="10548" priority="1227" operator="equal">
      <formula>"TD"</formula>
    </cfRule>
  </conditionalFormatting>
  <conditionalFormatting sqref="K40">
    <cfRule type="cellIs" dxfId="10547" priority="1226" operator="equal">
      <formula>"PR"</formula>
    </cfRule>
  </conditionalFormatting>
  <conditionalFormatting sqref="K42">
    <cfRule type="cellIs" dxfId="10546" priority="1225" operator="equal">
      <formula>"Me"</formula>
    </cfRule>
  </conditionalFormatting>
  <conditionalFormatting sqref="K42">
    <cfRule type="cellIs" dxfId="10545" priority="1224" operator="equal">
      <formula>"TD"</formula>
    </cfRule>
  </conditionalFormatting>
  <conditionalFormatting sqref="K42">
    <cfRule type="cellIs" dxfId="10544" priority="1223" operator="equal">
      <formula>"PR"</formula>
    </cfRule>
  </conditionalFormatting>
  <conditionalFormatting sqref="Z23:AA24">
    <cfRule type="cellIs" dxfId="10543" priority="1222" operator="equal">
      <formula>"Me"</formula>
    </cfRule>
  </conditionalFormatting>
  <conditionalFormatting sqref="Z23:AA24">
    <cfRule type="cellIs" dxfId="10542" priority="1221" operator="equal">
      <formula>"Me"</formula>
    </cfRule>
  </conditionalFormatting>
  <conditionalFormatting sqref="Z23:AA24">
    <cfRule type="cellIs" dxfId="10541" priority="1220" operator="equal">
      <formula>"TD"</formula>
    </cfRule>
  </conditionalFormatting>
  <conditionalFormatting sqref="AA97:AA98">
    <cfRule type="cellIs" dxfId="10540" priority="1219" operator="equal">
      <formula>"Me"</formula>
    </cfRule>
  </conditionalFormatting>
  <conditionalFormatting sqref="AA97:AA98">
    <cfRule type="cellIs" dxfId="10539" priority="1218" operator="equal">
      <formula>"TD"</formula>
    </cfRule>
  </conditionalFormatting>
  <conditionalFormatting sqref="Z97:Z98">
    <cfRule type="cellIs" dxfId="10538" priority="1217" operator="equal">
      <formula>"Me"</formula>
    </cfRule>
  </conditionalFormatting>
  <conditionalFormatting sqref="Z97:Z98">
    <cfRule type="cellIs" dxfId="10537" priority="1216" operator="equal">
      <formula>"TD"</formula>
    </cfRule>
  </conditionalFormatting>
  <conditionalFormatting sqref="Z97:AA98">
    <cfRule type="cellIs" dxfId="10536" priority="1215" operator="equal">
      <formula>"PR"</formula>
    </cfRule>
  </conditionalFormatting>
  <conditionalFormatting sqref="Z97:AA98">
    <cfRule type="cellIs" dxfId="10535" priority="1214" operator="equal">
      <formula>"Me"</formula>
    </cfRule>
  </conditionalFormatting>
  <conditionalFormatting sqref="Z97:AA98">
    <cfRule type="cellIs" dxfId="10534" priority="1213" operator="equal">
      <formula>"Me"</formula>
    </cfRule>
  </conditionalFormatting>
  <conditionalFormatting sqref="Z97:AA98">
    <cfRule type="cellIs" dxfId="10533" priority="1212" operator="equal">
      <formula>"TD"</formula>
    </cfRule>
  </conditionalFormatting>
  <conditionalFormatting sqref="C166 C164">
    <cfRule type="cellIs" dxfId="10532" priority="1197" operator="equal">
      <formula>"c"</formula>
    </cfRule>
    <cfRule type="cellIs" dxfId="10531" priority="1198" operator="equal">
      <formula>"b"</formula>
    </cfRule>
    <cfRule type="cellIs" dxfId="10530" priority="1199" operator="equal">
      <formula>"a"</formula>
    </cfRule>
  </conditionalFormatting>
  <conditionalFormatting sqref="C165">
    <cfRule type="cellIs" dxfId="10529" priority="1200" operator="equal">
      <formula>"c"</formula>
    </cfRule>
    <cfRule type="cellIs" dxfId="10528" priority="1201" operator="equal">
      <formula>"b"</formula>
    </cfRule>
    <cfRule type="cellIs" dxfId="10527" priority="1202" operator="equal">
      <formula>"a"</formula>
    </cfRule>
  </conditionalFormatting>
  <conditionalFormatting sqref="C163">
    <cfRule type="cellIs" dxfId="10526" priority="1191" operator="equal">
      <formula>"c"</formula>
    </cfRule>
    <cfRule type="cellIs" dxfId="10525" priority="1192" operator="equal">
      <formula>"b"</formula>
    </cfRule>
    <cfRule type="cellIs" dxfId="10524" priority="1193" operator="equal">
      <formula>"a"</formula>
    </cfRule>
  </conditionalFormatting>
  <conditionalFormatting sqref="F133:O134 I135:J140">
    <cfRule type="cellIs" dxfId="10523" priority="996" operator="equal">
      <formula>"Me"</formula>
    </cfRule>
  </conditionalFormatting>
  <conditionalFormatting sqref="F133:O134 I135:J140">
    <cfRule type="cellIs" dxfId="10522" priority="995" operator="equal">
      <formula>"TD"</formula>
    </cfRule>
  </conditionalFormatting>
  <conditionalFormatting sqref="F133:O134 I135:J140">
    <cfRule type="cellIs" dxfId="10521" priority="994" operator="equal">
      <formula>"PR"</formula>
    </cfRule>
  </conditionalFormatting>
  <conditionalFormatting sqref="V185">
    <cfRule type="cellIs" dxfId="10520" priority="993" operator="equal">
      <formula>"Me"</formula>
    </cfRule>
  </conditionalFormatting>
  <conditionalFormatting sqref="V185">
    <cfRule type="cellIs" dxfId="10519" priority="992" operator="equal">
      <formula>"TD"</formula>
    </cfRule>
  </conditionalFormatting>
  <conditionalFormatting sqref="V185">
    <cfRule type="cellIs" dxfId="10518" priority="991" operator="equal">
      <formula>"PR"</formula>
    </cfRule>
  </conditionalFormatting>
  <conditionalFormatting sqref="V185">
    <cfRule type="cellIs" dxfId="10517" priority="990" operator="equal">
      <formula>"Me"</formula>
    </cfRule>
  </conditionalFormatting>
  <conditionalFormatting sqref="V185">
    <cfRule type="cellIs" dxfId="10516" priority="989" operator="equal">
      <formula>"TD"</formula>
    </cfRule>
  </conditionalFormatting>
  <conditionalFormatting sqref="V185">
    <cfRule type="cellIs" dxfId="10515" priority="988" operator="equal">
      <formula>"Me"</formula>
    </cfRule>
  </conditionalFormatting>
  <conditionalFormatting sqref="V185">
    <cfRule type="cellIs" dxfId="10514" priority="987" operator="equal">
      <formula>"TD"</formula>
    </cfRule>
  </conditionalFormatting>
  <conditionalFormatting sqref="C188">
    <cfRule type="cellIs" dxfId="10513" priority="981" operator="equal">
      <formula>"C"</formula>
    </cfRule>
  </conditionalFormatting>
  <conditionalFormatting sqref="C188">
    <cfRule type="cellIs" dxfId="10512" priority="980" operator="equal">
      <formula>"B"</formula>
    </cfRule>
  </conditionalFormatting>
  <conditionalFormatting sqref="C188">
    <cfRule type="cellIs" dxfId="10511" priority="979" operator="equal">
      <formula>"A"</formula>
    </cfRule>
  </conditionalFormatting>
  <conditionalFormatting sqref="C65:C66">
    <cfRule type="cellIs" dxfId="10510" priority="962" operator="equal">
      <formula>"C"</formula>
    </cfRule>
  </conditionalFormatting>
  <conditionalFormatting sqref="C65:C66">
    <cfRule type="cellIs" dxfId="10509" priority="961" operator="equal">
      <formula>"B"</formula>
    </cfRule>
  </conditionalFormatting>
  <conditionalFormatting sqref="C65:C66">
    <cfRule type="cellIs" dxfId="10508" priority="960" operator="equal">
      <formula>"A"</formula>
    </cfRule>
  </conditionalFormatting>
  <conditionalFormatting sqref="C65:C66">
    <cfRule type="cellIs" dxfId="10507" priority="959" operator="lessThan">
      <formula>#REF!</formula>
    </cfRule>
  </conditionalFormatting>
  <conditionalFormatting sqref="G47 F48:G48 I47:AJ48">
    <cfRule type="cellIs" dxfId="10506" priority="954" operator="equal">
      <formula>"PR"</formula>
    </cfRule>
  </conditionalFormatting>
  <conditionalFormatting sqref="F47">
    <cfRule type="cellIs" dxfId="10505" priority="953" operator="equal">
      <formula>"Me"</formula>
    </cfRule>
  </conditionalFormatting>
  <conditionalFormatting sqref="F47">
    <cfRule type="cellIs" dxfId="10504" priority="952" operator="equal">
      <formula>"TD"</formula>
    </cfRule>
  </conditionalFormatting>
  <conditionalFormatting sqref="F47">
    <cfRule type="cellIs" dxfId="10503" priority="951" operator="equal">
      <formula>"PR"</formula>
    </cfRule>
  </conditionalFormatting>
  <conditionalFormatting sqref="AH47:AJ48 F48:G48 I48:AF48">
    <cfRule type="cellIs" dxfId="10502" priority="958" operator="equal">
      <formula>"Me"</formula>
    </cfRule>
  </conditionalFormatting>
  <conditionalFormatting sqref="AH47:AJ48 F48:G48 I48:AF48">
    <cfRule type="cellIs" dxfId="10501" priority="957" operator="equal">
      <formula>"TD"</formula>
    </cfRule>
  </conditionalFormatting>
  <conditionalFormatting sqref="G47 I47:AF47">
    <cfRule type="cellIs" dxfId="10500" priority="956" operator="equal">
      <formula>"Me"</formula>
    </cfRule>
  </conditionalFormatting>
  <conditionalFormatting sqref="G47 I47:AF47">
    <cfRule type="cellIs" dxfId="10499" priority="955" operator="equal">
      <formula>"TD"</formula>
    </cfRule>
  </conditionalFormatting>
  <conditionalFormatting sqref="C47:C48">
    <cfRule type="cellIs" dxfId="10498" priority="932" operator="lessThan">
      <formula>#REF!</formula>
    </cfRule>
  </conditionalFormatting>
  <conditionalFormatting sqref="C47:C48">
    <cfRule type="cellIs" dxfId="10497" priority="931" operator="equal">
      <formula>"C"</formula>
    </cfRule>
  </conditionalFormatting>
  <conditionalFormatting sqref="C47:C48">
    <cfRule type="cellIs" dxfId="10496" priority="930" operator="equal">
      <formula>"B"</formula>
    </cfRule>
  </conditionalFormatting>
  <conditionalFormatting sqref="C47:C48">
    <cfRule type="cellIs" dxfId="10495" priority="929" operator="equal">
      <formula>"A"</formula>
    </cfRule>
  </conditionalFormatting>
  <conditionalFormatting sqref="D47:D48">
    <cfRule type="cellIs" dxfId="10494" priority="926" operator="equal">
      <formula>"c"</formula>
    </cfRule>
    <cfRule type="cellIs" dxfId="10493" priority="927" operator="equal">
      <formula>"b"</formula>
    </cfRule>
    <cfRule type="cellIs" dxfId="10492" priority="928" operator="equal">
      <formula>"a"</formula>
    </cfRule>
  </conditionalFormatting>
  <conditionalFormatting sqref="C119:C120">
    <cfRule type="cellIs" dxfId="10491" priority="913" operator="equal">
      <formula>"c"</formula>
    </cfRule>
    <cfRule type="cellIs" dxfId="10490" priority="914" operator="equal">
      <formula>"b"</formula>
    </cfRule>
    <cfRule type="cellIs" dxfId="10489" priority="915" operator="equal">
      <formula>"a"</formula>
    </cfRule>
  </conditionalFormatting>
  <conditionalFormatting sqref="AC23:AC24">
    <cfRule type="cellIs" dxfId="10488" priority="906" operator="equal">
      <formula>"Me"</formula>
    </cfRule>
  </conditionalFormatting>
  <conditionalFormatting sqref="AC23:AC24">
    <cfRule type="cellIs" dxfId="10487" priority="905" operator="equal">
      <formula>"TD"</formula>
    </cfRule>
  </conditionalFormatting>
  <conditionalFormatting sqref="AH23:AH24">
    <cfRule type="cellIs" dxfId="10486" priority="904" operator="equal">
      <formula>"Me"</formula>
    </cfRule>
  </conditionalFormatting>
  <conditionalFormatting sqref="AH23:AH24">
    <cfRule type="cellIs" dxfId="10485" priority="903" operator="equal">
      <formula>"TD"</formula>
    </cfRule>
  </conditionalFormatting>
  <conditionalFormatting sqref="F137:H138 K137:O138 K139:Q140">
    <cfRule type="cellIs" dxfId="10484" priority="902" operator="equal">
      <formula>"Me"</formula>
    </cfRule>
  </conditionalFormatting>
  <conditionalFormatting sqref="F137:H138 K137:O138 K139:Q140">
    <cfRule type="cellIs" dxfId="10483" priority="901" operator="equal">
      <formula>"TD"</formula>
    </cfRule>
  </conditionalFormatting>
  <conditionalFormatting sqref="F137:H138 K137:O138 K139:Q140">
    <cfRule type="cellIs" dxfId="10482" priority="900" operator="equal">
      <formula>"PR"</formula>
    </cfRule>
  </conditionalFormatting>
  <conditionalFormatting sqref="F141:O142">
    <cfRule type="cellIs" dxfId="10481" priority="899" operator="equal">
      <formula>"Me"</formula>
    </cfRule>
  </conditionalFormatting>
  <conditionalFormatting sqref="F141:O142">
    <cfRule type="cellIs" dxfId="10480" priority="898" operator="equal">
      <formula>"TD"</formula>
    </cfRule>
  </conditionalFormatting>
  <conditionalFormatting sqref="F141:O142">
    <cfRule type="cellIs" dxfId="10479" priority="897" operator="equal">
      <formula>"PR"</formula>
    </cfRule>
  </conditionalFormatting>
  <conditionalFormatting sqref="G103:M104">
    <cfRule type="cellIs" dxfId="10478" priority="896" operator="equal">
      <formula>"Me"</formula>
    </cfRule>
  </conditionalFormatting>
  <conditionalFormatting sqref="G103:M104">
    <cfRule type="cellIs" dxfId="10477" priority="895" operator="equal">
      <formula>"TD"</formula>
    </cfRule>
  </conditionalFormatting>
  <conditionalFormatting sqref="G103:M104">
    <cfRule type="cellIs" dxfId="10476" priority="894" operator="equal">
      <formula>"PR"</formula>
    </cfRule>
  </conditionalFormatting>
  <conditionalFormatting sqref="S40:T40 T39">
    <cfRule type="cellIs" dxfId="10475" priority="893" operator="equal">
      <formula>"Me"</formula>
    </cfRule>
  </conditionalFormatting>
  <conditionalFormatting sqref="S40:T40 T39">
    <cfRule type="cellIs" dxfId="10474" priority="892" operator="equal">
      <formula>"TD"</formula>
    </cfRule>
  </conditionalFormatting>
  <conditionalFormatting sqref="S40:T40 T39">
    <cfRule type="cellIs" dxfId="10473" priority="891" operator="equal">
      <formula>"PR"</formula>
    </cfRule>
  </conditionalFormatting>
  <conditionalFormatting sqref="AG39:AI40">
    <cfRule type="cellIs" dxfId="10472" priority="890" operator="equal">
      <formula>"Me"</formula>
    </cfRule>
  </conditionalFormatting>
  <conditionalFormatting sqref="AG39:AI40">
    <cfRule type="cellIs" dxfId="10471" priority="889" operator="equal">
      <formula>"TD"</formula>
    </cfRule>
  </conditionalFormatting>
  <conditionalFormatting sqref="AG39:AI40">
    <cfRule type="cellIs" dxfId="10470" priority="888" operator="equal">
      <formula>"PR"</formula>
    </cfRule>
  </conditionalFormatting>
  <conditionalFormatting sqref="U39">
    <cfRule type="cellIs" dxfId="10469" priority="878" operator="equal">
      <formula>"Me"</formula>
    </cfRule>
  </conditionalFormatting>
  <conditionalFormatting sqref="U39">
    <cfRule type="cellIs" dxfId="10468" priority="877" operator="equal">
      <formula>"TD"</formula>
    </cfRule>
  </conditionalFormatting>
  <conditionalFormatting sqref="U39">
    <cfRule type="cellIs" dxfId="10467" priority="876" operator="equal">
      <formula>"PR"</formula>
    </cfRule>
  </conditionalFormatting>
  <conditionalFormatting sqref="AB39">
    <cfRule type="cellIs" dxfId="10466" priority="875" operator="equal">
      <formula>"Me"</formula>
    </cfRule>
  </conditionalFormatting>
  <conditionalFormatting sqref="AB39">
    <cfRule type="cellIs" dxfId="10465" priority="874" operator="equal">
      <formula>"TD"</formula>
    </cfRule>
  </conditionalFormatting>
  <conditionalFormatting sqref="AB39">
    <cfRule type="cellIs" dxfId="10464" priority="873" operator="equal">
      <formula>"PR"</formula>
    </cfRule>
  </conditionalFormatting>
  <conditionalFormatting sqref="S39">
    <cfRule type="cellIs" dxfId="10463" priority="869" operator="equal">
      <formula>"Me"</formula>
    </cfRule>
  </conditionalFormatting>
  <conditionalFormatting sqref="S39">
    <cfRule type="cellIs" dxfId="10462" priority="868" operator="equal">
      <formula>"TD"</formula>
    </cfRule>
  </conditionalFormatting>
  <conditionalFormatting sqref="S39">
    <cfRule type="cellIs" dxfId="10461" priority="867" operator="equal">
      <formula>"PR"</formula>
    </cfRule>
  </conditionalFormatting>
  <conditionalFormatting sqref="M147:M148">
    <cfRule type="cellIs" dxfId="10460" priority="866" operator="equal">
      <formula>"Me"</formula>
    </cfRule>
  </conditionalFormatting>
  <conditionalFormatting sqref="M147:M148">
    <cfRule type="cellIs" dxfId="10459" priority="865" operator="equal">
      <formula>"TD"</formula>
    </cfRule>
  </conditionalFormatting>
  <conditionalFormatting sqref="M147:M148">
    <cfRule type="cellIs" dxfId="10458" priority="864" operator="equal">
      <formula>"PR"</formula>
    </cfRule>
  </conditionalFormatting>
  <conditionalFormatting sqref="M147:M148">
    <cfRule type="cellIs" dxfId="10457" priority="863" operator="equal">
      <formula>"Me"</formula>
    </cfRule>
  </conditionalFormatting>
  <conditionalFormatting sqref="M147:M148">
    <cfRule type="cellIs" dxfId="10456" priority="862" operator="equal">
      <formula>"TD"</formula>
    </cfRule>
  </conditionalFormatting>
  <conditionalFormatting sqref="Z147:Z148">
    <cfRule type="cellIs" dxfId="10455" priority="861" operator="equal">
      <formula>"Me"</formula>
    </cfRule>
  </conditionalFormatting>
  <conditionalFormatting sqref="Z147:Z148">
    <cfRule type="cellIs" dxfId="10454" priority="860" operator="equal">
      <formula>"TD"</formula>
    </cfRule>
  </conditionalFormatting>
  <conditionalFormatting sqref="Z147:Z148">
    <cfRule type="cellIs" dxfId="10453" priority="859" operator="equal">
      <formula>"PR"</formula>
    </cfRule>
  </conditionalFormatting>
  <conditionalFormatting sqref="Z147:Z148">
    <cfRule type="cellIs" dxfId="10452" priority="858" operator="equal">
      <formula>"Me"</formula>
    </cfRule>
  </conditionalFormatting>
  <conditionalFormatting sqref="Z147:Z148">
    <cfRule type="cellIs" dxfId="10451" priority="857" operator="equal">
      <formula>"TD"</formula>
    </cfRule>
  </conditionalFormatting>
  <conditionalFormatting sqref="AH147:AH148">
    <cfRule type="cellIs" dxfId="10450" priority="856" operator="equal">
      <formula>"Me"</formula>
    </cfRule>
  </conditionalFormatting>
  <conditionalFormatting sqref="AH147:AH148">
    <cfRule type="cellIs" dxfId="10449" priority="855" operator="equal">
      <formula>"TD"</formula>
    </cfRule>
  </conditionalFormatting>
  <conditionalFormatting sqref="AH147:AH148">
    <cfRule type="cellIs" dxfId="10448" priority="854" operator="equal">
      <formula>"PR"</formula>
    </cfRule>
  </conditionalFormatting>
  <conditionalFormatting sqref="AH147:AH148">
    <cfRule type="cellIs" dxfId="10447" priority="853" operator="equal">
      <formula>"Me"</formula>
    </cfRule>
  </conditionalFormatting>
  <conditionalFormatting sqref="AH147:AH148">
    <cfRule type="cellIs" dxfId="10446" priority="852" operator="equal">
      <formula>"TD"</formula>
    </cfRule>
  </conditionalFormatting>
  <conditionalFormatting sqref="G41">
    <cfRule type="cellIs" dxfId="10445" priority="851" operator="equal">
      <formula>"Me"</formula>
    </cfRule>
  </conditionalFormatting>
  <conditionalFormatting sqref="G41">
    <cfRule type="cellIs" dxfId="10444" priority="850" operator="equal">
      <formula>"TD"</formula>
    </cfRule>
  </conditionalFormatting>
  <conditionalFormatting sqref="G41">
    <cfRule type="cellIs" dxfId="10443" priority="849" operator="equal">
      <formula>"PR"</formula>
    </cfRule>
  </conditionalFormatting>
  <conditionalFormatting sqref="AA147:AA148">
    <cfRule type="cellIs" dxfId="10442" priority="848" operator="equal">
      <formula>"Me"</formula>
    </cfRule>
  </conditionalFormatting>
  <conditionalFormatting sqref="AA147:AA148">
    <cfRule type="cellIs" dxfId="10441" priority="847" operator="equal">
      <formula>"TD"</formula>
    </cfRule>
  </conditionalFormatting>
  <conditionalFormatting sqref="AA147:AA148">
    <cfRule type="cellIs" dxfId="10440" priority="846" operator="equal">
      <formula>"PR"</formula>
    </cfRule>
  </conditionalFormatting>
  <conditionalFormatting sqref="AA147:AA148">
    <cfRule type="cellIs" dxfId="10439" priority="845" operator="equal">
      <formula>"Me"</formula>
    </cfRule>
  </conditionalFormatting>
  <conditionalFormatting sqref="AA147:AA148">
    <cfRule type="cellIs" dxfId="10438" priority="844" operator="equal">
      <formula>"TD"</formula>
    </cfRule>
  </conditionalFormatting>
  <conditionalFormatting sqref="T147:T148">
    <cfRule type="cellIs" dxfId="10437" priority="843" operator="equal">
      <formula>"Me"</formula>
    </cfRule>
  </conditionalFormatting>
  <conditionalFormatting sqref="T147:T148">
    <cfRule type="cellIs" dxfId="10436" priority="842" operator="equal">
      <formula>"TD"</formula>
    </cfRule>
  </conditionalFormatting>
  <conditionalFormatting sqref="T147:T148">
    <cfRule type="cellIs" dxfId="10435" priority="841" operator="equal">
      <formula>"PR"</formula>
    </cfRule>
  </conditionalFormatting>
  <conditionalFormatting sqref="T147:T148">
    <cfRule type="cellIs" dxfId="10434" priority="840" operator="equal">
      <formula>"Me"</formula>
    </cfRule>
  </conditionalFormatting>
  <conditionalFormatting sqref="T147:T148">
    <cfRule type="cellIs" dxfId="10433" priority="839" operator="equal">
      <formula>"TD"</formula>
    </cfRule>
  </conditionalFormatting>
  <conditionalFormatting sqref="K23:M24">
    <cfRule type="cellIs" dxfId="10432" priority="838" operator="equal">
      <formula>"Me"</formula>
    </cfRule>
  </conditionalFormatting>
  <conditionalFormatting sqref="K23:M24">
    <cfRule type="cellIs" dxfId="10431" priority="837" operator="equal">
      <formula>"TD"</formula>
    </cfRule>
  </conditionalFormatting>
  <conditionalFormatting sqref="K23:M24">
    <cfRule type="cellIs" dxfId="10430" priority="836" operator="equal">
      <formula>"PR"</formula>
    </cfRule>
  </conditionalFormatting>
  <conditionalFormatting sqref="Z45">
    <cfRule type="cellIs" dxfId="10429" priority="835" operator="equal">
      <formula>"Me"</formula>
    </cfRule>
  </conditionalFormatting>
  <conditionalFormatting sqref="Z45">
    <cfRule type="cellIs" dxfId="10428" priority="834" operator="equal">
      <formula>"TD"</formula>
    </cfRule>
  </conditionalFormatting>
  <conditionalFormatting sqref="Z45">
    <cfRule type="cellIs" dxfId="10427" priority="833" operator="equal">
      <formula>"PR"</formula>
    </cfRule>
  </conditionalFormatting>
  <conditionalFormatting sqref="F149:AJ150">
    <cfRule type="cellIs" dxfId="10426" priority="832" operator="equal">
      <formula>"Me"</formula>
    </cfRule>
  </conditionalFormatting>
  <conditionalFormatting sqref="F149:AJ150">
    <cfRule type="cellIs" dxfId="10425" priority="831" operator="equal">
      <formula>"TD"</formula>
    </cfRule>
  </conditionalFormatting>
  <conditionalFormatting sqref="F149:AJ150">
    <cfRule type="cellIs" dxfId="10424" priority="830" operator="equal">
      <formula>"PR"</formula>
    </cfRule>
  </conditionalFormatting>
  <conditionalFormatting sqref="F159:T160">
    <cfRule type="cellIs" dxfId="10423" priority="829" operator="equal">
      <formula>"Me"</formula>
    </cfRule>
  </conditionalFormatting>
  <conditionalFormatting sqref="F159:T160">
    <cfRule type="cellIs" dxfId="10422" priority="828" operator="equal">
      <formula>"TD"</formula>
    </cfRule>
  </conditionalFormatting>
  <conditionalFormatting sqref="F159:T160">
    <cfRule type="cellIs" dxfId="10421" priority="827" operator="equal">
      <formula>"PR"</formula>
    </cfRule>
  </conditionalFormatting>
  <conditionalFormatting sqref="H185:H186">
    <cfRule type="cellIs" dxfId="10420" priority="826" operator="equal">
      <formula>"Me"</formula>
    </cfRule>
  </conditionalFormatting>
  <conditionalFormatting sqref="H185:H186">
    <cfRule type="cellIs" dxfId="10419" priority="825" operator="equal">
      <formula>"TD"</formula>
    </cfRule>
  </conditionalFormatting>
  <conditionalFormatting sqref="H185:H186">
    <cfRule type="cellIs" dxfId="10418" priority="824" operator="equal">
      <formula>"PR"</formula>
    </cfRule>
  </conditionalFormatting>
  <conditionalFormatting sqref="H67:K68">
    <cfRule type="cellIs" dxfId="10417" priority="823" operator="equal">
      <formula>"Me"</formula>
    </cfRule>
  </conditionalFormatting>
  <conditionalFormatting sqref="H67:K68">
    <cfRule type="cellIs" dxfId="10416" priority="822" operator="equal">
      <formula>"TD"</formula>
    </cfRule>
  </conditionalFormatting>
  <conditionalFormatting sqref="H67:K68">
    <cfRule type="cellIs" dxfId="10415" priority="821" operator="equal">
      <formula>"PR"</formula>
    </cfRule>
  </conditionalFormatting>
  <conditionalFormatting sqref="F99:AJ100">
    <cfRule type="cellIs" dxfId="10414" priority="820" operator="equal">
      <formula>"Me"</formula>
    </cfRule>
  </conditionalFormatting>
  <conditionalFormatting sqref="F99:AJ100">
    <cfRule type="cellIs" dxfId="10413" priority="819" operator="equal">
      <formula>"TD"</formula>
    </cfRule>
  </conditionalFormatting>
  <conditionalFormatting sqref="F99:AJ100">
    <cfRule type="cellIs" dxfId="10412" priority="818" operator="equal">
      <formula>"PR"</formula>
    </cfRule>
  </conditionalFormatting>
  <conditionalFormatting sqref="R21:U22">
    <cfRule type="cellIs" dxfId="10411" priority="817" operator="equal">
      <formula>"Me"</formula>
    </cfRule>
  </conditionalFormatting>
  <conditionalFormatting sqref="R21:U22">
    <cfRule type="cellIs" dxfId="10410" priority="816" operator="equal">
      <formula>"TD"</formula>
    </cfRule>
  </conditionalFormatting>
  <conditionalFormatting sqref="L135:L136">
    <cfRule type="cellIs" dxfId="10409" priority="815" operator="equal">
      <formula>"Me"</formula>
    </cfRule>
  </conditionalFormatting>
  <conditionalFormatting sqref="L135:L136">
    <cfRule type="cellIs" dxfId="10408" priority="814" operator="equal">
      <formula>"TD"</formula>
    </cfRule>
  </conditionalFormatting>
  <conditionalFormatting sqref="L135:L136">
    <cfRule type="cellIs" dxfId="10407" priority="813" operator="equal">
      <formula>"PR"</formula>
    </cfRule>
  </conditionalFormatting>
  <conditionalFormatting sqref="M135:M136">
    <cfRule type="cellIs" dxfId="10406" priority="812" operator="equal">
      <formula>"Me"</formula>
    </cfRule>
  </conditionalFormatting>
  <conditionalFormatting sqref="M135:M136">
    <cfRule type="cellIs" dxfId="10405" priority="811" operator="equal">
      <formula>"TD"</formula>
    </cfRule>
  </conditionalFormatting>
  <conditionalFormatting sqref="M135:M136">
    <cfRule type="cellIs" dxfId="10404" priority="810" operator="equal">
      <formula>"PR"</formula>
    </cfRule>
  </conditionalFormatting>
  <conditionalFormatting sqref="G131:G132">
    <cfRule type="cellIs" dxfId="10403" priority="809" operator="equal">
      <formula>"Me"</formula>
    </cfRule>
  </conditionalFormatting>
  <conditionalFormatting sqref="G131:G132">
    <cfRule type="cellIs" dxfId="10402" priority="808" operator="equal">
      <formula>"TD"</formula>
    </cfRule>
  </conditionalFormatting>
  <conditionalFormatting sqref="G131:G132">
    <cfRule type="cellIs" dxfId="10401" priority="807" operator="equal">
      <formula>"PR"</formula>
    </cfRule>
  </conditionalFormatting>
  <conditionalFormatting sqref="AI51">
    <cfRule type="cellIs" dxfId="10400" priority="803" operator="equal">
      <formula>"Me"</formula>
    </cfRule>
  </conditionalFormatting>
  <conditionalFormatting sqref="AI51">
    <cfRule type="cellIs" dxfId="10399" priority="802" operator="equal">
      <formula>"TD"</formula>
    </cfRule>
  </conditionalFormatting>
  <conditionalFormatting sqref="AI51">
    <cfRule type="cellIs" dxfId="10398" priority="801" operator="equal">
      <formula>"PR"</formula>
    </cfRule>
  </conditionalFormatting>
  <conditionalFormatting sqref="AI51">
    <cfRule type="cellIs" dxfId="10397" priority="800" operator="equal">
      <formula>"Me"</formula>
    </cfRule>
  </conditionalFormatting>
  <conditionalFormatting sqref="AI51">
    <cfRule type="cellIs" dxfId="10396" priority="799" operator="equal">
      <formula>"TD"</formula>
    </cfRule>
  </conditionalFormatting>
  <conditionalFormatting sqref="AI51">
    <cfRule type="cellIs" dxfId="10395" priority="798" operator="equal">
      <formula>"Me"</formula>
    </cfRule>
  </conditionalFormatting>
  <conditionalFormatting sqref="AI51">
    <cfRule type="cellIs" dxfId="10394" priority="797" operator="equal">
      <formula>"TD"</formula>
    </cfRule>
  </conditionalFormatting>
  <conditionalFormatting sqref="F51:H52">
    <cfRule type="cellIs" dxfId="10393" priority="796" operator="equal">
      <formula>"Me"</formula>
    </cfRule>
  </conditionalFormatting>
  <conditionalFormatting sqref="F51:H52">
    <cfRule type="cellIs" dxfId="10392" priority="795" operator="equal">
      <formula>"TD"</formula>
    </cfRule>
  </conditionalFormatting>
  <conditionalFormatting sqref="F51:H52">
    <cfRule type="cellIs" dxfId="10391" priority="794" operator="equal">
      <formula>"PR"</formula>
    </cfRule>
  </conditionalFormatting>
  <conditionalFormatting sqref="G55:K56">
    <cfRule type="cellIs" dxfId="10390" priority="790" operator="equal">
      <formula>"Me"</formula>
    </cfRule>
  </conditionalFormatting>
  <conditionalFormatting sqref="G55:K56">
    <cfRule type="cellIs" dxfId="10389" priority="789" operator="equal">
      <formula>"TD"</formula>
    </cfRule>
  </conditionalFormatting>
  <conditionalFormatting sqref="G55:K56">
    <cfRule type="cellIs" dxfId="10388" priority="788" operator="equal">
      <formula>"PR"</formula>
    </cfRule>
  </conditionalFormatting>
  <conditionalFormatting sqref="F55:F56">
    <cfRule type="cellIs" dxfId="10387" priority="787" operator="equal">
      <formula>"Me"</formula>
    </cfRule>
  </conditionalFormatting>
  <conditionalFormatting sqref="F55:F56">
    <cfRule type="cellIs" dxfId="10386" priority="786" operator="equal">
      <formula>"TD"</formula>
    </cfRule>
  </conditionalFormatting>
  <conditionalFormatting sqref="F55:F56">
    <cfRule type="cellIs" dxfId="10385" priority="785" operator="equal">
      <formula>"PR"</formula>
    </cfRule>
  </conditionalFormatting>
  <conditionalFormatting sqref="L55:L56">
    <cfRule type="cellIs" dxfId="10384" priority="784" operator="equal">
      <formula>"Me"</formula>
    </cfRule>
  </conditionalFormatting>
  <conditionalFormatting sqref="L55:L56">
    <cfRule type="cellIs" dxfId="10383" priority="783" operator="equal">
      <formula>"TD"</formula>
    </cfRule>
  </conditionalFormatting>
  <conditionalFormatting sqref="L55:L56">
    <cfRule type="cellIs" dxfId="10382" priority="782" operator="equal">
      <formula>"PR"</formula>
    </cfRule>
  </conditionalFormatting>
  <conditionalFormatting sqref="G67:G68">
    <cfRule type="cellIs" dxfId="10381" priority="781" operator="equal">
      <formula>"Me"</formula>
    </cfRule>
  </conditionalFormatting>
  <conditionalFormatting sqref="G67:G68">
    <cfRule type="cellIs" dxfId="10380" priority="780" operator="equal">
      <formula>"TD"</formula>
    </cfRule>
  </conditionalFormatting>
  <conditionalFormatting sqref="G67:G68">
    <cfRule type="cellIs" dxfId="10379" priority="779" operator="equal">
      <formula>"PR"</formula>
    </cfRule>
  </conditionalFormatting>
  <conditionalFormatting sqref="H65:H66">
    <cfRule type="cellIs" dxfId="10378" priority="778" operator="equal">
      <formula>"Me"</formula>
    </cfRule>
  </conditionalFormatting>
  <conditionalFormatting sqref="H65:H66">
    <cfRule type="cellIs" dxfId="10377" priority="777" operator="equal">
      <formula>"TD"</formula>
    </cfRule>
  </conditionalFormatting>
  <conditionalFormatting sqref="H65:H66">
    <cfRule type="cellIs" dxfId="10376" priority="776" operator="equal">
      <formula>"PR"</formula>
    </cfRule>
  </conditionalFormatting>
  <conditionalFormatting sqref="G69:H70">
    <cfRule type="cellIs" dxfId="10375" priority="775" operator="equal">
      <formula>"Me"</formula>
    </cfRule>
  </conditionalFormatting>
  <conditionalFormatting sqref="G69:H70">
    <cfRule type="cellIs" dxfId="10374" priority="774" operator="equal">
      <formula>"TD"</formula>
    </cfRule>
  </conditionalFormatting>
  <conditionalFormatting sqref="G69:H70">
    <cfRule type="cellIs" dxfId="10373" priority="773" operator="equal">
      <formula>"PR"</formula>
    </cfRule>
  </conditionalFormatting>
  <conditionalFormatting sqref="G227:H228">
    <cfRule type="cellIs" dxfId="10372" priority="772" operator="equal">
      <formula>"Me"</formula>
    </cfRule>
  </conditionalFormatting>
  <conditionalFormatting sqref="G227:H228">
    <cfRule type="cellIs" dxfId="10371" priority="771" operator="equal">
      <formula>"TD"</formula>
    </cfRule>
  </conditionalFormatting>
  <conditionalFormatting sqref="G227:H228">
    <cfRule type="cellIs" dxfId="10370" priority="770" operator="equal">
      <formula>"PR"</formula>
    </cfRule>
  </conditionalFormatting>
  <conditionalFormatting sqref="I65:J66">
    <cfRule type="cellIs" dxfId="10369" priority="769" operator="equal">
      <formula>"Me"</formula>
    </cfRule>
  </conditionalFormatting>
  <conditionalFormatting sqref="I65:J66">
    <cfRule type="cellIs" dxfId="10368" priority="768" operator="equal">
      <formula>"TD"</formula>
    </cfRule>
  </conditionalFormatting>
  <conditionalFormatting sqref="I65:J66">
    <cfRule type="cellIs" dxfId="10367" priority="767" operator="equal">
      <formula>"PR"</formula>
    </cfRule>
  </conditionalFormatting>
  <conditionalFormatting sqref="G91:H92">
    <cfRule type="cellIs" dxfId="10366" priority="766" operator="equal">
      <formula>"Me"</formula>
    </cfRule>
  </conditionalFormatting>
  <conditionalFormatting sqref="G91:H92">
    <cfRule type="cellIs" dxfId="10365" priority="765" operator="equal">
      <formula>"TD"</formula>
    </cfRule>
  </conditionalFormatting>
  <conditionalFormatting sqref="G91:H92">
    <cfRule type="cellIs" dxfId="10364" priority="764" operator="equal">
      <formula>"PR"</formula>
    </cfRule>
  </conditionalFormatting>
  <conditionalFormatting sqref="G95:M96">
    <cfRule type="cellIs" dxfId="10363" priority="763" operator="equal">
      <formula>"Me"</formula>
    </cfRule>
  </conditionalFormatting>
  <conditionalFormatting sqref="G95:M96">
    <cfRule type="cellIs" dxfId="10362" priority="762" operator="equal">
      <formula>"TD"</formula>
    </cfRule>
  </conditionalFormatting>
  <conditionalFormatting sqref="G95:M96">
    <cfRule type="cellIs" dxfId="10361" priority="761" operator="equal">
      <formula>"PR"</formula>
    </cfRule>
  </conditionalFormatting>
  <conditionalFormatting sqref="G71:G72">
    <cfRule type="cellIs" dxfId="10360" priority="760" operator="equal">
      <formula>"Me"</formula>
    </cfRule>
  </conditionalFormatting>
  <conditionalFormatting sqref="G71:G72">
    <cfRule type="cellIs" dxfId="10359" priority="759" operator="equal">
      <formula>"TD"</formula>
    </cfRule>
  </conditionalFormatting>
  <conditionalFormatting sqref="G71:G72">
    <cfRule type="cellIs" dxfId="10358" priority="758" operator="equal">
      <formula>"PR"</formula>
    </cfRule>
  </conditionalFormatting>
  <conditionalFormatting sqref="H71:H72">
    <cfRule type="cellIs" dxfId="10357" priority="757" operator="equal">
      <formula>"Me"</formula>
    </cfRule>
  </conditionalFormatting>
  <conditionalFormatting sqref="H71:H72">
    <cfRule type="cellIs" dxfId="10356" priority="756" operator="equal">
      <formula>"TD"</formula>
    </cfRule>
  </conditionalFormatting>
  <conditionalFormatting sqref="H71:H72">
    <cfRule type="cellIs" dxfId="10355" priority="755" operator="equal">
      <formula>"PR"</formula>
    </cfRule>
  </conditionalFormatting>
  <conditionalFormatting sqref="G145">
    <cfRule type="cellIs" dxfId="10354" priority="754" operator="equal">
      <formula>"Me"</formula>
    </cfRule>
  </conditionalFormatting>
  <conditionalFormatting sqref="G145">
    <cfRule type="cellIs" dxfId="10353" priority="753" operator="equal">
      <formula>"TD"</formula>
    </cfRule>
  </conditionalFormatting>
  <conditionalFormatting sqref="G145">
    <cfRule type="cellIs" dxfId="10352" priority="752" operator="equal">
      <formula>"PR"</formula>
    </cfRule>
  </conditionalFormatting>
  <conditionalFormatting sqref="G173:G174">
    <cfRule type="cellIs" dxfId="10351" priority="751" operator="equal">
      <formula>"Me"</formula>
    </cfRule>
  </conditionalFormatting>
  <conditionalFormatting sqref="G173:G174">
    <cfRule type="cellIs" dxfId="10350" priority="750" operator="equal">
      <formula>"TD"</formula>
    </cfRule>
  </conditionalFormatting>
  <conditionalFormatting sqref="G173:G174">
    <cfRule type="cellIs" dxfId="10349" priority="749" operator="equal">
      <formula>"PR"</formula>
    </cfRule>
  </conditionalFormatting>
  <conditionalFormatting sqref="H173:H174">
    <cfRule type="cellIs" dxfId="10348" priority="748" operator="equal">
      <formula>"Me"</formula>
    </cfRule>
  </conditionalFormatting>
  <conditionalFormatting sqref="H173:H174">
    <cfRule type="cellIs" dxfId="10347" priority="747" operator="equal">
      <formula>"TD"</formula>
    </cfRule>
  </conditionalFormatting>
  <conditionalFormatting sqref="H173:H174">
    <cfRule type="cellIs" dxfId="10346" priority="746" operator="equal">
      <formula>"PR"</formula>
    </cfRule>
  </conditionalFormatting>
  <conditionalFormatting sqref="G177:G178">
    <cfRule type="cellIs" dxfId="10345" priority="745" operator="equal">
      <formula>"Me"</formula>
    </cfRule>
  </conditionalFormatting>
  <conditionalFormatting sqref="G177:G178">
    <cfRule type="cellIs" dxfId="10344" priority="744" operator="equal">
      <formula>"TD"</formula>
    </cfRule>
  </conditionalFormatting>
  <conditionalFormatting sqref="G177:G178">
    <cfRule type="cellIs" dxfId="10343" priority="743" operator="equal">
      <formula>"PR"</formula>
    </cfRule>
  </conditionalFormatting>
  <conditionalFormatting sqref="H177:H178">
    <cfRule type="cellIs" dxfId="10342" priority="742" operator="equal">
      <formula>"Me"</formula>
    </cfRule>
  </conditionalFormatting>
  <conditionalFormatting sqref="H177:H178">
    <cfRule type="cellIs" dxfId="10341" priority="741" operator="equal">
      <formula>"TD"</formula>
    </cfRule>
  </conditionalFormatting>
  <conditionalFormatting sqref="H177:H178">
    <cfRule type="cellIs" dxfId="10340" priority="740" operator="equal">
      <formula>"PR"</formula>
    </cfRule>
  </conditionalFormatting>
  <conditionalFormatting sqref="G181:G182">
    <cfRule type="cellIs" dxfId="10339" priority="739" operator="equal">
      <formula>"Me"</formula>
    </cfRule>
  </conditionalFormatting>
  <conditionalFormatting sqref="G181:G182">
    <cfRule type="cellIs" dxfId="10338" priority="738" operator="equal">
      <formula>"TD"</formula>
    </cfRule>
  </conditionalFormatting>
  <conditionalFormatting sqref="G181:G182">
    <cfRule type="cellIs" dxfId="10337" priority="737" operator="equal">
      <formula>"PR"</formula>
    </cfRule>
  </conditionalFormatting>
  <conditionalFormatting sqref="H181:H182">
    <cfRule type="cellIs" dxfId="10336" priority="736" operator="equal">
      <formula>"Me"</formula>
    </cfRule>
  </conditionalFormatting>
  <conditionalFormatting sqref="H181:H182">
    <cfRule type="cellIs" dxfId="10335" priority="735" operator="equal">
      <formula>"TD"</formula>
    </cfRule>
  </conditionalFormatting>
  <conditionalFormatting sqref="H181:H182">
    <cfRule type="cellIs" dxfId="10334" priority="734" operator="equal">
      <formula>"PR"</formula>
    </cfRule>
  </conditionalFormatting>
  <conditionalFormatting sqref="H189:H190">
    <cfRule type="cellIs" dxfId="10333" priority="733" operator="equal">
      <formula>"Me"</formula>
    </cfRule>
  </conditionalFormatting>
  <conditionalFormatting sqref="H189:H190">
    <cfRule type="cellIs" dxfId="10332" priority="732" operator="equal">
      <formula>"TD"</formula>
    </cfRule>
  </conditionalFormatting>
  <conditionalFormatting sqref="H189:H190">
    <cfRule type="cellIs" dxfId="10331" priority="731" operator="equal">
      <formula>"PR"</formula>
    </cfRule>
  </conditionalFormatting>
  <conditionalFormatting sqref="K189:K190">
    <cfRule type="cellIs" dxfId="10330" priority="730" operator="equal">
      <formula>"Me"</formula>
    </cfRule>
  </conditionalFormatting>
  <conditionalFormatting sqref="K189:K190">
    <cfRule type="cellIs" dxfId="10329" priority="729" operator="equal">
      <formula>"TD"</formula>
    </cfRule>
  </conditionalFormatting>
  <conditionalFormatting sqref="K189:K190">
    <cfRule type="cellIs" dxfId="10328" priority="728" operator="equal">
      <formula>"PR"</formula>
    </cfRule>
  </conditionalFormatting>
  <conditionalFormatting sqref="G198">
    <cfRule type="cellIs" dxfId="10327" priority="727" operator="equal">
      <formula>"Me"</formula>
    </cfRule>
  </conditionalFormatting>
  <conditionalFormatting sqref="G198">
    <cfRule type="cellIs" dxfId="10326" priority="726" operator="equal">
      <formula>"TD"</formula>
    </cfRule>
  </conditionalFormatting>
  <conditionalFormatting sqref="G198">
    <cfRule type="cellIs" dxfId="10325" priority="725" operator="equal">
      <formula>"PR"</formula>
    </cfRule>
  </conditionalFormatting>
  <conditionalFormatting sqref="G197">
    <cfRule type="cellIs" dxfId="10324" priority="724" operator="equal">
      <formula>"Me"</formula>
    </cfRule>
  </conditionalFormatting>
  <conditionalFormatting sqref="G197">
    <cfRule type="cellIs" dxfId="10323" priority="723" operator="equal">
      <formula>"TD"</formula>
    </cfRule>
  </conditionalFormatting>
  <conditionalFormatting sqref="G197">
    <cfRule type="cellIs" dxfId="10322" priority="722" operator="equal">
      <formula>"PR"</formula>
    </cfRule>
  </conditionalFormatting>
  <conditionalFormatting sqref="G235:G236">
    <cfRule type="cellIs" dxfId="10321" priority="721" operator="equal">
      <formula>"Me"</formula>
    </cfRule>
  </conditionalFormatting>
  <conditionalFormatting sqref="G235:G236">
    <cfRule type="cellIs" dxfId="10320" priority="720" operator="equal">
      <formula>"TD"</formula>
    </cfRule>
  </conditionalFormatting>
  <conditionalFormatting sqref="G235:G236">
    <cfRule type="cellIs" dxfId="10319" priority="719" operator="equal">
      <formula>"PR"</formula>
    </cfRule>
  </conditionalFormatting>
  <conditionalFormatting sqref="G201:H202">
    <cfRule type="cellIs" dxfId="10318" priority="718" operator="equal">
      <formula>"Me"</formula>
    </cfRule>
  </conditionalFormatting>
  <conditionalFormatting sqref="G201:H202">
    <cfRule type="cellIs" dxfId="10317" priority="717" operator="equal">
      <formula>"TD"</formula>
    </cfRule>
  </conditionalFormatting>
  <conditionalFormatting sqref="G201:H202">
    <cfRule type="cellIs" dxfId="10316" priority="716" operator="equal">
      <formula>"PR"</formula>
    </cfRule>
  </conditionalFormatting>
  <conditionalFormatting sqref="R244 S243:AA243 T244:AA244 AC243:AE244 AG243:AJ244">
    <cfRule type="cellIs" dxfId="10315" priority="715" operator="equal">
      <formula>"Me"</formula>
    </cfRule>
  </conditionalFormatting>
  <conditionalFormatting sqref="R244 S243:AA243 T244:AA244 AC243:AE244 AG243:AJ244">
    <cfRule type="cellIs" dxfId="10314" priority="714" operator="equal">
      <formula>"TD"</formula>
    </cfRule>
  </conditionalFormatting>
  <conditionalFormatting sqref="R244 S243:AA243 T244:AA244 AC243:AE244 AG243:AJ244">
    <cfRule type="cellIs" dxfId="10313" priority="713" operator="equal">
      <formula>"PR"</formula>
    </cfRule>
  </conditionalFormatting>
  <conditionalFormatting sqref="F243:M244">
    <cfRule type="cellIs" dxfId="10312" priority="711" operator="equal">
      <formula>"Me"</formula>
    </cfRule>
  </conditionalFormatting>
  <conditionalFormatting sqref="F243:M244">
    <cfRule type="cellIs" dxfId="10311" priority="710" operator="equal">
      <formula>"TD"</formula>
    </cfRule>
  </conditionalFormatting>
  <conditionalFormatting sqref="F243:M244">
    <cfRule type="cellIs" dxfId="10310" priority="709" operator="equal">
      <formula>"PR"</formula>
    </cfRule>
  </conditionalFormatting>
  <conditionalFormatting sqref="F245:M246">
    <cfRule type="cellIs" dxfId="10309" priority="708" operator="equal">
      <formula>"Me"</formula>
    </cfRule>
  </conditionalFormatting>
  <conditionalFormatting sqref="F245:M246">
    <cfRule type="cellIs" dxfId="10308" priority="707" operator="equal">
      <formula>"TD"</formula>
    </cfRule>
  </conditionalFormatting>
  <conditionalFormatting sqref="F245:M246">
    <cfRule type="cellIs" dxfId="10307" priority="706" operator="equal">
      <formula>"PR"</formula>
    </cfRule>
  </conditionalFormatting>
  <conditionalFormatting sqref="AD35">
    <cfRule type="cellIs" dxfId="10306" priority="705" operator="equal">
      <formula>"Me"</formula>
    </cfRule>
  </conditionalFormatting>
  <conditionalFormatting sqref="AD35">
    <cfRule type="cellIs" dxfId="10305" priority="704" operator="equal">
      <formula>"TD"</formula>
    </cfRule>
  </conditionalFormatting>
  <conditionalFormatting sqref="AG35">
    <cfRule type="cellIs" dxfId="10304" priority="703" operator="equal">
      <formula>"Me"</formula>
    </cfRule>
  </conditionalFormatting>
  <conditionalFormatting sqref="AG35">
    <cfRule type="cellIs" dxfId="10303" priority="702" operator="equal">
      <formula>"TD"</formula>
    </cfRule>
  </conditionalFormatting>
  <conditionalFormatting sqref="C35:C36">
    <cfRule type="cellIs" dxfId="10302" priority="696" operator="equal">
      <formula>"C"</formula>
    </cfRule>
  </conditionalFormatting>
  <conditionalFormatting sqref="C35:C36">
    <cfRule type="cellIs" dxfId="10301" priority="695" operator="equal">
      <formula>"B"</formula>
    </cfRule>
  </conditionalFormatting>
  <conditionalFormatting sqref="C35:C36">
    <cfRule type="cellIs" dxfId="10300" priority="694" operator="equal">
      <formula>"A"</formula>
    </cfRule>
  </conditionalFormatting>
  <conditionalFormatting sqref="H47:H48">
    <cfRule type="cellIs" dxfId="10299" priority="692" operator="equal">
      <formula>"Me"</formula>
    </cfRule>
  </conditionalFormatting>
  <conditionalFormatting sqref="H47:H48">
    <cfRule type="cellIs" dxfId="10298" priority="691" operator="equal">
      <formula>"TD"</formula>
    </cfRule>
  </conditionalFormatting>
  <conditionalFormatting sqref="H47:H48">
    <cfRule type="cellIs" dxfId="10297" priority="690" operator="equal">
      <formula>"PR"</formula>
    </cfRule>
  </conditionalFormatting>
  <conditionalFormatting sqref="H139:H140">
    <cfRule type="cellIs" dxfId="10296" priority="686" operator="equal">
      <formula>"Me"</formula>
    </cfRule>
  </conditionalFormatting>
  <conditionalFormatting sqref="H139:H140">
    <cfRule type="cellIs" dxfId="10295" priority="685" operator="equal">
      <formula>"TD"</formula>
    </cfRule>
  </conditionalFormatting>
  <conditionalFormatting sqref="H139:H140">
    <cfRule type="cellIs" dxfId="10294" priority="684" operator="equal">
      <formula>"PR"</formula>
    </cfRule>
  </conditionalFormatting>
  <conditionalFormatting sqref="K235:K236">
    <cfRule type="cellIs" dxfId="10293" priority="683" operator="equal">
      <formula>"Me"</formula>
    </cfRule>
  </conditionalFormatting>
  <conditionalFormatting sqref="K235:K236">
    <cfRule type="cellIs" dxfId="10292" priority="682" operator="equal">
      <formula>"TD"</formula>
    </cfRule>
  </conditionalFormatting>
  <conditionalFormatting sqref="K235:K236">
    <cfRule type="cellIs" dxfId="10291" priority="681" operator="equal">
      <formula>"PR"</formula>
    </cfRule>
  </conditionalFormatting>
  <conditionalFormatting sqref="AF75:AF76">
    <cfRule type="cellIs" dxfId="10290" priority="680" operator="equal">
      <formula>"Me"</formula>
    </cfRule>
  </conditionalFormatting>
  <conditionalFormatting sqref="AF75:AF76">
    <cfRule type="cellIs" dxfId="10289" priority="679" operator="equal">
      <formula>"TD"</formula>
    </cfRule>
  </conditionalFormatting>
  <conditionalFormatting sqref="K75:K76">
    <cfRule type="cellIs" dxfId="10288" priority="678" operator="equal">
      <formula>"Me"</formula>
    </cfRule>
  </conditionalFormatting>
  <conditionalFormatting sqref="K75:K76">
    <cfRule type="cellIs" dxfId="10287" priority="677" operator="equal">
      <formula>"TD"</formula>
    </cfRule>
  </conditionalFormatting>
  <conditionalFormatting sqref="M129:M130">
    <cfRule type="cellIs" dxfId="10286" priority="676" operator="equal">
      <formula>"Me"</formula>
    </cfRule>
  </conditionalFormatting>
  <conditionalFormatting sqref="M129:M130">
    <cfRule type="cellIs" dxfId="10285" priority="675" operator="equal">
      <formula>"TD"</formula>
    </cfRule>
  </conditionalFormatting>
  <conditionalFormatting sqref="M129:M130">
    <cfRule type="cellIs" dxfId="10284" priority="674" operator="equal">
      <formula>"PR"</formula>
    </cfRule>
  </conditionalFormatting>
  <conditionalFormatting sqref="M27:M28">
    <cfRule type="cellIs" dxfId="10283" priority="673" operator="equal">
      <formula>"Me"</formula>
    </cfRule>
  </conditionalFormatting>
  <conditionalFormatting sqref="M27:M28">
    <cfRule type="cellIs" dxfId="10282" priority="672" operator="equal">
      <formula>"TD"</formula>
    </cfRule>
  </conditionalFormatting>
  <conditionalFormatting sqref="M27:M28">
    <cfRule type="cellIs" dxfId="10281" priority="671" operator="equal">
      <formula>"PR"</formula>
    </cfRule>
  </conditionalFormatting>
  <conditionalFormatting sqref="I189:J190">
    <cfRule type="cellIs" dxfId="10280" priority="670" operator="equal">
      <formula>"Me"</formula>
    </cfRule>
  </conditionalFormatting>
  <conditionalFormatting sqref="I189:J190">
    <cfRule type="cellIs" dxfId="10279" priority="669" operator="equal">
      <formula>"TD"</formula>
    </cfRule>
  </conditionalFormatting>
  <conditionalFormatting sqref="I189:J190">
    <cfRule type="cellIs" dxfId="10278" priority="668" operator="equal">
      <formula>"PR"</formula>
    </cfRule>
  </conditionalFormatting>
  <conditionalFormatting sqref="L197">
    <cfRule type="cellIs" dxfId="10277" priority="664" operator="equal">
      <formula>"Me"</formula>
    </cfRule>
  </conditionalFormatting>
  <conditionalFormatting sqref="L197">
    <cfRule type="cellIs" dxfId="10276" priority="663" operator="equal">
      <formula>"TD"</formula>
    </cfRule>
  </conditionalFormatting>
  <conditionalFormatting sqref="L197">
    <cfRule type="cellIs" dxfId="10275" priority="662" operator="equal">
      <formula>"PR"</formula>
    </cfRule>
  </conditionalFormatting>
  <conditionalFormatting sqref="L91:L92">
    <cfRule type="cellIs" dxfId="10274" priority="661" operator="equal">
      <formula>"Me"</formula>
    </cfRule>
  </conditionalFormatting>
  <conditionalFormatting sqref="L91:L92">
    <cfRule type="cellIs" dxfId="10273" priority="660" operator="equal">
      <formula>"TD"</formula>
    </cfRule>
  </conditionalFormatting>
  <conditionalFormatting sqref="L91:L92">
    <cfRule type="cellIs" dxfId="10272" priority="659" operator="equal">
      <formula>"PR"</formula>
    </cfRule>
  </conditionalFormatting>
  <conditionalFormatting sqref="M211:M212">
    <cfRule type="cellIs" dxfId="10271" priority="658" operator="equal">
      <formula>"Me"</formula>
    </cfRule>
  </conditionalFormatting>
  <conditionalFormatting sqref="M211:M212">
    <cfRule type="cellIs" dxfId="10270" priority="657" operator="equal">
      <formula>"TD"</formula>
    </cfRule>
  </conditionalFormatting>
  <conditionalFormatting sqref="M211:M212">
    <cfRule type="cellIs" dxfId="10269" priority="656" operator="equal">
      <formula>"PR"</formula>
    </cfRule>
  </conditionalFormatting>
  <conditionalFormatting sqref="M225:M226">
    <cfRule type="cellIs" dxfId="10268" priority="655" operator="equal">
      <formula>"Me"</formula>
    </cfRule>
  </conditionalFormatting>
  <conditionalFormatting sqref="M225:M226">
    <cfRule type="cellIs" dxfId="10267" priority="654" operator="equal">
      <formula>"TD"</formula>
    </cfRule>
  </conditionalFormatting>
  <conditionalFormatting sqref="M225:M226">
    <cfRule type="cellIs" dxfId="10266" priority="653" operator="equal">
      <formula>"PR"</formula>
    </cfRule>
  </conditionalFormatting>
  <conditionalFormatting sqref="R37:R38">
    <cfRule type="cellIs" dxfId="10265" priority="652" operator="equal">
      <formula>"Me"</formula>
    </cfRule>
  </conditionalFormatting>
  <conditionalFormatting sqref="R37:R38">
    <cfRule type="cellIs" dxfId="10264" priority="651" operator="equal">
      <formula>"TD"</formula>
    </cfRule>
  </conditionalFormatting>
  <conditionalFormatting sqref="R37:R38">
    <cfRule type="cellIs" dxfId="10263" priority="650" operator="equal">
      <formula>"PR"</formula>
    </cfRule>
  </conditionalFormatting>
  <conditionalFormatting sqref="R87:R88">
    <cfRule type="cellIs" dxfId="10262" priority="649" operator="equal">
      <formula>"Me"</formula>
    </cfRule>
  </conditionalFormatting>
  <conditionalFormatting sqref="R87:R88">
    <cfRule type="cellIs" dxfId="10261" priority="648" operator="equal">
      <formula>"TD"</formula>
    </cfRule>
  </conditionalFormatting>
  <conditionalFormatting sqref="R87:R88">
    <cfRule type="cellIs" dxfId="10260" priority="647" operator="equal">
      <formula>"PR"</formula>
    </cfRule>
  </conditionalFormatting>
  <conditionalFormatting sqref="R139:R140">
    <cfRule type="cellIs" dxfId="10259" priority="646" operator="equal">
      <formula>"Me"</formula>
    </cfRule>
  </conditionalFormatting>
  <conditionalFormatting sqref="R139:R140">
    <cfRule type="cellIs" dxfId="10258" priority="645" operator="equal">
      <formula>"TD"</formula>
    </cfRule>
  </conditionalFormatting>
  <conditionalFormatting sqref="R139:R140">
    <cfRule type="cellIs" dxfId="10257" priority="644" operator="equal">
      <formula>"PR"</formula>
    </cfRule>
  </conditionalFormatting>
  <conditionalFormatting sqref="R209:R210">
    <cfRule type="cellIs" dxfId="10256" priority="643" operator="equal">
      <formula>"Me"</formula>
    </cfRule>
  </conditionalFormatting>
  <conditionalFormatting sqref="R209:R210">
    <cfRule type="cellIs" dxfId="10255" priority="642" operator="equal">
      <formula>"TD"</formula>
    </cfRule>
  </conditionalFormatting>
  <conditionalFormatting sqref="R209:R210">
    <cfRule type="cellIs" dxfId="10254" priority="641" operator="equal">
      <formula>"PR"</formula>
    </cfRule>
  </conditionalFormatting>
  <conditionalFormatting sqref="R225:R226">
    <cfRule type="cellIs" dxfId="10253" priority="640" operator="equal">
      <formula>"Me"</formula>
    </cfRule>
  </conditionalFormatting>
  <conditionalFormatting sqref="R225:R226">
    <cfRule type="cellIs" dxfId="10252" priority="639" operator="equal">
      <formula>"TD"</formula>
    </cfRule>
  </conditionalFormatting>
  <conditionalFormatting sqref="R225:R226">
    <cfRule type="cellIs" dxfId="10251" priority="638" operator="equal">
      <formula>"PR"</formula>
    </cfRule>
  </conditionalFormatting>
  <conditionalFormatting sqref="R233:V234">
    <cfRule type="cellIs" dxfId="10250" priority="637" operator="equal">
      <formula>"Me"</formula>
    </cfRule>
  </conditionalFormatting>
  <conditionalFormatting sqref="R233:V234">
    <cfRule type="cellIs" dxfId="10249" priority="636" operator="equal">
      <formula>"TD"</formula>
    </cfRule>
  </conditionalFormatting>
  <conditionalFormatting sqref="R233:V234">
    <cfRule type="cellIs" dxfId="10248" priority="635" operator="equal">
      <formula>"PR"</formula>
    </cfRule>
  </conditionalFormatting>
  <conditionalFormatting sqref="R243">
    <cfRule type="cellIs" dxfId="10247" priority="634" operator="equal">
      <formula>"Me"</formula>
    </cfRule>
  </conditionalFormatting>
  <conditionalFormatting sqref="R243">
    <cfRule type="cellIs" dxfId="10246" priority="633" operator="equal">
      <formula>"TD"</formula>
    </cfRule>
  </conditionalFormatting>
  <conditionalFormatting sqref="R243">
    <cfRule type="cellIs" dxfId="10245" priority="632" operator="equal">
      <formula>"PR"</formula>
    </cfRule>
  </conditionalFormatting>
  <conditionalFormatting sqref="T241:T242">
    <cfRule type="cellIs" dxfId="10244" priority="631" operator="equal">
      <formula>"Me"</formula>
    </cfRule>
  </conditionalFormatting>
  <conditionalFormatting sqref="T241:T242">
    <cfRule type="cellIs" dxfId="10243" priority="630" operator="equal">
      <formula>"TD"</formula>
    </cfRule>
  </conditionalFormatting>
  <conditionalFormatting sqref="T241:T242">
    <cfRule type="cellIs" dxfId="10242" priority="629" operator="equal">
      <formula>"PR"</formula>
    </cfRule>
  </conditionalFormatting>
  <conditionalFormatting sqref="V27:X28">
    <cfRule type="cellIs" dxfId="10241" priority="628" operator="equal">
      <formula>"Me"</formula>
    </cfRule>
  </conditionalFormatting>
  <conditionalFormatting sqref="V27:X28">
    <cfRule type="cellIs" dxfId="10240" priority="627" operator="equal">
      <formula>"TD"</formula>
    </cfRule>
  </conditionalFormatting>
  <conditionalFormatting sqref="V27:Y28">
    <cfRule type="cellIs" dxfId="10239" priority="626" operator="equal">
      <formula>"PR"</formula>
    </cfRule>
  </conditionalFormatting>
  <conditionalFormatting sqref="T55:T56">
    <cfRule type="cellIs" dxfId="10238" priority="625" operator="equal">
      <formula>"Me"</formula>
    </cfRule>
  </conditionalFormatting>
  <conditionalFormatting sqref="T55:T56">
    <cfRule type="cellIs" dxfId="10237" priority="624" operator="equal">
      <formula>"TD"</formula>
    </cfRule>
  </conditionalFormatting>
  <conditionalFormatting sqref="T55:T56">
    <cfRule type="cellIs" dxfId="10236" priority="623" operator="equal">
      <formula>"PR"</formula>
    </cfRule>
  </conditionalFormatting>
  <conditionalFormatting sqref="T67:AA68">
    <cfRule type="cellIs" dxfId="10235" priority="619" operator="equal">
      <formula>"Me"</formula>
    </cfRule>
  </conditionalFormatting>
  <conditionalFormatting sqref="T67:AA68">
    <cfRule type="cellIs" dxfId="10234" priority="618" operator="equal">
      <formula>"TD"</formula>
    </cfRule>
  </conditionalFormatting>
  <conditionalFormatting sqref="T67:AA68">
    <cfRule type="cellIs" dxfId="10233" priority="617" operator="equal">
      <formula>"PR"</formula>
    </cfRule>
  </conditionalFormatting>
  <conditionalFormatting sqref="S112">
    <cfRule type="cellIs" dxfId="10232" priority="604" operator="equal">
      <formula>"Me"</formula>
    </cfRule>
  </conditionalFormatting>
  <conditionalFormatting sqref="S112">
    <cfRule type="cellIs" dxfId="10231" priority="603" operator="equal">
      <formula>"TD"</formula>
    </cfRule>
  </conditionalFormatting>
  <conditionalFormatting sqref="S112">
    <cfRule type="cellIs" dxfId="10230" priority="602" operator="equal">
      <formula>"PR"</formula>
    </cfRule>
  </conditionalFormatting>
  <conditionalFormatting sqref="T89:T90">
    <cfRule type="cellIs" dxfId="10229" priority="445" operator="equal">
      <formula>"Me"</formula>
    </cfRule>
  </conditionalFormatting>
  <conditionalFormatting sqref="T89:T90">
    <cfRule type="cellIs" dxfId="10228" priority="444" operator="equal">
      <formula>"PR"</formula>
    </cfRule>
  </conditionalFormatting>
  <conditionalFormatting sqref="T107:T108">
    <cfRule type="cellIs" dxfId="10227" priority="443" operator="equal">
      <formula>"Me"</formula>
    </cfRule>
  </conditionalFormatting>
  <conditionalFormatting sqref="T107:T108">
    <cfRule type="cellIs" dxfId="10226" priority="442" operator="equal">
      <formula>"PR"</formula>
    </cfRule>
  </conditionalFormatting>
  <conditionalFormatting sqref="S104">
    <cfRule type="cellIs" dxfId="10225" priority="441" operator="equal">
      <formula>"Me"</formula>
    </cfRule>
  </conditionalFormatting>
  <conditionalFormatting sqref="S104">
    <cfRule type="cellIs" dxfId="10224" priority="440" operator="equal">
      <formula>"TD"</formula>
    </cfRule>
  </conditionalFormatting>
  <conditionalFormatting sqref="S104">
    <cfRule type="cellIs" dxfId="10223" priority="439" operator="equal">
      <formula>"PR"</formula>
    </cfRule>
  </conditionalFormatting>
  <conditionalFormatting sqref="S108">
    <cfRule type="cellIs" dxfId="10222" priority="438" operator="equal">
      <formula>"Me"</formula>
    </cfRule>
  </conditionalFormatting>
  <conditionalFormatting sqref="S108">
    <cfRule type="cellIs" dxfId="10221" priority="437" operator="equal">
      <formula>"TD"</formula>
    </cfRule>
  </conditionalFormatting>
  <conditionalFormatting sqref="S108">
    <cfRule type="cellIs" dxfId="10220" priority="436" operator="equal">
      <formula>"PR"</formula>
    </cfRule>
  </conditionalFormatting>
  <conditionalFormatting sqref="S114">
    <cfRule type="cellIs" dxfId="10219" priority="435" operator="equal">
      <formula>"Me"</formula>
    </cfRule>
  </conditionalFormatting>
  <conditionalFormatting sqref="S114">
    <cfRule type="cellIs" dxfId="10218" priority="434" operator="equal">
      <formula>"TD"</formula>
    </cfRule>
  </conditionalFormatting>
  <conditionalFormatting sqref="S114">
    <cfRule type="cellIs" dxfId="10217" priority="433" operator="equal">
      <formula>"PR"</formula>
    </cfRule>
  </conditionalFormatting>
  <conditionalFormatting sqref="S116">
    <cfRule type="cellIs" dxfId="10216" priority="432" operator="equal">
      <formula>"Me"</formula>
    </cfRule>
  </conditionalFormatting>
  <conditionalFormatting sqref="S116">
    <cfRule type="cellIs" dxfId="10215" priority="431" operator="equal">
      <formula>"TD"</formula>
    </cfRule>
  </conditionalFormatting>
  <conditionalFormatting sqref="S116">
    <cfRule type="cellIs" dxfId="10214" priority="430" operator="equal">
      <formula>"PR"</formula>
    </cfRule>
  </conditionalFormatting>
  <conditionalFormatting sqref="S118">
    <cfRule type="cellIs" dxfId="10213" priority="429" operator="equal">
      <formula>"Me"</formula>
    </cfRule>
  </conditionalFormatting>
  <conditionalFormatting sqref="S118">
    <cfRule type="cellIs" dxfId="10212" priority="428" operator="equal">
      <formula>"TD"</formula>
    </cfRule>
  </conditionalFormatting>
  <conditionalFormatting sqref="S118">
    <cfRule type="cellIs" dxfId="10211" priority="427" operator="equal">
      <formula>"PR"</formula>
    </cfRule>
  </conditionalFormatting>
  <conditionalFormatting sqref="S120">
    <cfRule type="cellIs" dxfId="10210" priority="426" operator="equal">
      <formula>"Me"</formula>
    </cfRule>
  </conditionalFormatting>
  <conditionalFormatting sqref="S120">
    <cfRule type="cellIs" dxfId="10209" priority="425" operator="equal">
      <formula>"TD"</formula>
    </cfRule>
  </conditionalFormatting>
  <conditionalFormatting sqref="S120">
    <cfRule type="cellIs" dxfId="10208" priority="424" operator="equal">
      <formula>"PR"</formula>
    </cfRule>
  </conditionalFormatting>
  <conditionalFormatting sqref="S122">
    <cfRule type="cellIs" dxfId="10207" priority="423" operator="equal">
      <formula>"Me"</formula>
    </cfRule>
  </conditionalFormatting>
  <conditionalFormatting sqref="S122">
    <cfRule type="cellIs" dxfId="10206" priority="422" operator="equal">
      <formula>"TD"</formula>
    </cfRule>
  </conditionalFormatting>
  <conditionalFormatting sqref="S122">
    <cfRule type="cellIs" dxfId="10205" priority="421" operator="equal">
      <formula>"PR"</formula>
    </cfRule>
  </conditionalFormatting>
  <conditionalFormatting sqref="S124">
    <cfRule type="cellIs" dxfId="10204" priority="420" operator="equal">
      <formula>"Me"</formula>
    </cfRule>
  </conditionalFormatting>
  <conditionalFormatting sqref="S124">
    <cfRule type="cellIs" dxfId="10203" priority="419" operator="equal">
      <formula>"TD"</formula>
    </cfRule>
  </conditionalFormatting>
  <conditionalFormatting sqref="S124">
    <cfRule type="cellIs" dxfId="10202" priority="418" operator="equal">
      <formula>"PR"</formula>
    </cfRule>
  </conditionalFormatting>
  <conditionalFormatting sqref="T139:V140">
    <cfRule type="cellIs" dxfId="10201" priority="417" operator="equal">
      <formula>"Me"</formula>
    </cfRule>
  </conditionalFormatting>
  <conditionalFormatting sqref="T139:V140">
    <cfRule type="cellIs" dxfId="10200" priority="416" operator="equal">
      <formula>"TD"</formula>
    </cfRule>
  </conditionalFormatting>
  <conditionalFormatting sqref="T139:V140">
    <cfRule type="cellIs" dxfId="10199" priority="415" operator="equal">
      <formula>"PR"</formula>
    </cfRule>
  </conditionalFormatting>
  <conditionalFormatting sqref="S130">
    <cfRule type="cellIs" dxfId="10198" priority="414" operator="equal">
      <formula>"Me"</formula>
    </cfRule>
  </conditionalFormatting>
  <conditionalFormatting sqref="S130">
    <cfRule type="cellIs" dxfId="10197" priority="413" operator="equal">
      <formula>"TD"</formula>
    </cfRule>
  </conditionalFormatting>
  <conditionalFormatting sqref="S130">
    <cfRule type="cellIs" dxfId="10196" priority="412" operator="equal">
      <formula>"PR"</formula>
    </cfRule>
  </conditionalFormatting>
  <conditionalFormatting sqref="S136">
    <cfRule type="cellIs" dxfId="10195" priority="408" operator="equal">
      <formula>"Me"</formula>
    </cfRule>
  </conditionalFormatting>
  <conditionalFormatting sqref="S136">
    <cfRule type="cellIs" dxfId="10194" priority="407" operator="equal">
      <formula>"TD"</formula>
    </cfRule>
  </conditionalFormatting>
  <conditionalFormatting sqref="S136">
    <cfRule type="cellIs" dxfId="10193" priority="406" operator="equal">
      <formula>"PR"</formula>
    </cfRule>
  </conditionalFormatting>
  <conditionalFormatting sqref="S140">
    <cfRule type="cellIs" dxfId="10192" priority="402" operator="equal">
      <formula>"Me"</formula>
    </cfRule>
  </conditionalFormatting>
  <conditionalFormatting sqref="S140">
    <cfRule type="cellIs" dxfId="10191" priority="401" operator="equal">
      <formula>"TD"</formula>
    </cfRule>
  </conditionalFormatting>
  <conditionalFormatting sqref="S140">
    <cfRule type="cellIs" dxfId="10190" priority="400" operator="equal">
      <formula>"PR"</formula>
    </cfRule>
  </conditionalFormatting>
  <conditionalFormatting sqref="S152">
    <cfRule type="cellIs" dxfId="10189" priority="396" operator="equal">
      <formula>"Me"</formula>
    </cfRule>
  </conditionalFormatting>
  <conditionalFormatting sqref="S152">
    <cfRule type="cellIs" dxfId="10188" priority="395" operator="equal">
      <formula>"TD"</formula>
    </cfRule>
  </conditionalFormatting>
  <conditionalFormatting sqref="S152">
    <cfRule type="cellIs" dxfId="10187" priority="394" operator="equal">
      <formula>"PR"</formula>
    </cfRule>
  </conditionalFormatting>
  <conditionalFormatting sqref="S154">
    <cfRule type="cellIs" dxfId="10186" priority="393" operator="equal">
      <formula>"Me"</formula>
    </cfRule>
  </conditionalFormatting>
  <conditionalFormatting sqref="S154">
    <cfRule type="cellIs" dxfId="10185" priority="392" operator="equal">
      <formula>"TD"</formula>
    </cfRule>
  </conditionalFormatting>
  <conditionalFormatting sqref="S154">
    <cfRule type="cellIs" dxfId="10184" priority="391" operator="equal">
      <formula>"PR"</formula>
    </cfRule>
  </conditionalFormatting>
  <conditionalFormatting sqref="S156">
    <cfRule type="cellIs" dxfId="10183" priority="390" operator="equal">
      <formula>"Me"</formula>
    </cfRule>
  </conditionalFormatting>
  <conditionalFormatting sqref="S156">
    <cfRule type="cellIs" dxfId="10182" priority="389" operator="equal">
      <formula>"TD"</formula>
    </cfRule>
  </conditionalFormatting>
  <conditionalFormatting sqref="S156">
    <cfRule type="cellIs" dxfId="10181" priority="388" operator="equal">
      <formula>"PR"</formula>
    </cfRule>
  </conditionalFormatting>
  <conditionalFormatting sqref="S204">
    <cfRule type="cellIs" dxfId="10180" priority="387" operator="equal">
      <formula>"Me"</formula>
    </cfRule>
  </conditionalFormatting>
  <conditionalFormatting sqref="S204">
    <cfRule type="cellIs" dxfId="10179" priority="386" operator="equal">
      <formula>"TD"</formula>
    </cfRule>
  </conditionalFormatting>
  <conditionalFormatting sqref="S204">
    <cfRule type="cellIs" dxfId="10178" priority="385" operator="equal">
      <formula>"PR"</formula>
    </cfRule>
  </conditionalFormatting>
  <conditionalFormatting sqref="S208">
    <cfRule type="cellIs" dxfId="10177" priority="384" operator="equal">
      <formula>"Me"</formula>
    </cfRule>
  </conditionalFormatting>
  <conditionalFormatting sqref="S208">
    <cfRule type="cellIs" dxfId="10176" priority="383" operator="equal">
      <formula>"TD"</formula>
    </cfRule>
  </conditionalFormatting>
  <conditionalFormatting sqref="S208">
    <cfRule type="cellIs" dxfId="10175" priority="382" operator="equal">
      <formula>"PR"</formula>
    </cfRule>
  </conditionalFormatting>
  <conditionalFormatting sqref="S83:S84">
    <cfRule type="cellIs" dxfId="10174" priority="381" operator="equal">
      <formula>"Me"</formula>
    </cfRule>
  </conditionalFormatting>
  <conditionalFormatting sqref="S83:S84">
    <cfRule type="cellIs" dxfId="10173" priority="380" operator="equal">
      <formula>"TD"</formula>
    </cfRule>
  </conditionalFormatting>
  <conditionalFormatting sqref="S83:S84">
    <cfRule type="cellIs" dxfId="10172" priority="379" operator="equal">
      <formula>"PR"</formula>
    </cfRule>
  </conditionalFormatting>
  <conditionalFormatting sqref="S171:S172">
    <cfRule type="cellIs" dxfId="10171" priority="360" operator="equal">
      <formula>"Me"</formula>
    </cfRule>
  </conditionalFormatting>
  <conditionalFormatting sqref="S171:S172">
    <cfRule type="cellIs" dxfId="10170" priority="359" operator="equal">
      <formula>"TD"</formula>
    </cfRule>
  </conditionalFormatting>
  <conditionalFormatting sqref="S171:S172">
    <cfRule type="cellIs" dxfId="10169" priority="358" operator="equal">
      <formula>"PR"</formula>
    </cfRule>
  </conditionalFormatting>
  <conditionalFormatting sqref="S173:S174">
    <cfRule type="cellIs" dxfId="10168" priority="357" operator="equal">
      <formula>"Me"</formula>
    </cfRule>
  </conditionalFormatting>
  <conditionalFormatting sqref="S173:S174">
    <cfRule type="cellIs" dxfId="10167" priority="356" operator="equal">
      <formula>"TD"</formula>
    </cfRule>
  </conditionalFormatting>
  <conditionalFormatting sqref="S173:S174">
    <cfRule type="cellIs" dxfId="10166" priority="355" operator="equal">
      <formula>"PR"</formula>
    </cfRule>
  </conditionalFormatting>
  <conditionalFormatting sqref="S175:S176">
    <cfRule type="cellIs" dxfId="10165" priority="354" operator="equal">
      <formula>"Me"</formula>
    </cfRule>
  </conditionalFormatting>
  <conditionalFormatting sqref="S175:S176">
    <cfRule type="cellIs" dxfId="10164" priority="353" operator="equal">
      <formula>"TD"</formula>
    </cfRule>
  </conditionalFormatting>
  <conditionalFormatting sqref="S175:S176">
    <cfRule type="cellIs" dxfId="10163" priority="352" operator="equal">
      <formula>"PR"</formula>
    </cfRule>
  </conditionalFormatting>
  <conditionalFormatting sqref="S177:S178">
    <cfRule type="cellIs" dxfId="10162" priority="351" operator="equal">
      <formula>"Me"</formula>
    </cfRule>
  </conditionalFormatting>
  <conditionalFormatting sqref="S177:S178">
    <cfRule type="cellIs" dxfId="10161" priority="350" operator="equal">
      <formula>"TD"</formula>
    </cfRule>
  </conditionalFormatting>
  <conditionalFormatting sqref="S177:S178">
    <cfRule type="cellIs" dxfId="10160" priority="349" operator="equal">
      <formula>"PR"</formula>
    </cfRule>
  </conditionalFormatting>
  <conditionalFormatting sqref="S179:S180">
    <cfRule type="cellIs" dxfId="10159" priority="348" operator="equal">
      <formula>"Me"</formula>
    </cfRule>
  </conditionalFormatting>
  <conditionalFormatting sqref="S179:S180">
    <cfRule type="cellIs" dxfId="10158" priority="347" operator="equal">
      <formula>"TD"</formula>
    </cfRule>
  </conditionalFormatting>
  <conditionalFormatting sqref="S179:S180">
    <cfRule type="cellIs" dxfId="10157" priority="346" operator="equal">
      <formula>"PR"</formula>
    </cfRule>
  </conditionalFormatting>
  <conditionalFormatting sqref="S181:S182">
    <cfRule type="cellIs" dxfId="10156" priority="345" operator="equal">
      <formula>"Me"</formula>
    </cfRule>
  </conditionalFormatting>
  <conditionalFormatting sqref="S181:S182">
    <cfRule type="cellIs" dxfId="10155" priority="344" operator="equal">
      <formula>"TD"</formula>
    </cfRule>
  </conditionalFormatting>
  <conditionalFormatting sqref="S181:S182">
    <cfRule type="cellIs" dxfId="10154" priority="343" operator="equal">
      <formula>"PR"</formula>
    </cfRule>
  </conditionalFormatting>
  <conditionalFormatting sqref="S183:S184">
    <cfRule type="cellIs" dxfId="10153" priority="342" operator="equal">
      <formula>"Me"</formula>
    </cfRule>
  </conditionalFormatting>
  <conditionalFormatting sqref="S183:S184">
    <cfRule type="cellIs" dxfId="10152" priority="341" operator="equal">
      <formula>"TD"</formula>
    </cfRule>
  </conditionalFormatting>
  <conditionalFormatting sqref="S183:S184">
    <cfRule type="cellIs" dxfId="10151" priority="340" operator="equal">
      <formula>"PR"</formula>
    </cfRule>
  </conditionalFormatting>
  <conditionalFormatting sqref="S205:S206">
    <cfRule type="cellIs" dxfId="10150" priority="336" operator="equal">
      <formula>"Me"</formula>
    </cfRule>
  </conditionalFormatting>
  <conditionalFormatting sqref="S205:S206">
    <cfRule type="cellIs" dxfId="10149" priority="335" operator="equal">
      <formula>"TD"</formula>
    </cfRule>
  </conditionalFormatting>
  <conditionalFormatting sqref="S205:S206">
    <cfRule type="cellIs" dxfId="10148" priority="334" operator="equal">
      <formula>"PR"</formula>
    </cfRule>
  </conditionalFormatting>
  <conditionalFormatting sqref="S209:S210">
    <cfRule type="cellIs" dxfId="10147" priority="333" operator="equal">
      <formula>"Me"</formula>
    </cfRule>
  </conditionalFormatting>
  <conditionalFormatting sqref="S209:S210">
    <cfRule type="cellIs" dxfId="10146" priority="332" operator="equal">
      <formula>"TD"</formula>
    </cfRule>
  </conditionalFormatting>
  <conditionalFormatting sqref="S209:S210">
    <cfRule type="cellIs" dxfId="10145" priority="331" operator="equal">
      <formula>"PR"</formula>
    </cfRule>
  </conditionalFormatting>
  <conditionalFormatting sqref="S214">
    <cfRule type="cellIs" dxfId="10144" priority="330" operator="equal">
      <formula>"Me"</formula>
    </cfRule>
  </conditionalFormatting>
  <conditionalFormatting sqref="S214">
    <cfRule type="cellIs" dxfId="10143" priority="329" operator="equal">
      <formula>"TD"</formula>
    </cfRule>
  </conditionalFormatting>
  <conditionalFormatting sqref="S214">
    <cfRule type="cellIs" dxfId="10142" priority="328" operator="equal">
      <formula>"PR"</formula>
    </cfRule>
  </conditionalFormatting>
  <conditionalFormatting sqref="S226">
    <cfRule type="cellIs" dxfId="10141" priority="327" operator="equal">
      <formula>"Me"</formula>
    </cfRule>
  </conditionalFormatting>
  <conditionalFormatting sqref="S226">
    <cfRule type="cellIs" dxfId="10140" priority="326" operator="equal">
      <formula>"TD"</formula>
    </cfRule>
  </conditionalFormatting>
  <conditionalFormatting sqref="S226">
    <cfRule type="cellIs" dxfId="10139" priority="325" operator="equal">
      <formula>"PR"</formula>
    </cfRule>
  </conditionalFormatting>
  <conditionalFormatting sqref="S228:T228">
    <cfRule type="cellIs" dxfId="10138" priority="324" operator="equal">
      <formula>"Me"</formula>
    </cfRule>
  </conditionalFormatting>
  <conditionalFormatting sqref="S228:T228">
    <cfRule type="cellIs" dxfId="10137" priority="323" operator="equal">
      <formula>"TD"</formula>
    </cfRule>
  </conditionalFormatting>
  <conditionalFormatting sqref="S228:T228">
    <cfRule type="cellIs" dxfId="10136" priority="322" operator="equal">
      <formula>"PR"</formula>
    </cfRule>
  </conditionalFormatting>
  <conditionalFormatting sqref="S242">
    <cfRule type="cellIs" dxfId="10135" priority="321" operator="equal">
      <formula>"Me"</formula>
    </cfRule>
  </conditionalFormatting>
  <conditionalFormatting sqref="S242">
    <cfRule type="cellIs" dxfId="10134" priority="320" operator="equal">
      <formula>"TD"</formula>
    </cfRule>
  </conditionalFormatting>
  <conditionalFormatting sqref="S242">
    <cfRule type="cellIs" dxfId="10133" priority="319" operator="equal">
      <formula>"PR"</formula>
    </cfRule>
  </conditionalFormatting>
  <conditionalFormatting sqref="S244">
    <cfRule type="cellIs" dxfId="10132" priority="318" operator="equal">
      <formula>"Me"</formula>
    </cfRule>
  </conditionalFormatting>
  <conditionalFormatting sqref="S244">
    <cfRule type="cellIs" dxfId="10131" priority="317" operator="equal">
      <formula>"TD"</formula>
    </cfRule>
  </conditionalFormatting>
  <conditionalFormatting sqref="S244">
    <cfRule type="cellIs" dxfId="10130" priority="316" operator="equal">
      <formula>"PR"</formula>
    </cfRule>
  </conditionalFormatting>
  <conditionalFormatting sqref="S189:S190">
    <cfRule type="cellIs" dxfId="10129" priority="315" operator="equal">
      <formula>"Me"</formula>
    </cfRule>
  </conditionalFormatting>
  <conditionalFormatting sqref="S189:S190">
    <cfRule type="cellIs" dxfId="10128" priority="314" operator="equal">
      <formula>"TD"</formula>
    </cfRule>
  </conditionalFormatting>
  <conditionalFormatting sqref="S189:S190">
    <cfRule type="cellIs" dxfId="10127" priority="313" operator="equal">
      <formula>"PR"</formula>
    </cfRule>
  </conditionalFormatting>
  <conditionalFormatting sqref="V177:V178">
    <cfRule type="cellIs" dxfId="10126" priority="312" operator="equal">
      <formula>"Me"</formula>
    </cfRule>
  </conditionalFormatting>
  <conditionalFormatting sqref="V177:V178">
    <cfRule type="cellIs" dxfId="10125" priority="311" operator="equal">
      <formula>"TD"</formula>
    </cfRule>
  </conditionalFormatting>
  <conditionalFormatting sqref="V177:V178">
    <cfRule type="cellIs" dxfId="10124" priority="310" operator="equal">
      <formula>"PR"</formula>
    </cfRule>
  </conditionalFormatting>
  <conditionalFormatting sqref="AC177:AC178">
    <cfRule type="cellIs" dxfId="10123" priority="309" operator="equal">
      <formula>"Me"</formula>
    </cfRule>
  </conditionalFormatting>
  <conditionalFormatting sqref="AC177:AC178">
    <cfRule type="cellIs" dxfId="10122" priority="308" operator="equal">
      <formula>"TD"</formula>
    </cfRule>
  </conditionalFormatting>
  <conditionalFormatting sqref="AC177:AC178">
    <cfRule type="cellIs" dxfId="10121" priority="307" operator="equal">
      <formula>"PR"</formula>
    </cfRule>
  </conditionalFormatting>
  <conditionalFormatting sqref="AJ177:AJ178">
    <cfRule type="cellIs" dxfId="10120" priority="306" operator="equal">
      <formula>"Me"</formula>
    </cfRule>
  </conditionalFormatting>
  <conditionalFormatting sqref="AJ177:AJ178">
    <cfRule type="cellIs" dxfId="10119" priority="305" operator="equal">
      <formula>"TD"</formula>
    </cfRule>
  </conditionalFormatting>
  <conditionalFormatting sqref="AJ177:AJ178">
    <cfRule type="cellIs" dxfId="10118" priority="304" operator="equal">
      <formula>"PR"</formula>
    </cfRule>
  </conditionalFormatting>
  <conditionalFormatting sqref="T120">
    <cfRule type="cellIs" dxfId="10117" priority="303" operator="equal">
      <formula>"Me"</formula>
    </cfRule>
  </conditionalFormatting>
  <conditionalFormatting sqref="T120">
    <cfRule type="cellIs" dxfId="10116" priority="302" operator="equal">
      <formula>"TD"</formula>
    </cfRule>
  </conditionalFormatting>
  <conditionalFormatting sqref="T120">
    <cfRule type="cellIs" dxfId="10115" priority="301" operator="equal">
      <formula>"PR"</formula>
    </cfRule>
  </conditionalFormatting>
  <conditionalFormatting sqref="U33:U34">
    <cfRule type="cellIs" dxfId="10114" priority="300" operator="equal">
      <formula>"Me"</formula>
    </cfRule>
  </conditionalFormatting>
  <conditionalFormatting sqref="U33:U34">
    <cfRule type="cellIs" dxfId="10113" priority="299" operator="equal">
      <formula>"TD"</formula>
    </cfRule>
  </conditionalFormatting>
  <conditionalFormatting sqref="U33:U34">
    <cfRule type="cellIs" dxfId="10112" priority="298" operator="equal">
      <formula>"PR"</formula>
    </cfRule>
  </conditionalFormatting>
  <conditionalFormatting sqref="S41:S42">
    <cfRule type="cellIs" dxfId="10111" priority="297" operator="equal">
      <formula>"Me"</formula>
    </cfRule>
  </conditionalFormatting>
  <conditionalFormatting sqref="S41:S42">
    <cfRule type="cellIs" dxfId="10110" priority="296" operator="equal">
      <formula>"TD"</formula>
    </cfRule>
  </conditionalFormatting>
  <conditionalFormatting sqref="S41:S42">
    <cfRule type="cellIs" dxfId="10109" priority="295" operator="equal">
      <formula>"PR"</formula>
    </cfRule>
  </conditionalFormatting>
  <conditionalFormatting sqref="T41:T42">
    <cfRule type="cellIs" dxfId="10108" priority="294" operator="equal">
      <formula>"Me"</formula>
    </cfRule>
  </conditionalFormatting>
  <conditionalFormatting sqref="T41:T42">
    <cfRule type="cellIs" dxfId="10107" priority="293" operator="equal">
      <formula>"TD"</formula>
    </cfRule>
  </conditionalFormatting>
  <conditionalFormatting sqref="T41:T42">
    <cfRule type="cellIs" dxfId="10106" priority="292" operator="equal">
      <formula>"PR"</formula>
    </cfRule>
  </conditionalFormatting>
  <conditionalFormatting sqref="V153:V154">
    <cfRule type="cellIs" dxfId="10105" priority="291" operator="equal">
      <formula>"Me"</formula>
    </cfRule>
  </conditionalFormatting>
  <conditionalFormatting sqref="V153:V154">
    <cfRule type="cellIs" dxfId="10104" priority="290" operator="equal">
      <formula>"TD"</formula>
    </cfRule>
  </conditionalFormatting>
  <conditionalFormatting sqref="V153:V154">
    <cfRule type="cellIs" dxfId="10103" priority="289" operator="equal">
      <formula>"PR"</formula>
    </cfRule>
  </conditionalFormatting>
  <conditionalFormatting sqref="U159:AF160">
    <cfRule type="cellIs" dxfId="10102" priority="288" operator="equal">
      <formula>"Me"</formula>
    </cfRule>
  </conditionalFormatting>
  <conditionalFormatting sqref="U159:AF160">
    <cfRule type="cellIs" dxfId="10101" priority="287" operator="equal">
      <formula>"TD"</formula>
    </cfRule>
  </conditionalFormatting>
  <conditionalFormatting sqref="U159:AF160">
    <cfRule type="cellIs" dxfId="10100" priority="286" operator="equal">
      <formula>"PR"</formula>
    </cfRule>
  </conditionalFormatting>
  <conditionalFormatting sqref="U189:U190">
    <cfRule type="cellIs" dxfId="10099" priority="285" operator="equal">
      <formula>"Me"</formula>
    </cfRule>
  </conditionalFormatting>
  <conditionalFormatting sqref="U189:U190">
    <cfRule type="cellIs" dxfId="10098" priority="284" operator="equal">
      <formula>"TD"</formula>
    </cfRule>
  </conditionalFormatting>
  <conditionalFormatting sqref="U189:U190">
    <cfRule type="cellIs" dxfId="10097" priority="283" operator="equal">
      <formula>"PR"</formula>
    </cfRule>
  </conditionalFormatting>
  <conditionalFormatting sqref="Z189:Z190">
    <cfRule type="cellIs" dxfId="10096" priority="282" operator="equal">
      <formula>"Me"</formula>
    </cfRule>
  </conditionalFormatting>
  <conditionalFormatting sqref="Z189:Z190">
    <cfRule type="cellIs" dxfId="10095" priority="281" operator="equal">
      <formula>"TD"</formula>
    </cfRule>
  </conditionalFormatting>
  <conditionalFormatting sqref="Z189:Z190">
    <cfRule type="cellIs" dxfId="10094" priority="280" operator="equal">
      <formula>"PR"</formula>
    </cfRule>
  </conditionalFormatting>
  <conditionalFormatting sqref="AB189:AB190">
    <cfRule type="cellIs" dxfId="10093" priority="279" operator="equal">
      <formula>"Me"</formula>
    </cfRule>
  </conditionalFormatting>
  <conditionalFormatting sqref="AB189:AB190">
    <cfRule type="cellIs" dxfId="10092" priority="278" operator="equal">
      <formula>"TD"</formula>
    </cfRule>
  </conditionalFormatting>
  <conditionalFormatting sqref="AB189:AB190">
    <cfRule type="cellIs" dxfId="10091" priority="277" operator="equal">
      <formula>"PR"</formula>
    </cfRule>
  </conditionalFormatting>
  <conditionalFormatting sqref="U40:V40">
    <cfRule type="cellIs" dxfId="10090" priority="276" operator="equal">
      <formula>"Me"</formula>
    </cfRule>
  </conditionalFormatting>
  <conditionalFormatting sqref="U40:V40">
    <cfRule type="cellIs" dxfId="10089" priority="275" operator="equal">
      <formula>"TD"</formula>
    </cfRule>
  </conditionalFormatting>
  <conditionalFormatting sqref="U40:V40">
    <cfRule type="cellIs" dxfId="10088" priority="274" operator="equal">
      <formula>"PR"</formula>
    </cfRule>
  </conditionalFormatting>
  <conditionalFormatting sqref="U42">
    <cfRule type="cellIs" dxfId="10087" priority="273" operator="equal">
      <formula>"Me"</formula>
    </cfRule>
  </conditionalFormatting>
  <conditionalFormatting sqref="U42">
    <cfRule type="cellIs" dxfId="10086" priority="272" operator="equal">
      <formula>"TD"</formula>
    </cfRule>
  </conditionalFormatting>
  <conditionalFormatting sqref="U42">
    <cfRule type="cellIs" dxfId="10085" priority="271" operator="equal">
      <formula>"PR"</formula>
    </cfRule>
  </conditionalFormatting>
  <conditionalFormatting sqref="AA185:AA186">
    <cfRule type="cellIs" dxfId="10084" priority="270" operator="equal">
      <formula>"Me"</formula>
    </cfRule>
  </conditionalFormatting>
  <conditionalFormatting sqref="AA185:AA186">
    <cfRule type="cellIs" dxfId="10083" priority="269" operator="equal">
      <formula>"TD"</formula>
    </cfRule>
  </conditionalFormatting>
  <conditionalFormatting sqref="AA185:AA186">
    <cfRule type="cellIs" dxfId="10082" priority="268" operator="equal">
      <formula>"PR"</formula>
    </cfRule>
  </conditionalFormatting>
  <conditionalFormatting sqref="AG185:AG186">
    <cfRule type="cellIs" dxfId="10081" priority="267" operator="equal">
      <formula>"Me"</formula>
    </cfRule>
  </conditionalFormatting>
  <conditionalFormatting sqref="AG185:AG186">
    <cfRule type="cellIs" dxfId="10080" priority="266" operator="equal">
      <formula>"TD"</formula>
    </cfRule>
  </conditionalFormatting>
  <conditionalFormatting sqref="AG185:AG186">
    <cfRule type="cellIs" dxfId="10079" priority="265" operator="equal">
      <formula>"PR"</formula>
    </cfRule>
  </conditionalFormatting>
  <conditionalFormatting sqref="AB243:AB244">
    <cfRule type="cellIs" dxfId="10078" priority="264" operator="equal">
      <formula>"Me"</formula>
    </cfRule>
  </conditionalFormatting>
  <conditionalFormatting sqref="AB243:AB244">
    <cfRule type="cellIs" dxfId="10077" priority="263" operator="equal">
      <formula>"TD"</formula>
    </cfRule>
  </conditionalFormatting>
  <conditionalFormatting sqref="AB243:AB244">
    <cfRule type="cellIs" dxfId="10076" priority="262" operator="equal">
      <formula>"PR"</formula>
    </cfRule>
  </conditionalFormatting>
  <conditionalFormatting sqref="AF243:AF244">
    <cfRule type="cellIs" dxfId="10075" priority="261" operator="equal">
      <formula>"Me"</formula>
    </cfRule>
  </conditionalFormatting>
  <conditionalFormatting sqref="AF243:AF244">
    <cfRule type="cellIs" dxfId="10074" priority="260" operator="equal">
      <formula>"TD"</formula>
    </cfRule>
  </conditionalFormatting>
  <conditionalFormatting sqref="AF243:AF244">
    <cfRule type="cellIs" dxfId="10073" priority="259" operator="equal">
      <formula>"PR"</formula>
    </cfRule>
  </conditionalFormatting>
  <conditionalFormatting sqref="AB119:AB120">
    <cfRule type="cellIs" dxfId="10072" priority="258" operator="equal">
      <formula>"Me"</formula>
    </cfRule>
  </conditionalFormatting>
  <conditionalFormatting sqref="AB119:AB120">
    <cfRule type="cellIs" dxfId="10071" priority="257" operator="equal">
      <formula>"TD"</formula>
    </cfRule>
  </conditionalFormatting>
  <conditionalFormatting sqref="AB119:AB120">
    <cfRule type="cellIs" dxfId="10070" priority="256" operator="equal">
      <formula>"PR"</formula>
    </cfRule>
  </conditionalFormatting>
  <conditionalFormatting sqref="AJ119:AJ120">
    <cfRule type="cellIs" dxfId="10069" priority="255" operator="equal">
      <formula>"Me"</formula>
    </cfRule>
  </conditionalFormatting>
  <conditionalFormatting sqref="AJ119:AJ120">
    <cfRule type="cellIs" dxfId="10068" priority="254" operator="equal">
      <formula>"TD"</formula>
    </cfRule>
  </conditionalFormatting>
  <conditionalFormatting sqref="AJ119:AJ120">
    <cfRule type="cellIs" dxfId="10067" priority="253" operator="equal">
      <formula>"PR"</formula>
    </cfRule>
  </conditionalFormatting>
  <conditionalFormatting sqref="AI83:AI84">
    <cfRule type="cellIs" dxfId="10066" priority="252" operator="equal">
      <formula>"Me"</formula>
    </cfRule>
  </conditionalFormatting>
  <conditionalFormatting sqref="AI83:AI84">
    <cfRule type="cellIs" dxfId="10065" priority="251" operator="equal">
      <formula>"TD"</formula>
    </cfRule>
  </conditionalFormatting>
  <conditionalFormatting sqref="AI83:AI84">
    <cfRule type="cellIs" dxfId="10064" priority="250" operator="equal">
      <formula>"PR"</formula>
    </cfRule>
  </conditionalFormatting>
  <conditionalFormatting sqref="V233:V234">
    <cfRule type="cellIs" dxfId="10063" priority="249" operator="equal">
      <formula>"Me"</formula>
    </cfRule>
  </conditionalFormatting>
  <conditionalFormatting sqref="V233:V234">
    <cfRule type="cellIs" dxfId="10062" priority="248" operator="equal">
      <formula>"TD"</formula>
    </cfRule>
  </conditionalFormatting>
  <conditionalFormatting sqref="V233:V234">
    <cfRule type="cellIs" dxfId="10061" priority="247" operator="equal">
      <formula>"PR"</formula>
    </cfRule>
  </conditionalFormatting>
  <conditionalFormatting sqref="V233:V234">
    <cfRule type="cellIs" dxfId="10060" priority="246" operator="equal">
      <formula>"Me"</formula>
    </cfRule>
  </conditionalFormatting>
  <conditionalFormatting sqref="V233:V234">
    <cfRule type="cellIs" dxfId="10059" priority="245" operator="equal">
      <formula>"TD"</formula>
    </cfRule>
  </conditionalFormatting>
  <conditionalFormatting sqref="V233:V234">
    <cfRule type="cellIs" dxfId="10058" priority="244" operator="equal">
      <formula>"PR"</formula>
    </cfRule>
  </conditionalFormatting>
  <conditionalFormatting sqref="Z22">
    <cfRule type="cellIs" dxfId="10057" priority="243" operator="equal">
      <formula>"Me"</formula>
    </cfRule>
  </conditionalFormatting>
  <conditionalFormatting sqref="Z22">
    <cfRule type="cellIs" dxfId="10056" priority="242" operator="equal">
      <formula>"TD"</formula>
    </cfRule>
  </conditionalFormatting>
  <conditionalFormatting sqref="Z129:Z130">
    <cfRule type="cellIs" dxfId="10055" priority="241" operator="equal">
      <formula>"Me"</formula>
    </cfRule>
  </conditionalFormatting>
  <conditionalFormatting sqref="Z129:Z130">
    <cfRule type="cellIs" dxfId="10054" priority="240" operator="equal">
      <formula>"TD"</formula>
    </cfRule>
  </conditionalFormatting>
  <conditionalFormatting sqref="Z129:Z130">
    <cfRule type="cellIs" dxfId="10053" priority="239" operator="equal">
      <formula>"PR"</formula>
    </cfRule>
  </conditionalFormatting>
  <conditionalFormatting sqref="Z135:Z136">
    <cfRule type="cellIs" dxfId="10052" priority="235" operator="equal">
      <formula>"Me"</formula>
    </cfRule>
  </conditionalFormatting>
  <conditionalFormatting sqref="Z135:Z136">
    <cfRule type="cellIs" dxfId="10051" priority="234" operator="equal">
      <formula>"TD"</formula>
    </cfRule>
  </conditionalFormatting>
  <conditionalFormatting sqref="Z135:Z136">
    <cfRule type="cellIs" dxfId="10050" priority="233" operator="equal">
      <formula>"PR"</formula>
    </cfRule>
  </conditionalFormatting>
  <conditionalFormatting sqref="Z139:Z140">
    <cfRule type="cellIs" dxfId="10049" priority="229" operator="equal">
      <formula>"Me"</formula>
    </cfRule>
  </conditionalFormatting>
  <conditionalFormatting sqref="Z139:Z140">
    <cfRule type="cellIs" dxfId="10048" priority="228" operator="equal">
      <formula>"TD"</formula>
    </cfRule>
  </conditionalFormatting>
  <conditionalFormatting sqref="Z139:Z140">
    <cfRule type="cellIs" dxfId="10047" priority="227" operator="equal">
      <formula>"PR"</formula>
    </cfRule>
  </conditionalFormatting>
  <conditionalFormatting sqref="AF147">
    <cfRule type="cellIs" dxfId="10046" priority="223" operator="equal">
      <formula>"Me"</formula>
    </cfRule>
  </conditionalFormatting>
  <conditionalFormatting sqref="AF147">
    <cfRule type="cellIs" dxfId="10045" priority="222" operator="equal">
      <formula>"TD"</formula>
    </cfRule>
  </conditionalFormatting>
  <conditionalFormatting sqref="Z208">
    <cfRule type="cellIs" dxfId="10044" priority="218" operator="equal">
      <formula>"Me"</formula>
    </cfRule>
  </conditionalFormatting>
  <conditionalFormatting sqref="Z208">
    <cfRule type="cellIs" dxfId="10043" priority="217" operator="equal">
      <formula>"TD"</formula>
    </cfRule>
  </conditionalFormatting>
  <conditionalFormatting sqref="Z208">
    <cfRule type="cellIs" dxfId="10042" priority="216" operator="equal">
      <formula>"PR"</formula>
    </cfRule>
  </conditionalFormatting>
  <conditionalFormatting sqref="Z233:AC234">
    <cfRule type="cellIs" dxfId="10041" priority="215" operator="equal">
      <formula>"Me"</formula>
    </cfRule>
  </conditionalFormatting>
  <conditionalFormatting sqref="Z233:AC234">
    <cfRule type="cellIs" dxfId="10040" priority="214" operator="equal">
      <formula>"TD"</formula>
    </cfRule>
  </conditionalFormatting>
  <conditionalFormatting sqref="Z233:AC234">
    <cfRule type="cellIs" dxfId="10039" priority="213" operator="equal">
      <formula>"PR"</formula>
    </cfRule>
  </conditionalFormatting>
  <conditionalFormatting sqref="Z233:AC234">
    <cfRule type="cellIs" dxfId="10038" priority="212" operator="equal">
      <formula>"Me"</formula>
    </cfRule>
  </conditionalFormatting>
  <conditionalFormatting sqref="Z233:AC234">
    <cfRule type="cellIs" dxfId="10037" priority="211" operator="equal">
      <formula>"TD"</formula>
    </cfRule>
  </conditionalFormatting>
  <conditionalFormatting sqref="Z233:AC234">
    <cfRule type="cellIs" dxfId="10036" priority="210" operator="equal">
      <formula>"PR"</formula>
    </cfRule>
  </conditionalFormatting>
  <conditionalFormatting sqref="Z233:AC234">
    <cfRule type="cellIs" dxfId="10035" priority="209" operator="equal">
      <formula>"Me"</formula>
    </cfRule>
  </conditionalFormatting>
  <conditionalFormatting sqref="Z233:AC234">
    <cfRule type="cellIs" dxfId="10034" priority="208" operator="equal">
      <formula>"TD"</formula>
    </cfRule>
  </conditionalFormatting>
  <conditionalFormatting sqref="Z233:AC234">
    <cfRule type="cellIs" dxfId="10033" priority="207" operator="equal">
      <formula>"PR"</formula>
    </cfRule>
  </conditionalFormatting>
  <conditionalFormatting sqref="AB229:AB230">
    <cfRule type="cellIs" dxfId="10032" priority="206" operator="equal">
      <formula>"Me"</formula>
    </cfRule>
  </conditionalFormatting>
  <conditionalFormatting sqref="AB229:AB230">
    <cfRule type="cellIs" dxfId="10031" priority="205" operator="equal">
      <formula>"TD"</formula>
    </cfRule>
  </conditionalFormatting>
  <conditionalFormatting sqref="AB229:AB230">
    <cfRule type="cellIs" dxfId="10030" priority="204" operator="equal">
      <formula>"PR"</formula>
    </cfRule>
  </conditionalFormatting>
  <conditionalFormatting sqref="AB231:AB232">
    <cfRule type="cellIs" dxfId="10029" priority="203" operator="equal">
      <formula>"Me"</formula>
    </cfRule>
  </conditionalFormatting>
  <conditionalFormatting sqref="AB231:AB232">
    <cfRule type="cellIs" dxfId="10028" priority="202" operator="equal">
      <formula>"TD"</formula>
    </cfRule>
  </conditionalFormatting>
  <conditionalFormatting sqref="AB231:AB232">
    <cfRule type="cellIs" dxfId="10027" priority="201" operator="equal">
      <formula>"PR"</formula>
    </cfRule>
  </conditionalFormatting>
  <conditionalFormatting sqref="AB231:AB232">
    <cfRule type="cellIs" dxfId="10026" priority="200" operator="equal">
      <formula>"Me"</formula>
    </cfRule>
  </conditionalFormatting>
  <conditionalFormatting sqref="AB231:AB232">
    <cfRule type="cellIs" dxfId="10025" priority="199" operator="equal">
      <formula>"TD"</formula>
    </cfRule>
  </conditionalFormatting>
  <conditionalFormatting sqref="AB231:AB232">
    <cfRule type="cellIs" dxfId="10024" priority="198" operator="equal">
      <formula>"PR"</formula>
    </cfRule>
  </conditionalFormatting>
  <conditionalFormatting sqref="AB231:AB232">
    <cfRule type="cellIs" dxfId="10023" priority="197" operator="equal">
      <formula>"Me"</formula>
    </cfRule>
  </conditionalFormatting>
  <conditionalFormatting sqref="AB231:AB232">
    <cfRule type="cellIs" dxfId="10022" priority="196" operator="equal">
      <formula>"TD"</formula>
    </cfRule>
  </conditionalFormatting>
  <conditionalFormatting sqref="AB231:AB232">
    <cfRule type="cellIs" dxfId="10021" priority="195" operator="equal">
      <formula>"PR"</formula>
    </cfRule>
  </conditionalFormatting>
  <conditionalFormatting sqref="AB153:AE154">
    <cfRule type="cellIs" dxfId="10020" priority="194" operator="equal">
      <formula>"Me"</formula>
    </cfRule>
  </conditionalFormatting>
  <conditionalFormatting sqref="AB153:AE154">
    <cfRule type="cellIs" dxfId="10019" priority="193" operator="equal">
      <formula>"TD"</formula>
    </cfRule>
  </conditionalFormatting>
  <conditionalFormatting sqref="AB153:AE154">
    <cfRule type="cellIs" dxfId="10018" priority="192" operator="equal">
      <formula>"PR"</formula>
    </cfRule>
  </conditionalFormatting>
  <conditionalFormatting sqref="R133:AA134">
    <cfRule type="cellIs" dxfId="10017" priority="191" operator="equal">
      <formula>"Me"</formula>
    </cfRule>
  </conditionalFormatting>
  <conditionalFormatting sqref="R133:AA134">
    <cfRule type="cellIs" dxfId="10016" priority="190" operator="equal">
      <formula>"TD"</formula>
    </cfRule>
  </conditionalFormatting>
  <conditionalFormatting sqref="R133:AA134">
    <cfRule type="cellIs" dxfId="10015" priority="189" operator="equal">
      <formula>"PR"</formula>
    </cfRule>
  </conditionalFormatting>
  <conditionalFormatting sqref="R137:AA138">
    <cfRule type="cellIs" dxfId="10014" priority="188" operator="equal">
      <formula>"Me"</formula>
    </cfRule>
  </conditionalFormatting>
  <conditionalFormatting sqref="R137:AA138">
    <cfRule type="cellIs" dxfId="10013" priority="187" operator="equal">
      <formula>"TD"</formula>
    </cfRule>
  </conditionalFormatting>
  <conditionalFormatting sqref="R137:AA138">
    <cfRule type="cellIs" dxfId="10012" priority="186" operator="equal">
      <formula>"PR"</formula>
    </cfRule>
  </conditionalFormatting>
  <conditionalFormatting sqref="R141:AA142">
    <cfRule type="cellIs" dxfId="10011" priority="185" operator="equal">
      <formula>"Me"</formula>
    </cfRule>
  </conditionalFormatting>
  <conditionalFormatting sqref="R141:AA142">
    <cfRule type="cellIs" dxfId="10010" priority="184" operator="equal">
      <formula>"TD"</formula>
    </cfRule>
  </conditionalFormatting>
  <conditionalFormatting sqref="R141:AA142">
    <cfRule type="cellIs" dxfId="10009" priority="183" operator="equal">
      <formula>"PR"</formula>
    </cfRule>
  </conditionalFormatting>
  <conditionalFormatting sqref="AB133:AB134">
    <cfRule type="cellIs" dxfId="10008" priority="182" operator="equal">
      <formula>"Me"</formula>
    </cfRule>
  </conditionalFormatting>
  <conditionalFormatting sqref="AB133:AB134">
    <cfRule type="cellIs" dxfId="10007" priority="181" operator="equal">
      <formula>"TD"</formula>
    </cfRule>
  </conditionalFormatting>
  <conditionalFormatting sqref="AB133:AB134">
    <cfRule type="cellIs" dxfId="10006" priority="180" operator="equal">
      <formula>"PR"</formula>
    </cfRule>
  </conditionalFormatting>
  <conditionalFormatting sqref="AB137:AB138">
    <cfRule type="cellIs" dxfId="10005" priority="179" operator="equal">
      <formula>"Me"</formula>
    </cfRule>
  </conditionalFormatting>
  <conditionalFormatting sqref="AB137:AB138">
    <cfRule type="cellIs" dxfId="10004" priority="178" operator="equal">
      <formula>"TD"</formula>
    </cfRule>
  </conditionalFormatting>
  <conditionalFormatting sqref="AB137:AB138">
    <cfRule type="cellIs" dxfId="10003" priority="177" operator="equal">
      <formula>"PR"</formula>
    </cfRule>
  </conditionalFormatting>
  <conditionalFormatting sqref="AB141:AB142">
    <cfRule type="cellIs" dxfId="10002" priority="176" operator="equal">
      <formula>"Me"</formula>
    </cfRule>
  </conditionalFormatting>
  <conditionalFormatting sqref="AB141:AB142">
    <cfRule type="cellIs" dxfId="10001" priority="175" operator="equal">
      <formula>"TD"</formula>
    </cfRule>
  </conditionalFormatting>
  <conditionalFormatting sqref="AB141:AB142">
    <cfRule type="cellIs" dxfId="10000" priority="174" operator="equal">
      <formula>"PR"</formula>
    </cfRule>
  </conditionalFormatting>
  <conditionalFormatting sqref="AB183:AB184">
    <cfRule type="cellIs" dxfId="9999" priority="173" operator="equal">
      <formula>"Me"</formula>
    </cfRule>
  </conditionalFormatting>
  <conditionalFormatting sqref="AB183:AB184">
    <cfRule type="cellIs" dxfId="9998" priority="172" operator="equal">
      <formula>"TD"</formula>
    </cfRule>
  </conditionalFormatting>
  <conditionalFormatting sqref="AB183:AB184">
    <cfRule type="cellIs" dxfId="9997" priority="171" operator="equal">
      <formula>"PR"</formula>
    </cfRule>
  </conditionalFormatting>
  <conditionalFormatting sqref="AC127:AC128">
    <cfRule type="cellIs" dxfId="9996" priority="158" operator="equal">
      <formula>"Me"</formula>
    </cfRule>
  </conditionalFormatting>
  <conditionalFormatting sqref="AC127:AC128">
    <cfRule type="cellIs" dxfId="9995" priority="157" operator="equal">
      <formula>"TD"</formula>
    </cfRule>
  </conditionalFormatting>
  <conditionalFormatting sqref="AC127:AC128">
    <cfRule type="cellIs" dxfId="9994" priority="156" operator="equal">
      <formula>"PR"</formula>
    </cfRule>
  </conditionalFormatting>
  <conditionalFormatting sqref="AC133:AC134">
    <cfRule type="cellIs" dxfId="9993" priority="155" operator="equal">
      <formula>"Me"</formula>
    </cfRule>
  </conditionalFormatting>
  <conditionalFormatting sqref="AC133:AC134">
    <cfRule type="cellIs" dxfId="9992" priority="154" operator="equal">
      <formula>"TD"</formula>
    </cfRule>
  </conditionalFormatting>
  <conditionalFormatting sqref="AC133:AC134">
    <cfRule type="cellIs" dxfId="9991" priority="153" operator="equal">
      <formula>"PR"</formula>
    </cfRule>
  </conditionalFormatting>
  <conditionalFormatting sqref="AC137:AC138">
    <cfRule type="cellIs" dxfId="9990" priority="152" operator="equal">
      <formula>"Me"</formula>
    </cfRule>
  </conditionalFormatting>
  <conditionalFormatting sqref="AC137:AC138">
    <cfRule type="cellIs" dxfId="9989" priority="151" operator="equal">
      <formula>"TD"</formula>
    </cfRule>
  </conditionalFormatting>
  <conditionalFormatting sqref="AC137:AC138">
    <cfRule type="cellIs" dxfId="9988" priority="150" operator="equal">
      <formula>"PR"</formula>
    </cfRule>
  </conditionalFormatting>
  <conditionalFormatting sqref="AC141:AC142">
    <cfRule type="cellIs" dxfId="9987" priority="149" operator="equal">
      <formula>"Me"</formula>
    </cfRule>
  </conditionalFormatting>
  <conditionalFormatting sqref="AC141:AC142">
    <cfRule type="cellIs" dxfId="9986" priority="148" operator="equal">
      <formula>"TD"</formula>
    </cfRule>
  </conditionalFormatting>
  <conditionalFormatting sqref="AC141:AC142">
    <cfRule type="cellIs" dxfId="9985" priority="147" operator="equal">
      <formula>"PR"</formula>
    </cfRule>
  </conditionalFormatting>
  <conditionalFormatting sqref="AF233:AF234">
    <cfRule type="cellIs" dxfId="9984" priority="146" operator="equal">
      <formula>"Me"</formula>
    </cfRule>
  </conditionalFormatting>
  <conditionalFormatting sqref="AF233:AF234">
    <cfRule type="cellIs" dxfId="9983" priority="145" operator="equal">
      <formula>"TD"</formula>
    </cfRule>
  </conditionalFormatting>
  <conditionalFormatting sqref="AF233:AF234">
    <cfRule type="cellIs" dxfId="9982" priority="144" operator="equal">
      <formula>"PR"</formula>
    </cfRule>
  </conditionalFormatting>
  <conditionalFormatting sqref="AF233:AF234">
    <cfRule type="cellIs" dxfId="9981" priority="143" operator="equal">
      <formula>"Me"</formula>
    </cfRule>
  </conditionalFormatting>
  <conditionalFormatting sqref="AF233:AF234">
    <cfRule type="cellIs" dxfId="9980" priority="142" operator="equal">
      <formula>"TD"</formula>
    </cfRule>
  </conditionalFormatting>
  <conditionalFormatting sqref="AF233:AF234">
    <cfRule type="cellIs" dxfId="9979" priority="141" operator="equal">
      <formula>"PR"</formula>
    </cfRule>
  </conditionalFormatting>
  <conditionalFormatting sqref="AF233:AF234">
    <cfRule type="cellIs" dxfId="9978" priority="140" operator="equal">
      <formula>"Me"</formula>
    </cfRule>
  </conditionalFormatting>
  <conditionalFormatting sqref="AF233:AF234">
    <cfRule type="cellIs" dxfId="9977" priority="139" operator="equal">
      <formula>"TD"</formula>
    </cfRule>
  </conditionalFormatting>
  <conditionalFormatting sqref="AF233:AF234">
    <cfRule type="cellIs" dxfId="9976" priority="138" operator="equal">
      <formula>"PR"</formula>
    </cfRule>
  </conditionalFormatting>
  <conditionalFormatting sqref="AH31:AJ32">
    <cfRule type="cellIs" dxfId="9975" priority="137" operator="equal">
      <formula>"Me"</formula>
    </cfRule>
  </conditionalFormatting>
  <conditionalFormatting sqref="AH31:AJ32">
    <cfRule type="cellIs" dxfId="9974" priority="136" operator="equal">
      <formula>"TD"</formula>
    </cfRule>
  </conditionalFormatting>
  <conditionalFormatting sqref="AH31:AJ32">
    <cfRule type="cellIs" dxfId="9973" priority="135" operator="equal">
      <formula>"PR"</formula>
    </cfRule>
  </conditionalFormatting>
  <conditionalFormatting sqref="AE227:AE228">
    <cfRule type="cellIs" dxfId="9972" priority="134" operator="equal">
      <formula>"Me"</formula>
    </cfRule>
  </conditionalFormatting>
  <conditionalFormatting sqref="AE227:AE228">
    <cfRule type="cellIs" dxfId="9971" priority="133" operator="equal">
      <formula>"TD"</formula>
    </cfRule>
  </conditionalFormatting>
  <conditionalFormatting sqref="AE227:AE228">
    <cfRule type="cellIs" dxfId="9970" priority="132" operator="equal">
      <formula>"PR"</formula>
    </cfRule>
  </conditionalFormatting>
  <conditionalFormatting sqref="AJ197:AJ198">
    <cfRule type="cellIs" dxfId="9969" priority="131" operator="equal">
      <formula>"Me"</formula>
    </cfRule>
  </conditionalFormatting>
  <conditionalFormatting sqref="AJ197:AJ198">
    <cfRule type="cellIs" dxfId="9968" priority="130" operator="equal">
      <formula>"TD"</formula>
    </cfRule>
  </conditionalFormatting>
  <conditionalFormatting sqref="AJ197:AJ198">
    <cfRule type="cellIs" dxfId="9967" priority="129" operator="equal">
      <formula>"PR"</formula>
    </cfRule>
  </conditionalFormatting>
  <conditionalFormatting sqref="AH159:AJ160">
    <cfRule type="cellIs" dxfId="9966" priority="128" operator="equal">
      <formula>"Me"</formula>
    </cfRule>
  </conditionalFormatting>
  <conditionalFormatting sqref="AH159:AJ160">
    <cfRule type="cellIs" dxfId="9965" priority="127" operator="equal">
      <formula>"TD"</formula>
    </cfRule>
  </conditionalFormatting>
  <conditionalFormatting sqref="AH159:AJ160">
    <cfRule type="cellIs" dxfId="9964" priority="126" operator="equal">
      <formula>"PR"</formula>
    </cfRule>
  </conditionalFormatting>
  <conditionalFormatting sqref="AG153:AJ154">
    <cfRule type="cellIs" dxfId="9963" priority="125" operator="equal">
      <formula>"Me"</formula>
    </cfRule>
  </conditionalFormatting>
  <conditionalFormatting sqref="AG153:AJ154">
    <cfRule type="cellIs" dxfId="9962" priority="124" operator="equal">
      <formula>"TD"</formula>
    </cfRule>
  </conditionalFormatting>
  <conditionalFormatting sqref="AG153:AJ154">
    <cfRule type="cellIs" dxfId="9961" priority="123" operator="equal">
      <formula>"PR"</formula>
    </cfRule>
  </conditionalFormatting>
  <conditionalFormatting sqref="AH145:AH146">
    <cfRule type="cellIs" dxfId="9960" priority="122" operator="equal">
      <formula>"Me"</formula>
    </cfRule>
  </conditionalFormatting>
  <conditionalFormatting sqref="AH145:AH146">
    <cfRule type="cellIs" dxfId="9959" priority="121" operator="equal">
      <formula>"TD"</formula>
    </cfRule>
  </conditionalFormatting>
  <conditionalFormatting sqref="AH145:AH146">
    <cfRule type="cellIs" dxfId="9958" priority="120" operator="equal">
      <formula>"PR"</formula>
    </cfRule>
  </conditionalFormatting>
  <conditionalFormatting sqref="AH156">
    <cfRule type="cellIs" dxfId="9957" priority="119" operator="equal">
      <formula>"Me"</formula>
    </cfRule>
  </conditionalFormatting>
  <conditionalFormatting sqref="AH156">
    <cfRule type="cellIs" dxfId="9956" priority="118" operator="equal">
      <formula>"TD"</formula>
    </cfRule>
  </conditionalFormatting>
  <conditionalFormatting sqref="AH156">
    <cfRule type="cellIs" dxfId="9955" priority="117" operator="equal">
      <formula>"PR"</formula>
    </cfRule>
  </conditionalFormatting>
  <conditionalFormatting sqref="AH155">
    <cfRule type="cellIs" dxfId="9954" priority="116" operator="equal">
      <formula>"Me"</formula>
    </cfRule>
  </conditionalFormatting>
  <conditionalFormatting sqref="AH155">
    <cfRule type="cellIs" dxfId="9953" priority="115" operator="equal">
      <formula>"TD"</formula>
    </cfRule>
  </conditionalFormatting>
  <conditionalFormatting sqref="AH155">
    <cfRule type="cellIs" dxfId="9952" priority="114" operator="equal">
      <formula>"PR"</formula>
    </cfRule>
  </conditionalFormatting>
  <conditionalFormatting sqref="AG31:AG32">
    <cfRule type="cellIs" dxfId="9951" priority="113" operator="equal">
      <formula>"Me"</formula>
    </cfRule>
  </conditionalFormatting>
  <conditionalFormatting sqref="AG31:AG32">
    <cfRule type="cellIs" dxfId="9950" priority="112" operator="equal">
      <formula>"TD"</formula>
    </cfRule>
  </conditionalFormatting>
  <conditionalFormatting sqref="AG31:AG32">
    <cfRule type="cellIs" dxfId="9949" priority="111" operator="equal">
      <formula>"PR"</formula>
    </cfRule>
  </conditionalFormatting>
  <conditionalFormatting sqref="AG63">
    <cfRule type="cellIs" dxfId="9948" priority="110" operator="equal">
      <formula>"Me"</formula>
    </cfRule>
  </conditionalFormatting>
  <conditionalFormatting sqref="AG63">
    <cfRule type="cellIs" dxfId="9947" priority="109" operator="equal">
      <formula>"TD"</formula>
    </cfRule>
  </conditionalFormatting>
  <conditionalFormatting sqref="AH41:AH42">
    <cfRule type="cellIs" dxfId="9946" priority="108" operator="equal">
      <formula>"Me"</formula>
    </cfRule>
  </conditionalFormatting>
  <conditionalFormatting sqref="AH41:AH42">
    <cfRule type="cellIs" dxfId="9945" priority="107" operator="equal">
      <formula>"TD"</formula>
    </cfRule>
  </conditionalFormatting>
  <conditionalFormatting sqref="AH41:AH42">
    <cfRule type="cellIs" dxfId="9944" priority="106" operator="equal">
      <formula>"PR"</formula>
    </cfRule>
  </conditionalFormatting>
  <conditionalFormatting sqref="AH129:AH132">
    <cfRule type="cellIs" dxfId="9943" priority="105" operator="equal">
      <formula>"Me"</formula>
    </cfRule>
  </conditionalFormatting>
  <conditionalFormatting sqref="AH129:AH132">
    <cfRule type="cellIs" dxfId="9942" priority="104" operator="equal">
      <formula>"TD"</formula>
    </cfRule>
  </conditionalFormatting>
  <conditionalFormatting sqref="AH129:AH132">
    <cfRule type="cellIs" dxfId="9941" priority="103" operator="equal">
      <formula>"PR"</formula>
    </cfRule>
  </conditionalFormatting>
  <conditionalFormatting sqref="AH109:AH110">
    <cfRule type="cellIs" dxfId="9940" priority="97" operator="equal">
      <formula>"Me"</formula>
    </cfRule>
  </conditionalFormatting>
  <conditionalFormatting sqref="AH109:AH110">
    <cfRule type="cellIs" dxfId="9939" priority="96" operator="equal">
      <formula>"TD"</formula>
    </cfRule>
  </conditionalFormatting>
  <conditionalFormatting sqref="AH109:AH110">
    <cfRule type="cellIs" dxfId="9938" priority="95" operator="equal">
      <formula>"PR"</formula>
    </cfRule>
  </conditionalFormatting>
  <conditionalFormatting sqref="AH113:AH114">
    <cfRule type="cellIs" dxfId="9937" priority="94" operator="equal">
      <formula>"Me"</formula>
    </cfRule>
  </conditionalFormatting>
  <conditionalFormatting sqref="AH113:AH114">
    <cfRule type="cellIs" dxfId="9936" priority="93" operator="equal">
      <formula>"TD"</formula>
    </cfRule>
  </conditionalFormatting>
  <conditionalFormatting sqref="AH113:AH114">
    <cfRule type="cellIs" dxfId="9935" priority="92" operator="equal">
      <formula>"PR"</formula>
    </cfRule>
  </conditionalFormatting>
  <conditionalFormatting sqref="AH115:AH116">
    <cfRule type="cellIs" dxfId="9934" priority="91" operator="equal">
      <formula>"Me"</formula>
    </cfRule>
  </conditionalFormatting>
  <conditionalFormatting sqref="AH115:AH116">
    <cfRule type="cellIs" dxfId="9933" priority="90" operator="equal">
      <formula>"TD"</formula>
    </cfRule>
  </conditionalFormatting>
  <conditionalFormatting sqref="AH115:AH116">
    <cfRule type="cellIs" dxfId="9932" priority="89" operator="equal">
      <formula>"PR"</formula>
    </cfRule>
  </conditionalFormatting>
  <conditionalFormatting sqref="AH119:AH120">
    <cfRule type="cellIs" dxfId="9931" priority="88" operator="equal">
      <formula>"Me"</formula>
    </cfRule>
  </conditionalFormatting>
  <conditionalFormatting sqref="AH119:AH120">
    <cfRule type="cellIs" dxfId="9930" priority="87" operator="equal">
      <formula>"TD"</formula>
    </cfRule>
  </conditionalFormatting>
  <conditionalFormatting sqref="AH119:AH120">
    <cfRule type="cellIs" dxfId="9929" priority="86" operator="equal">
      <formula>"PR"</formula>
    </cfRule>
  </conditionalFormatting>
  <conditionalFormatting sqref="AH121:AH122">
    <cfRule type="cellIs" dxfId="9928" priority="85" operator="equal">
      <formula>"Me"</formula>
    </cfRule>
  </conditionalFormatting>
  <conditionalFormatting sqref="AH121:AH122">
    <cfRule type="cellIs" dxfId="9927" priority="84" operator="equal">
      <formula>"TD"</formula>
    </cfRule>
  </conditionalFormatting>
  <conditionalFormatting sqref="AH121:AH122">
    <cfRule type="cellIs" dxfId="9926" priority="83" operator="equal">
      <formula>"PR"</formula>
    </cfRule>
  </conditionalFormatting>
  <conditionalFormatting sqref="AA194">
    <cfRule type="cellIs" dxfId="9925" priority="82" operator="equal">
      <formula>"Me"</formula>
    </cfRule>
  </conditionalFormatting>
  <conditionalFormatting sqref="AA194">
    <cfRule type="cellIs" dxfId="9924" priority="81" operator="equal">
      <formula>"TD"</formula>
    </cfRule>
  </conditionalFormatting>
  <conditionalFormatting sqref="AA194">
    <cfRule type="cellIs" dxfId="9923" priority="80" operator="equal">
      <formula>"PR"</formula>
    </cfRule>
  </conditionalFormatting>
  <conditionalFormatting sqref="AG195:AG196">
    <cfRule type="cellIs" dxfId="9922" priority="79" operator="equal">
      <formula>"Me"</formula>
    </cfRule>
  </conditionalFormatting>
  <conditionalFormatting sqref="AG195:AG196">
    <cfRule type="cellIs" dxfId="9921" priority="78" operator="equal">
      <formula>"TD"</formula>
    </cfRule>
  </conditionalFormatting>
  <conditionalFormatting sqref="AG195:AG196">
    <cfRule type="cellIs" dxfId="9920" priority="77" operator="equal">
      <formula>"PR"</formula>
    </cfRule>
  </conditionalFormatting>
  <conditionalFormatting sqref="AG217:AH218">
    <cfRule type="cellIs" dxfId="9919" priority="76" operator="equal">
      <formula>"Me"</formula>
    </cfRule>
  </conditionalFormatting>
  <conditionalFormatting sqref="AG217:AH218">
    <cfRule type="cellIs" dxfId="9918" priority="75" operator="equal">
      <formula>"TD"</formula>
    </cfRule>
  </conditionalFormatting>
  <conditionalFormatting sqref="AG217:AH218">
    <cfRule type="cellIs" dxfId="9917" priority="74" operator="equal">
      <formula>"PR"</formula>
    </cfRule>
  </conditionalFormatting>
  <conditionalFormatting sqref="AG233:AH234">
    <cfRule type="cellIs" dxfId="9916" priority="73" operator="equal">
      <formula>"Me"</formula>
    </cfRule>
  </conditionalFormatting>
  <conditionalFormatting sqref="AG233:AH234">
    <cfRule type="cellIs" dxfId="9915" priority="72" operator="equal">
      <formula>"TD"</formula>
    </cfRule>
  </conditionalFormatting>
  <conditionalFormatting sqref="AG233:AH234">
    <cfRule type="cellIs" dxfId="9914" priority="71" operator="equal">
      <formula>"PR"</formula>
    </cfRule>
  </conditionalFormatting>
  <conditionalFormatting sqref="AG233:AH234">
    <cfRule type="cellIs" dxfId="9913" priority="70" operator="equal">
      <formula>"Me"</formula>
    </cfRule>
  </conditionalFormatting>
  <conditionalFormatting sqref="AG233:AH234">
    <cfRule type="cellIs" dxfId="9912" priority="69" operator="equal">
      <formula>"TD"</formula>
    </cfRule>
  </conditionalFormatting>
  <conditionalFormatting sqref="AG233:AH234">
    <cfRule type="cellIs" dxfId="9911" priority="68" operator="equal">
      <formula>"PR"</formula>
    </cfRule>
  </conditionalFormatting>
  <conditionalFormatting sqref="AG233:AH234">
    <cfRule type="cellIs" dxfId="9910" priority="67" operator="equal">
      <formula>"Me"</formula>
    </cfRule>
  </conditionalFormatting>
  <conditionalFormatting sqref="AG233:AH234">
    <cfRule type="cellIs" dxfId="9909" priority="66" operator="equal">
      <formula>"TD"</formula>
    </cfRule>
  </conditionalFormatting>
  <conditionalFormatting sqref="AG233:AH234">
    <cfRule type="cellIs" dxfId="9908" priority="65" operator="equal">
      <formula>"PR"</formula>
    </cfRule>
  </conditionalFormatting>
  <conditionalFormatting sqref="AG189:AG190">
    <cfRule type="cellIs" dxfId="9907" priority="64" operator="equal">
      <formula>"Me"</formula>
    </cfRule>
  </conditionalFormatting>
  <conditionalFormatting sqref="AG189:AG190">
    <cfRule type="cellIs" dxfId="9906" priority="63" operator="equal">
      <formula>"TD"</formula>
    </cfRule>
  </conditionalFormatting>
  <conditionalFormatting sqref="AG189:AG190">
    <cfRule type="cellIs" dxfId="9905" priority="62" operator="equal">
      <formula>"PR"</formula>
    </cfRule>
  </conditionalFormatting>
  <conditionalFormatting sqref="AI133:AI134">
    <cfRule type="cellIs" dxfId="9904" priority="55" operator="equal">
      <formula>"Me"</formula>
    </cfRule>
  </conditionalFormatting>
  <conditionalFormatting sqref="AI133:AI134">
    <cfRule type="cellIs" dxfId="9903" priority="54" operator="equal">
      <formula>"TD"</formula>
    </cfRule>
  </conditionalFormatting>
  <conditionalFormatting sqref="AI133:AI134">
    <cfRule type="cellIs" dxfId="9902" priority="53" operator="equal">
      <formula>"PR"</formula>
    </cfRule>
  </conditionalFormatting>
  <conditionalFormatting sqref="AH141:AH142">
    <cfRule type="cellIs" dxfId="9901" priority="52" operator="equal">
      <formula>"Me"</formula>
    </cfRule>
  </conditionalFormatting>
  <conditionalFormatting sqref="AH141:AH142">
    <cfRule type="cellIs" dxfId="9900" priority="51" operator="equal">
      <formula>"TD"</formula>
    </cfRule>
  </conditionalFormatting>
  <conditionalFormatting sqref="AH141:AH142">
    <cfRule type="cellIs" dxfId="9899" priority="50" operator="equal">
      <formula>"PR"</formula>
    </cfRule>
  </conditionalFormatting>
  <conditionalFormatting sqref="AI53:AI54">
    <cfRule type="cellIs" dxfId="9898" priority="49" operator="equal">
      <formula>"Me"</formula>
    </cfRule>
  </conditionalFormatting>
  <conditionalFormatting sqref="AI53:AI54">
    <cfRule type="cellIs" dxfId="9897" priority="48" operator="equal">
      <formula>"TD"</formula>
    </cfRule>
  </conditionalFormatting>
  <conditionalFormatting sqref="AI53:AI54">
    <cfRule type="cellIs" dxfId="9896" priority="47" operator="equal">
      <formula>"PR"</formula>
    </cfRule>
  </conditionalFormatting>
  <conditionalFormatting sqref="AH231:AH232">
    <cfRule type="cellIs" dxfId="9895" priority="46" operator="equal">
      <formula>"Me"</formula>
    </cfRule>
  </conditionalFormatting>
  <conditionalFormatting sqref="AH231:AH232">
    <cfRule type="cellIs" dxfId="9894" priority="45" operator="equal">
      <formula>"TD"</formula>
    </cfRule>
  </conditionalFormatting>
  <conditionalFormatting sqref="AH231:AH232">
    <cfRule type="cellIs" dxfId="9893" priority="44" operator="equal">
      <formula>"PR"</formula>
    </cfRule>
  </conditionalFormatting>
  <conditionalFormatting sqref="AI177:AI178">
    <cfRule type="cellIs" dxfId="9892" priority="43" operator="equal">
      <formula>"Me"</formula>
    </cfRule>
  </conditionalFormatting>
  <conditionalFormatting sqref="AI177:AI178">
    <cfRule type="cellIs" dxfId="9891" priority="42" operator="equal">
      <formula>"TD"</formula>
    </cfRule>
  </conditionalFormatting>
  <conditionalFormatting sqref="AI177:AI178">
    <cfRule type="cellIs" dxfId="9890" priority="41" operator="equal">
      <formula>"PR"</formula>
    </cfRule>
  </conditionalFormatting>
  <conditionalFormatting sqref="AI229:AI230">
    <cfRule type="cellIs" dxfId="9889" priority="40" operator="equal">
      <formula>"Me"</formula>
    </cfRule>
  </conditionalFormatting>
  <conditionalFormatting sqref="AI229:AI230">
    <cfRule type="cellIs" dxfId="9888" priority="39" operator="equal">
      <formula>"TD"</formula>
    </cfRule>
  </conditionalFormatting>
  <conditionalFormatting sqref="AI229:AI230">
    <cfRule type="cellIs" dxfId="9887" priority="38" operator="equal">
      <formula>"PR"</formula>
    </cfRule>
  </conditionalFormatting>
  <conditionalFormatting sqref="AI233:AI234">
    <cfRule type="cellIs" dxfId="9886" priority="37" operator="equal">
      <formula>"Me"</formula>
    </cfRule>
  </conditionalFormatting>
  <conditionalFormatting sqref="AI233:AI234">
    <cfRule type="cellIs" dxfId="9885" priority="36" operator="equal">
      <formula>"TD"</formula>
    </cfRule>
  </conditionalFormatting>
  <conditionalFormatting sqref="AI233:AI234">
    <cfRule type="cellIs" dxfId="9884" priority="35" operator="equal">
      <formula>"PR"</formula>
    </cfRule>
  </conditionalFormatting>
  <conditionalFormatting sqref="AI233:AI234">
    <cfRule type="cellIs" dxfId="9883" priority="34" operator="equal">
      <formula>"Me"</formula>
    </cfRule>
  </conditionalFormatting>
  <conditionalFormatting sqref="AI233:AI234">
    <cfRule type="cellIs" dxfId="9882" priority="33" operator="equal">
      <formula>"TD"</formula>
    </cfRule>
  </conditionalFormatting>
  <conditionalFormatting sqref="AI233:AI234">
    <cfRule type="cellIs" dxfId="9881" priority="32" operator="equal">
      <formula>"PR"</formula>
    </cfRule>
  </conditionalFormatting>
  <conditionalFormatting sqref="AI233:AI234">
    <cfRule type="cellIs" dxfId="9880" priority="31" operator="equal">
      <formula>"Me"</formula>
    </cfRule>
  </conditionalFormatting>
  <conditionalFormatting sqref="AI233:AI234">
    <cfRule type="cellIs" dxfId="9879" priority="30" operator="equal">
      <formula>"TD"</formula>
    </cfRule>
  </conditionalFormatting>
  <conditionalFormatting sqref="AI233:AI234">
    <cfRule type="cellIs" dxfId="9878" priority="29" operator="equal">
      <formula>"PR"</formula>
    </cfRule>
  </conditionalFormatting>
  <conditionalFormatting sqref="AI92">
    <cfRule type="cellIs" dxfId="9877" priority="28" operator="equal">
      <formula>"Me"</formula>
    </cfRule>
  </conditionalFormatting>
  <conditionalFormatting sqref="AI92">
    <cfRule type="cellIs" dxfId="9876" priority="27" operator="equal">
      <formula>"TD"</formula>
    </cfRule>
  </conditionalFormatting>
  <conditionalFormatting sqref="AI92">
    <cfRule type="cellIs" dxfId="9875" priority="26" operator="equal">
      <formula>"PR"</formula>
    </cfRule>
  </conditionalFormatting>
  <conditionalFormatting sqref="AJ87:AJ88">
    <cfRule type="cellIs" dxfId="9874" priority="25" operator="equal">
      <formula>"Me"</formula>
    </cfRule>
  </conditionalFormatting>
  <conditionalFormatting sqref="AJ87:AJ88">
    <cfRule type="cellIs" dxfId="9873" priority="24" operator="equal">
      <formula>"TD"</formula>
    </cfRule>
  </conditionalFormatting>
  <conditionalFormatting sqref="AJ87">
    <cfRule type="cellIs" dxfId="9872" priority="23" operator="equal">
      <formula>"Me"</formula>
    </cfRule>
  </conditionalFormatting>
  <conditionalFormatting sqref="AJ87">
    <cfRule type="cellIs" dxfId="9871" priority="22" operator="equal">
      <formula>"TD"</formula>
    </cfRule>
  </conditionalFormatting>
  <conditionalFormatting sqref="AF163:AJ164">
    <cfRule type="cellIs" dxfId="9870" priority="21" operator="equal">
      <formula>"Me"</formula>
    </cfRule>
  </conditionalFormatting>
  <conditionalFormatting sqref="AF163:AJ164">
    <cfRule type="cellIs" dxfId="9869" priority="20" operator="equal">
      <formula>"TD"</formula>
    </cfRule>
  </conditionalFormatting>
  <conditionalFormatting sqref="AF163:AJ164">
    <cfRule type="cellIs" dxfId="9868" priority="19" operator="equal">
      <formula>"PR"</formula>
    </cfRule>
  </conditionalFormatting>
  <conditionalFormatting sqref="AH89:AJ90">
    <cfRule type="cellIs" dxfId="9867" priority="18" operator="equal">
      <formula>"Me"</formula>
    </cfRule>
  </conditionalFormatting>
  <conditionalFormatting sqref="AH89:AJ90">
    <cfRule type="cellIs" dxfId="9866" priority="17" operator="equal">
      <formula>"TD"</formula>
    </cfRule>
  </conditionalFormatting>
  <conditionalFormatting sqref="AH89:AJ90">
    <cfRule type="cellIs" dxfId="9865" priority="16" operator="equal">
      <formula>"PR"</formula>
    </cfRule>
  </conditionalFormatting>
  <conditionalFormatting sqref="AJ233:AJ234">
    <cfRule type="cellIs" dxfId="9864" priority="15" operator="equal">
      <formula>"Me"</formula>
    </cfRule>
  </conditionalFormatting>
  <conditionalFormatting sqref="AJ233:AJ234">
    <cfRule type="cellIs" dxfId="9863" priority="14" operator="equal">
      <formula>"TD"</formula>
    </cfRule>
  </conditionalFormatting>
  <conditionalFormatting sqref="AJ233:AJ234">
    <cfRule type="cellIs" dxfId="9862" priority="13" operator="equal">
      <formula>"PR"</formula>
    </cfRule>
  </conditionalFormatting>
  <conditionalFormatting sqref="AJ233:AJ234">
    <cfRule type="cellIs" dxfId="9861" priority="12" operator="equal">
      <formula>"Me"</formula>
    </cfRule>
  </conditionalFormatting>
  <conditionalFormatting sqref="AJ233:AJ234">
    <cfRule type="cellIs" dxfId="9860" priority="11" operator="equal">
      <formula>"TD"</formula>
    </cfRule>
  </conditionalFormatting>
  <conditionalFormatting sqref="AJ233:AJ234">
    <cfRule type="cellIs" dxfId="9859" priority="10" operator="equal">
      <formula>"PR"</formula>
    </cfRule>
  </conditionalFormatting>
  <conditionalFormatting sqref="AJ233:AJ234">
    <cfRule type="cellIs" dxfId="9858" priority="9" operator="equal">
      <formula>"Me"</formula>
    </cfRule>
  </conditionalFormatting>
  <conditionalFormatting sqref="AJ233:AJ234">
    <cfRule type="cellIs" dxfId="9857" priority="8" operator="equal">
      <formula>"TD"</formula>
    </cfRule>
  </conditionalFormatting>
  <conditionalFormatting sqref="AJ233:AJ234">
    <cfRule type="cellIs" dxfId="9856" priority="7" operator="equal">
      <formula>"PR"</formula>
    </cfRule>
  </conditionalFormatting>
  <conditionalFormatting sqref="AJ227:AJ228">
    <cfRule type="cellIs" dxfId="9855" priority="6" operator="equal">
      <formula>"Me"</formula>
    </cfRule>
  </conditionalFormatting>
  <conditionalFormatting sqref="AJ227:AJ228">
    <cfRule type="cellIs" dxfId="9854" priority="5" operator="equal">
      <formula>"TD"</formula>
    </cfRule>
  </conditionalFormatting>
  <conditionalFormatting sqref="AJ227:AJ228">
    <cfRule type="cellIs" dxfId="9853" priority="4" operator="equal">
      <formula>"PR"</formula>
    </cfRule>
  </conditionalFormatting>
  <conditionalFormatting sqref="AI151:AJ152">
    <cfRule type="cellIs" dxfId="9852" priority="3" operator="equal">
      <formula>"Me"</formula>
    </cfRule>
  </conditionalFormatting>
  <conditionalFormatting sqref="AI151:AJ152">
    <cfRule type="cellIs" dxfId="9851" priority="2" operator="equal">
      <formula>"TD"</formula>
    </cfRule>
  </conditionalFormatting>
  <conditionalFormatting sqref="AI151:AJ152">
    <cfRule type="cellIs" dxfId="9850" priority="1" operator="equal">
      <formula>"PR"</formula>
    </cfRule>
  </conditionalFormatting>
  <conditionalFormatting sqref="C225">
    <cfRule type="cellIs" dxfId="9849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8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212" activePane="bottomLeft" state="frozen"/>
      <selection pane="bottomLeft" activeCell="S227" sqref="S227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1139" t="s">
        <v>56</v>
      </c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1139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1139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1139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1139"/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86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101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101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374</v>
      </c>
      <c r="B38" s="179" t="s">
        <v>129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374</v>
      </c>
      <c r="B44" s="179" t="s">
        <v>132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374</v>
      </c>
      <c r="B48" s="179" t="s">
        <v>129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6" t="s">
        <v>276</v>
      </c>
      <c r="D57" s="178" t="str">
        <f>VLOOKUP(C57,ListeAppel,2,FALSE)</f>
        <v>Nom 071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374</v>
      </c>
      <c r="B58" s="179" t="s">
        <v>129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374</v>
      </c>
      <c r="B60" s="179" t="s">
        <v>129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374</v>
      </c>
      <c r="B68" s="179" t="s">
        <v>129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374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374</v>
      </c>
      <c r="B74" s="179" t="s">
        <v>130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374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374</v>
      </c>
      <c r="B76" s="179" t="s">
        <v>130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374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374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374</v>
      </c>
      <c r="B80" s="179" t="s">
        <v>130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374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374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807" t="s">
        <v>290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374</v>
      </c>
      <c r="B90" s="179" t="s">
        <v>131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7">
        <v>8487</v>
      </c>
      <c r="D91" s="178" t="s">
        <v>163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374</v>
      </c>
      <c r="B92" s="179" t="s">
        <v>131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374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374</v>
      </c>
      <c r="B96" s="179" t="s">
        <v>131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374</v>
      </c>
      <c r="B98" s="179" t="s">
        <v>131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374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05"/>
      <c r="H103" s="355" t="s">
        <v>107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8914</v>
      </c>
      <c r="D105" s="178" t="s">
        <v>168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374</v>
      </c>
      <c r="B106" s="179" t="s">
        <v>132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301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374</v>
      </c>
      <c r="B122" s="179" t="s">
        <v>132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807">
        <v>2919</v>
      </c>
      <c r="D125" s="178" t="s">
        <v>150</v>
      </c>
      <c r="E125" s="156" t="s">
        <v>70</v>
      </c>
      <c r="F125" s="302"/>
      <c r="G125" s="305"/>
      <c r="H125" s="442" t="s">
        <v>110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374</v>
      </c>
      <c r="B126" s="179" t="s">
        <v>133</v>
      </c>
      <c r="C126" s="192" t="s">
        <v>6</v>
      </c>
      <c r="D126" s="194"/>
      <c r="E126" s="166" t="s">
        <v>4</v>
      </c>
      <c r="F126" s="303"/>
      <c r="G126" s="306"/>
      <c r="H126" s="402" t="s">
        <v>110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6" t="s">
        <v>310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110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374</v>
      </c>
      <c r="B128" s="179" t="s">
        <v>133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110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6">
        <v>1738</v>
      </c>
      <c r="D129" s="178" t="s">
        <v>178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374</v>
      </c>
      <c r="B130" s="179" t="s">
        <v>136</v>
      </c>
      <c r="C130" s="192" t="s">
        <v>3</v>
      </c>
      <c r="D130" s="276" t="s">
        <v>97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6" t="s">
        <v>311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374</v>
      </c>
      <c r="B132" s="179" t="s">
        <v>133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196">
        <v>4659</v>
      </c>
      <c r="D133" s="252" t="s">
        <v>240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164" t="s">
        <v>6</v>
      </c>
      <c r="D134" s="276" t="s">
        <v>103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243</v>
      </c>
      <c r="E135" s="209" t="s">
        <v>70</v>
      </c>
      <c r="F135" s="304"/>
      <c r="G135" s="307"/>
      <c r="H135" s="442" t="s">
        <v>110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110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6">
        <v>2625</v>
      </c>
      <c r="D137" s="178" t="s">
        <v>245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283">
        <v>8106</v>
      </c>
      <c r="D139" s="178" t="s">
        <v>248</v>
      </c>
      <c r="E139" s="156" t="s">
        <v>70</v>
      </c>
      <c r="F139" s="302"/>
      <c r="G139" s="305"/>
      <c r="H139" s="442" t="s">
        <v>110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374</v>
      </c>
      <c r="B140" s="179" t="s">
        <v>133</v>
      </c>
      <c r="C140" s="164" t="s">
        <v>10</v>
      </c>
      <c r="D140" s="194"/>
      <c r="E140" s="166" t="s">
        <v>4</v>
      </c>
      <c r="F140" s="303"/>
      <c r="G140" s="306"/>
      <c r="H140" s="402" t="s">
        <v>110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807">
        <v>6922</v>
      </c>
      <c r="D143" s="178" t="s">
        <v>145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6" t="s">
        <v>315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374</v>
      </c>
      <c r="B146" s="179" t="s">
        <v>134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807">
        <v>3123</v>
      </c>
      <c r="D147" s="178" t="s">
        <v>183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807" t="s">
        <v>317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374</v>
      </c>
      <c r="B150" s="179" t="s">
        <v>134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807" t="s">
        <v>318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374</v>
      </c>
      <c r="B152" s="179" t="s">
        <v>134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807" t="s">
        <v>319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374</v>
      </c>
      <c r="B154" s="179" t="s">
        <v>134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807" t="s">
        <v>320</v>
      </c>
      <c r="D157" s="155" t="str">
        <f>VLOOKUP(C157,ListeAppel,2,FALSE)</f>
        <v xml:space="preserve">Nom 013 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807" t="s">
        <v>321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135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07" t="s">
        <v>322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807">
        <v>1623</v>
      </c>
      <c r="D163" s="178" t="s">
        <v>242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374</v>
      </c>
      <c r="B164" s="179" t="s">
        <v>135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6">
        <v>4373</v>
      </c>
      <c r="D167" s="178" t="e">
        <f>VLOOKUP(C167,ListeAppel,2,FALSE)</f>
        <v>#N/A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6">
        <v>6252</v>
      </c>
      <c r="D169" s="178" t="s">
        <v>175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6" t="s">
        <v>325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374</v>
      </c>
      <c r="B172" s="179" t="s">
        <v>136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6" t="s">
        <v>327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374</v>
      </c>
      <c r="B174" s="179" t="s">
        <v>136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6">
        <v>8995</v>
      </c>
      <c r="D175" s="178" t="s">
        <v>218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374</v>
      </c>
      <c r="B176" s="179" t="s">
        <v>136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6" t="s">
        <v>328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374</v>
      </c>
      <c r="B178" s="179" t="s">
        <v>136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6" t="s">
        <v>329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807" t="s">
        <v>330</v>
      </c>
      <c r="D181" s="178" t="s">
        <v>237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374</v>
      </c>
      <c r="B182" s="179" t="s">
        <v>138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6" t="s">
        <v>332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108</v>
      </c>
      <c r="J187" s="31" t="s">
        <v>11</v>
      </c>
      <c r="K187" s="32" t="s">
        <v>108</v>
      </c>
      <c r="L187" s="353" t="s">
        <v>7</v>
      </c>
      <c r="M187" s="305"/>
      <c r="N187" s="305"/>
      <c r="O187" s="31" t="s">
        <v>11</v>
      </c>
      <c r="P187" s="31" t="s">
        <v>108</v>
      </c>
      <c r="Q187" s="353" t="s">
        <v>7</v>
      </c>
      <c r="R187" s="31" t="s">
        <v>108</v>
      </c>
      <c r="S187" s="353" t="s">
        <v>7</v>
      </c>
      <c r="T187" s="305"/>
      <c r="U187" s="305"/>
      <c r="V187" s="353" t="s">
        <v>7</v>
      </c>
      <c r="W187" s="31" t="s">
        <v>108</v>
      </c>
      <c r="X187" s="353" t="s">
        <v>7</v>
      </c>
      <c r="Y187" s="31" t="s">
        <v>108</v>
      </c>
      <c r="Z187" s="353" t="s">
        <v>7</v>
      </c>
      <c r="AA187" s="305"/>
      <c r="AB187" s="305"/>
      <c r="AC187" s="353" t="s">
        <v>7</v>
      </c>
      <c r="AD187" s="31" t="s">
        <v>108</v>
      </c>
      <c r="AE187" s="353" t="s">
        <v>7</v>
      </c>
      <c r="AF187" s="31" t="s">
        <v>108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374</v>
      </c>
      <c r="B188" s="179" t="s">
        <v>136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108</v>
      </c>
      <c r="J188" s="37" t="s">
        <v>11</v>
      </c>
      <c r="K188" s="38" t="s">
        <v>108</v>
      </c>
      <c r="L188" s="354" t="s">
        <v>7</v>
      </c>
      <c r="M188" s="306"/>
      <c r="N188" s="306"/>
      <c r="O188" s="37" t="s">
        <v>11</v>
      </c>
      <c r="P188" s="38" t="s">
        <v>108</v>
      </c>
      <c r="Q188" s="354" t="s">
        <v>7</v>
      </c>
      <c r="R188" s="38" t="s">
        <v>108</v>
      </c>
      <c r="S188" s="354" t="s">
        <v>7</v>
      </c>
      <c r="T188" s="306"/>
      <c r="U188" s="306"/>
      <c r="V188" s="354" t="s">
        <v>7</v>
      </c>
      <c r="W188" s="38" t="s">
        <v>108</v>
      </c>
      <c r="X188" s="354" t="s">
        <v>7</v>
      </c>
      <c r="Y188" s="38" t="s">
        <v>108</v>
      </c>
      <c r="Z188" s="354" t="s">
        <v>7</v>
      </c>
      <c r="AA188" s="306"/>
      <c r="AB188" s="306"/>
      <c r="AC188" s="354" t="s">
        <v>7</v>
      </c>
      <c r="AD188" s="38" t="s">
        <v>108</v>
      </c>
      <c r="AE188" s="354" t="s">
        <v>7</v>
      </c>
      <c r="AF188" s="38" t="s">
        <v>108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807">
        <v>7035</v>
      </c>
      <c r="D191" s="178" t="s">
        <v>155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374</v>
      </c>
      <c r="B192" s="179" t="s">
        <v>137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07">
        <v>2703</v>
      </c>
      <c r="D193" s="155" t="s">
        <v>156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 t="s">
        <v>335</v>
      </c>
      <c r="D195" s="178" t="s">
        <v>181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807">
        <v>7841</v>
      </c>
      <c r="D197" s="178" t="s">
        <v>221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374</v>
      </c>
      <c r="B198" s="179" t="s">
        <v>137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807" t="s">
        <v>336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374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6" t="s">
        <v>337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374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196">
        <v>4998</v>
      </c>
      <c r="D205" s="208" t="s">
        <v>154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374</v>
      </c>
      <c r="B206" s="179" t="s">
        <v>138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6" t="s">
        <v>339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374</v>
      </c>
      <c r="B208" s="179" t="s">
        <v>138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6" t="s">
        <v>340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374</v>
      </c>
      <c r="B210" s="179" t="s">
        <v>138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91" t="s">
        <v>341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374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91" t="s">
        <v>343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374</v>
      </c>
      <c r="B216" s="179" t="s">
        <v>138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91" t="s">
        <v>346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110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374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06"/>
      <c r="H220" s="402" t="s">
        <v>110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807" t="s">
        <v>347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807" t="s">
        <v>348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374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807" t="s">
        <v>349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110</v>
      </c>
      <c r="I225" s="53" t="s">
        <v>106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374</v>
      </c>
      <c r="B226" s="179" t="s">
        <v>138</v>
      </c>
      <c r="C226" s="192" t="s">
        <v>6</v>
      </c>
      <c r="D226" s="194"/>
      <c r="E226" s="166" t="s">
        <v>4</v>
      </c>
      <c r="F226" s="304"/>
      <c r="G226" s="307"/>
      <c r="H226" s="402" t="s">
        <v>110</v>
      </c>
      <c r="I226" s="53" t="s">
        <v>106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807" t="s">
        <v>350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114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0" t="s">
        <v>351</v>
      </c>
      <c r="D229" s="178" t="s">
        <v>213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374</v>
      </c>
      <c r="B230" s="179" t="s">
        <v>138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374</v>
      </c>
      <c r="B232" s="179" t="s">
        <v>131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6" t="s">
        <v>354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374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374</v>
      </c>
      <c r="B238" s="179" t="s">
        <v>138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374</v>
      </c>
      <c r="B240" s="179" t="s">
        <v>138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807" t="s">
        <v>357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6" t="s">
        <v>358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374</v>
      </c>
      <c r="B244" s="179" t="s">
        <v>138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6">
        <v>4162</v>
      </c>
      <c r="D245" s="178" t="s">
        <v>235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374</v>
      </c>
      <c r="B246" s="179" t="s">
        <v>138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1:D101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</mergeCells>
  <conditionalFormatting sqref="C27:C28 C173:C174">
    <cfRule type="cellIs" dxfId="9842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1" priority="4660" operator="equal">
      <formula>"Me"</formula>
    </cfRule>
  </conditionalFormatting>
  <conditionalFormatting sqref="F21:G22 F25:G26 M25:N26 K23:O24 AE25:AE26 AH23:AJ24 AG25:AJ26 F23:I24 AE21:AJ22 L21:R22">
    <cfRule type="cellIs" dxfId="9840" priority="4658" operator="equal">
      <formula>"Me"</formula>
    </cfRule>
  </conditionalFormatting>
  <conditionalFormatting sqref="D49">
    <cfRule type="cellIs" dxfId="9839" priority="4657" operator="equal">
      <formula>"C"</formula>
    </cfRule>
  </conditionalFormatting>
  <conditionalFormatting sqref="D49">
    <cfRule type="cellIs" dxfId="9838" priority="4655" operator="equal">
      <formula>"B"</formula>
    </cfRule>
    <cfRule type="cellIs" dxfId="9837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6" priority="4651" operator="equal">
      <formula>"TD"</formula>
    </cfRule>
  </conditionalFormatting>
  <conditionalFormatting sqref="S21:X22 T25:U26 X25:X26 S23:W24">
    <cfRule type="cellIs" dxfId="9835" priority="4583" operator="equal">
      <formula>"Me"</formula>
    </cfRule>
  </conditionalFormatting>
  <conditionalFormatting sqref="S21:X22 T25:U26 X25:X26 S23:W24">
    <cfRule type="cellIs" dxfId="9834" priority="4582" operator="equal">
      <formula>"TD"</formula>
    </cfRule>
  </conditionalFormatting>
  <conditionalFormatting sqref="AD54 AD34 AD56 AD60:AD66">
    <cfRule type="cellIs" dxfId="9833" priority="4617" operator="equal">
      <formula>"Me"</formula>
    </cfRule>
  </conditionalFormatting>
  <conditionalFormatting sqref="AD54 AD34 AD56 AD60:AD66">
    <cfRule type="cellIs" dxfId="9832" priority="4616" operator="equal">
      <formula>"TD"</formula>
    </cfRule>
  </conditionalFormatting>
  <conditionalFormatting sqref="AD53 AD59 AD33 AD55">
    <cfRule type="cellIs" dxfId="9831" priority="4610" operator="equal">
      <formula>"Me"</formula>
    </cfRule>
  </conditionalFormatting>
  <conditionalFormatting sqref="AD53 AD59 AD33 AD55">
    <cfRule type="cellIs" dxfId="9830" priority="4609" operator="equal">
      <formula>"TD"</formula>
    </cfRule>
  </conditionalFormatting>
  <conditionalFormatting sqref="AA21:AC22 Y21:Y26 AA25:AC26 AA23:AB24">
    <cfRule type="cellIs" dxfId="9829" priority="4603" operator="equal">
      <formula>"Me"</formula>
    </cfRule>
  </conditionalFormatting>
  <conditionalFormatting sqref="AA21:AC22 Y21:Y26 AA25:AC26 AA23:AB24">
    <cfRule type="cellIs" dxfId="9828" priority="4602" operator="equal">
      <formula>"TD"</formula>
    </cfRule>
  </conditionalFormatting>
  <conditionalFormatting sqref="Z21:Z26 AA25:AC26">
    <cfRule type="cellIs" dxfId="9827" priority="4596" operator="equal">
      <formula>"Me"</formula>
    </cfRule>
  </conditionalFormatting>
  <conditionalFormatting sqref="Z21:Z26 AA25:AC26">
    <cfRule type="cellIs" dxfId="9826" priority="4595" operator="equal">
      <formula>"TD"</formula>
    </cfRule>
  </conditionalFormatting>
  <conditionalFormatting sqref="Z21">
    <cfRule type="cellIs" dxfId="9825" priority="4594" operator="equal">
      <formula>"Me"</formula>
    </cfRule>
  </conditionalFormatting>
  <conditionalFormatting sqref="P22:R22 R21 P23:P24 R23:R24">
    <cfRule type="cellIs" dxfId="9824" priority="4576" operator="equal">
      <formula>"Me"</formula>
    </cfRule>
  </conditionalFormatting>
  <conditionalFormatting sqref="AD22:AD24 AE23:AG24">
    <cfRule type="cellIs" dxfId="9823" priority="4573" operator="equal">
      <formula>"Me"</formula>
    </cfRule>
  </conditionalFormatting>
  <conditionalFormatting sqref="AD22:AD24 AE23:AG24">
    <cfRule type="cellIs" dxfId="9822" priority="4572" operator="equal">
      <formula>"TD"</formula>
    </cfRule>
  </conditionalFormatting>
  <conditionalFormatting sqref="AD21">
    <cfRule type="cellIs" dxfId="9821" priority="4566" operator="equal">
      <formula>"Me"</formula>
    </cfRule>
  </conditionalFormatting>
  <conditionalFormatting sqref="AD21">
    <cfRule type="cellIs" dxfId="9820" priority="4565" operator="equal">
      <formula>"TD"</formula>
    </cfRule>
  </conditionalFormatting>
  <conditionalFormatting sqref="P21">
    <cfRule type="cellIs" dxfId="9819" priority="4559" operator="equal">
      <formula>"Me"</formula>
    </cfRule>
  </conditionalFormatting>
  <conditionalFormatting sqref="P21">
    <cfRule type="cellIs" dxfId="9818" priority="4558" operator="equal">
      <formula>"Me"</formula>
    </cfRule>
  </conditionalFormatting>
  <conditionalFormatting sqref="P21">
    <cfRule type="cellIs" dxfId="9817" priority="4557" operator="equal">
      <formula>"TD"</formula>
    </cfRule>
  </conditionalFormatting>
  <conditionalFormatting sqref="Q21">
    <cfRule type="cellIs" dxfId="9816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5" priority="4548" operator="equal">
      <formula>"PR"</formula>
    </cfRule>
  </conditionalFormatting>
  <conditionalFormatting sqref="U21">
    <cfRule type="cellIs" dxfId="9814" priority="4519" operator="equal">
      <formula>"Me"</formula>
    </cfRule>
  </conditionalFormatting>
  <conditionalFormatting sqref="U21">
    <cfRule type="cellIs" dxfId="9813" priority="4518" operator="equal">
      <formula>"TD"</formula>
    </cfRule>
  </conditionalFormatting>
  <conditionalFormatting sqref="Z49:Z50">
    <cfRule type="cellIs" dxfId="9812" priority="4498" operator="equal">
      <formula>"Me"</formula>
    </cfRule>
  </conditionalFormatting>
  <conditionalFormatting sqref="Z49:Z50">
    <cfRule type="cellIs" dxfId="9811" priority="4497" operator="equal">
      <formula>"TD"</formula>
    </cfRule>
  </conditionalFormatting>
  <conditionalFormatting sqref="AG33 AG55 AG53 AG59">
    <cfRule type="cellIs" dxfId="9810" priority="4484" operator="equal">
      <formula>"Me"</formula>
    </cfRule>
  </conditionalFormatting>
  <conditionalFormatting sqref="AG33 AG55 AG53 AG59">
    <cfRule type="cellIs" dxfId="9809" priority="4483" operator="equal">
      <formula>"TD"</formula>
    </cfRule>
  </conditionalFormatting>
  <conditionalFormatting sqref="AD50">
    <cfRule type="cellIs" dxfId="9808" priority="4470" operator="equal">
      <formula>"Me"</formula>
    </cfRule>
  </conditionalFormatting>
  <conditionalFormatting sqref="AD50">
    <cfRule type="cellIs" dxfId="9807" priority="4469" operator="equal">
      <formula>"TD"</formula>
    </cfRule>
  </conditionalFormatting>
  <conditionalFormatting sqref="AI49:AI50">
    <cfRule type="cellIs" dxfId="9806" priority="4434" operator="equal">
      <formula>"Me"</formula>
    </cfRule>
  </conditionalFormatting>
  <conditionalFormatting sqref="AI49:AI50">
    <cfRule type="cellIs" dxfId="9805" priority="4433" operator="equal">
      <formula>"TD"</formula>
    </cfRule>
  </conditionalFormatting>
  <conditionalFormatting sqref="AG34 AG56 AG54 AG60:AG66">
    <cfRule type="cellIs" dxfId="9804" priority="4427" operator="equal">
      <formula>"Me"</formula>
    </cfRule>
  </conditionalFormatting>
  <conditionalFormatting sqref="AG34 AG56 AG54 AG60:AG66">
    <cfRule type="cellIs" dxfId="9803" priority="4426" operator="equal">
      <formula>"TD"</formula>
    </cfRule>
  </conditionalFormatting>
  <conditionalFormatting sqref="AG34 AG56 AG54 AG60:AG66">
    <cfRule type="cellIs" dxfId="9802" priority="4420" operator="equal">
      <formula>"Me"</formula>
    </cfRule>
  </conditionalFormatting>
  <conditionalFormatting sqref="AG34 AG56 AG54 AG60:AG66">
    <cfRule type="cellIs" dxfId="9801" priority="4419" operator="equal">
      <formula>"TD"</formula>
    </cfRule>
  </conditionalFormatting>
  <conditionalFormatting sqref="AG34 AG56 AG54 AG60:AG66">
    <cfRule type="cellIs" dxfId="9800" priority="4413" operator="equal">
      <formula>"Me"</formula>
    </cfRule>
  </conditionalFormatting>
  <conditionalFormatting sqref="AG34 AG56 AG54 AG60:AG66">
    <cfRule type="cellIs" dxfId="9799" priority="4412" operator="equal">
      <formula>"TD"</formula>
    </cfRule>
  </conditionalFormatting>
  <conditionalFormatting sqref="AG34 AG56 AG54 AG60:AG66">
    <cfRule type="cellIs" dxfId="9798" priority="4406" operator="equal">
      <formula>"Me"</formula>
    </cfRule>
  </conditionalFormatting>
  <conditionalFormatting sqref="AG34 AG56 AG54 AG60:AG66">
    <cfRule type="cellIs" dxfId="9797" priority="4405" operator="equal">
      <formula>"TD"</formula>
    </cfRule>
  </conditionalFormatting>
  <conditionalFormatting sqref="AG34 AG56 AG54 AG60:AG66">
    <cfRule type="cellIs" dxfId="9796" priority="4399" operator="equal">
      <formula>"Me"</formula>
    </cfRule>
  </conditionalFormatting>
  <conditionalFormatting sqref="AG34 AG56 AG54 AG60:AG66">
    <cfRule type="cellIs" dxfId="9795" priority="4398" operator="equal">
      <formula>"TD"</formula>
    </cfRule>
  </conditionalFormatting>
  <conditionalFormatting sqref="F37">
    <cfRule type="cellIs" dxfId="9794" priority="4384" operator="equal">
      <formula>"Me"</formula>
    </cfRule>
  </conditionalFormatting>
  <conditionalFormatting sqref="F37">
    <cfRule type="cellIs" dxfId="9793" priority="4383" operator="equal">
      <formula>"TD"</formula>
    </cfRule>
  </conditionalFormatting>
  <conditionalFormatting sqref="F37">
    <cfRule type="cellIs" dxfId="9792" priority="4377" operator="equal">
      <formula>"PR"</formula>
    </cfRule>
  </conditionalFormatting>
  <conditionalFormatting sqref="AG47:AG48">
    <cfRule type="cellIs" dxfId="9791" priority="4346" operator="equal">
      <formula>"Me"</formula>
    </cfRule>
  </conditionalFormatting>
  <conditionalFormatting sqref="AG47:AG48">
    <cfRule type="cellIs" dxfId="9790" priority="4345" operator="equal">
      <formula>"TD"</formula>
    </cfRule>
  </conditionalFormatting>
  <conditionalFormatting sqref="R51:V52">
    <cfRule type="cellIs" dxfId="9789" priority="4330" operator="equal">
      <formula>"Me"</formula>
    </cfRule>
  </conditionalFormatting>
  <conditionalFormatting sqref="R51:V52">
    <cfRule type="cellIs" dxfId="9788" priority="4329" operator="equal">
      <formula>"TD"</formula>
    </cfRule>
  </conditionalFormatting>
  <conditionalFormatting sqref="S51:T52">
    <cfRule type="cellIs" dxfId="9787" priority="4323" operator="equal">
      <formula>"Me"</formula>
    </cfRule>
  </conditionalFormatting>
  <conditionalFormatting sqref="S51:T52">
    <cfRule type="cellIs" dxfId="9786" priority="4322" operator="equal">
      <formula>"TD"</formula>
    </cfRule>
  </conditionalFormatting>
  <conditionalFormatting sqref="U51:U52">
    <cfRule type="cellIs" dxfId="9785" priority="4316" operator="equal">
      <formula>"Me"</formula>
    </cfRule>
  </conditionalFormatting>
  <conditionalFormatting sqref="U51:U52">
    <cfRule type="cellIs" dxfId="9784" priority="4315" operator="equal">
      <formula>"TD"</formula>
    </cfRule>
  </conditionalFormatting>
  <conditionalFormatting sqref="C27:C28 C173:C174">
    <cfRule type="cellIs" dxfId="9783" priority="4307" operator="equal">
      <formula>"B"</formula>
    </cfRule>
  </conditionalFormatting>
  <conditionalFormatting sqref="C27:C28 C173:C174">
    <cfRule type="cellIs" dxfId="9782" priority="4306" operator="equal">
      <formula>"A"</formula>
    </cfRule>
  </conditionalFormatting>
  <conditionalFormatting sqref="F67:U68 AH69:AJ70 F69:N70 P69:S70 W67:X68 Z67:AJ68">
    <cfRule type="cellIs" dxfId="9781" priority="4221" operator="equal">
      <formula>"Me"</formula>
    </cfRule>
  </conditionalFormatting>
  <conditionalFormatting sqref="F67:U68 AH69:AJ70 F69:N70 P69:S70 W67:X68 Z67:AJ68">
    <cfRule type="cellIs" dxfId="9780" priority="4220" operator="equal">
      <formula>"TD"</formula>
    </cfRule>
  </conditionalFormatting>
  <conditionalFormatting sqref="F67:U68 AH69:AJ70 F69:N70 P69:S70 W67:X68 Z67:AJ68">
    <cfRule type="cellIs" dxfId="9779" priority="4214" operator="equal">
      <formula>"PR"</formula>
    </cfRule>
  </conditionalFormatting>
  <conditionalFormatting sqref="AI83:AJ84 F83:O84 Q83:AB84">
    <cfRule type="cellIs" dxfId="9778" priority="3985" operator="equal">
      <formula>"Me"</formula>
    </cfRule>
  </conditionalFormatting>
  <conditionalFormatting sqref="AI83:AJ84 F83:O84 Q83:AB84">
    <cfRule type="cellIs" dxfId="9777" priority="3984" operator="equal">
      <formula>"TD"</formula>
    </cfRule>
  </conditionalFormatting>
  <conditionalFormatting sqref="AI83:AJ84 F83:O84 Q83:AB84">
    <cfRule type="cellIs" dxfId="9776" priority="3978" operator="equal">
      <formula>"PR"</formula>
    </cfRule>
  </conditionalFormatting>
  <conditionalFormatting sqref="Z83:AB84">
    <cfRule type="cellIs" dxfId="9775" priority="3977" operator="equal">
      <formula>"Me"</formula>
    </cfRule>
  </conditionalFormatting>
  <conditionalFormatting sqref="Z83:AB84">
    <cfRule type="cellIs" dxfId="9774" priority="3976" operator="equal">
      <formula>"TD"</formula>
    </cfRule>
  </conditionalFormatting>
  <conditionalFormatting sqref="C27:C28 C123:D123 C155:D155 C141:D141 C165:D165 C29:D29 C73:D73 C85:D85 C101:D101">
    <cfRule type="cellIs" dxfId="9773" priority="3950" operator="lessThan">
      <formula>#REF!</formula>
    </cfRule>
  </conditionalFormatting>
  <conditionalFormatting sqref="F88:AJ88 F87:AD87 AF87:AJ87">
    <cfRule type="cellIs" dxfId="9772" priority="3949" operator="equal">
      <formula>"Me"</formula>
    </cfRule>
  </conditionalFormatting>
  <conditionalFormatting sqref="F88:AJ88 F87:AD87 AF87:AJ87">
    <cfRule type="cellIs" dxfId="9771" priority="3948" operator="equal">
      <formula>"TD"</formula>
    </cfRule>
  </conditionalFormatting>
  <conditionalFormatting sqref="F88:AJ88 F87:AD87 AF87:AJ87">
    <cfRule type="cellIs" dxfId="9770" priority="3942" operator="equal">
      <formula>"PR"</formula>
    </cfRule>
  </conditionalFormatting>
  <conditionalFormatting sqref="Z87:AD88">
    <cfRule type="cellIs" dxfId="9769" priority="3941" operator="equal">
      <formula>"Me"</formula>
    </cfRule>
  </conditionalFormatting>
  <conditionalFormatting sqref="Z87:AD88">
    <cfRule type="cellIs" dxfId="9768" priority="3940" operator="equal">
      <formula>"TD"</formula>
    </cfRule>
  </conditionalFormatting>
  <conditionalFormatting sqref="F141:AJ141 AJ142">
    <cfRule type="cellIs" dxfId="9767" priority="3917" operator="equal">
      <formula>"Me"</formula>
    </cfRule>
  </conditionalFormatting>
  <conditionalFormatting sqref="F141:O141 S141:AJ141 AJ142">
    <cfRule type="cellIs" dxfId="9766" priority="3916" operator="equal">
      <formula>"TD"</formula>
    </cfRule>
  </conditionalFormatting>
  <conditionalFormatting sqref="F141:AJ141 AJ142">
    <cfRule type="cellIs" dxfId="9765" priority="3903" operator="equal">
      <formula>"PR"</formula>
    </cfRule>
  </conditionalFormatting>
  <conditionalFormatting sqref="F145:I146 K145:P146 R146:W146 Y145:AD146 AF145:AJ146 R145:V145 M147:AJ148">
    <cfRule type="cellIs" dxfId="9764" priority="3893" operator="equal">
      <formula>"Me"</formula>
    </cfRule>
  </conditionalFormatting>
  <conditionalFormatting sqref="F145:I146 K145:P146 R146:W146 Y145:AD146 AF145:AJ146 R145:V145 M147:AJ148">
    <cfRule type="cellIs" dxfId="9763" priority="3892" operator="equal">
      <formula>"TD"</formula>
    </cfRule>
  </conditionalFormatting>
  <conditionalFormatting sqref="F145:I146 K145:P146 R146:W146 Y145:AD146 AF145:AJ146 R145:V145 M147:AJ148">
    <cfRule type="cellIs" dxfId="9762" priority="3886" operator="equal">
      <formula>"PR"</formula>
    </cfRule>
  </conditionalFormatting>
  <conditionalFormatting sqref="Z145:AD148">
    <cfRule type="cellIs" dxfId="9761" priority="3885" operator="equal">
      <formula>"Me"</formula>
    </cfRule>
  </conditionalFormatting>
  <conditionalFormatting sqref="Z145:AD148">
    <cfRule type="cellIs" dxfId="9760" priority="3884" operator="equal">
      <formula>"TD"</formula>
    </cfRule>
  </conditionalFormatting>
  <conditionalFormatting sqref="F165:AJ165 AJ166">
    <cfRule type="cellIs" dxfId="9759" priority="3866" operator="equal">
      <formula>"Me"</formula>
    </cfRule>
  </conditionalFormatting>
  <conditionalFormatting sqref="F165:O165 S165:AJ165 AJ166">
    <cfRule type="cellIs" dxfId="9758" priority="3865" operator="equal">
      <formula>"TD"</formula>
    </cfRule>
  </conditionalFormatting>
  <conditionalFormatting sqref="F165:AJ165 AJ166">
    <cfRule type="cellIs" dxfId="9757" priority="3852" operator="equal">
      <formula>"PR"</formula>
    </cfRule>
  </conditionalFormatting>
  <conditionalFormatting sqref="AJ167:AJ168">
    <cfRule type="cellIs" dxfId="9756" priority="3842" operator="equal">
      <formula>"Me"</formula>
    </cfRule>
  </conditionalFormatting>
  <conditionalFormatting sqref="AJ167:AJ168">
    <cfRule type="cellIs" dxfId="9755" priority="3841" operator="equal">
      <formula>"TD"</formula>
    </cfRule>
  </conditionalFormatting>
  <conditionalFormatting sqref="AJ167:AJ168">
    <cfRule type="cellIs" dxfId="9754" priority="3835" operator="equal">
      <formula>"PR"</formula>
    </cfRule>
  </conditionalFormatting>
  <conditionalFormatting sqref="F187:AJ188">
    <cfRule type="cellIs" dxfId="9753" priority="3762" operator="equal">
      <formula>"Me"</formula>
    </cfRule>
  </conditionalFormatting>
  <conditionalFormatting sqref="F187:AJ188">
    <cfRule type="cellIs" dxfId="9752" priority="3761" operator="equal">
      <formula>"TD"</formula>
    </cfRule>
  </conditionalFormatting>
  <conditionalFormatting sqref="F187:AJ188">
    <cfRule type="cellIs" dxfId="9751" priority="3750" operator="equal">
      <formula>"PR"</formula>
    </cfRule>
  </conditionalFormatting>
  <conditionalFormatting sqref="G27:H27 F28:I28 L27:P27 K28:P28 Y27:AB28 AD27:AH28 R27:W28">
    <cfRule type="cellIs" dxfId="9750" priority="3731" operator="equal">
      <formula>"Me"</formula>
    </cfRule>
  </conditionalFormatting>
  <conditionalFormatting sqref="G27:H27 F28:I28 L27:P27 K28:P28 Y27:AB28 AD27:AH28 R27:W28">
    <cfRule type="cellIs" dxfId="9749" priority="3730" operator="equal">
      <formula>"TD"</formula>
    </cfRule>
  </conditionalFormatting>
  <conditionalFormatting sqref="G27:H27 F28:I28 L27:P27 K28:P28 Y27:AB28 AD27:AH28 R27:W28">
    <cfRule type="cellIs" dxfId="9748" priority="3724" operator="equal">
      <formula>"PR"</formula>
    </cfRule>
  </conditionalFormatting>
  <conditionalFormatting sqref="C41:C42 C95:C96 C107:C110 C112 C173:C174 C37:C38">
    <cfRule type="cellIs" dxfId="9747" priority="3707" operator="lessThan">
      <formula>#REF!</formula>
    </cfRule>
  </conditionalFormatting>
  <conditionalFormatting sqref="C22">
    <cfRule type="cellIs" dxfId="9746" priority="3706" operator="equal">
      <formula>"C"</formula>
    </cfRule>
  </conditionalFormatting>
  <conditionalFormatting sqref="C22">
    <cfRule type="cellIs" dxfId="9745" priority="3705" operator="equal">
      <formula>"B"</formula>
    </cfRule>
  </conditionalFormatting>
  <conditionalFormatting sqref="C22">
    <cfRule type="cellIs" dxfId="9744" priority="3704" operator="equal">
      <formula>"A"</formula>
    </cfRule>
  </conditionalFormatting>
  <conditionalFormatting sqref="C22">
    <cfRule type="cellIs" dxfId="9743" priority="3703" operator="lessThan">
      <formula>#REF!</formula>
    </cfRule>
  </conditionalFormatting>
  <conditionalFormatting sqref="C21">
    <cfRule type="cellIs" dxfId="9742" priority="3702" operator="equal">
      <formula>"C"</formula>
    </cfRule>
  </conditionalFormatting>
  <conditionalFormatting sqref="C21">
    <cfRule type="cellIs" dxfId="9741" priority="3701" operator="equal">
      <formula>"B"</formula>
    </cfRule>
  </conditionalFormatting>
  <conditionalFormatting sqref="C21">
    <cfRule type="cellIs" dxfId="9740" priority="3700" operator="equal">
      <formula>"A"</formula>
    </cfRule>
  </conditionalFormatting>
  <conditionalFormatting sqref="C21">
    <cfRule type="cellIs" dxfId="9739" priority="3699" operator="lessThan">
      <formula>#REF!</formula>
    </cfRule>
  </conditionalFormatting>
  <conditionalFormatting sqref="C30">
    <cfRule type="cellIs" dxfId="9738" priority="3694" operator="lessThan">
      <formula>#REF!</formula>
    </cfRule>
  </conditionalFormatting>
  <conditionalFormatting sqref="C41:C42 C37:C38">
    <cfRule type="cellIs" dxfId="9737" priority="3692" operator="equal">
      <formula>"C"</formula>
    </cfRule>
  </conditionalFormatting>
  <conditionalFormatting sqref="C41:C42 C37:C38">
    <cfRule type="cellIs" dxfId="9736" priority="3691" operator="equal">
      <formula>"B"</formula>
    </cfRule>
  </conditionalFormatting>
  <conditionalFormatting sqref="C41:C42 C37:C38">
    <cfRule type="cellIs" dxfId="9735" priority="3690" operator="equal">
      <formula>"A"</formula>
    </cfRule>
  </conditionalFormatting>
  <conditionalFormatting sqref="C39:C40">
    <cfRule type="cellIs" dxfId="9734" priority="3688" operator="equal">
      <formula>"C"</formula>
    </cfRule>
  </conditionalFormatting>
  <conditionalFormatting sqref="C39:C40">
    <cfRule type="cellIs" dxfId="9733" priority="3687" operator="equal">
      <formula>"B"</formula>
    </cfRule>
  </conditionalFormatting>
  <conditionalFormatting sqref="C39:C40">
    <cfRule type="cellIs" dxfId="9732" priority="3686" operator="equal">
      <formula>"A"</formula>
    </cfRule>
  </conditionalFormatting>
  <conditionalFormatting sqref="C39:C40">
    <cfRule type="cellIs" dxfId="9731" priority="3685" operator="lessThan">
      <formula>#REF!</formula>
    </cfRule>
  </conditionalFormatting>
  <conditionalFormatting sqref="C33:C34">
    <cfRule type="cellIs" dxfId="9730" priority="3684" operator="equal">
      <formula>"C"</formula>
    </cfRule>
  </conditionalFormatting>
  <conditionalFormatting sqref="C33:C34">
    <cfRule type="cellIs" dxfId="9729" priority="3683" operator="equal">
      <formula>"B"</formula>
    </cfRule>
  </conditionalFormatting>
  <conditionalFormatting sqref="C33:C34">
    <cfRule type="cellIs" dxfId="9728" priority="3682" operator="equal">
      <formula>"A"</formula>
    </cfRule>
  </conditionalFormatting>
  <conditionalFormatting sqref="C33:C34">
    <cfRule type="cellIs" dxfId="9727" priority="3681" operator="lessThan">
      <formula>#REF!</formula>
    </cfRule>
  </conditionalFormatting>
  <conditionalFormatting sqref="C57:C58">
    <cfRule type="cellIs" dxfId="9726" priority="3680" operator="equal">
      <formula>"C"</formula>
    </cfRule>
  </conditionalFormatting>
  <conditionalFormatting sqref="C57:C58">
    <cfRule type="cellIs" dxfId="9725" priority="3679" operator="equal">
      <formula>"B"</formula>
    </cfRule>
  </conditionalFormatting>
  <conditionalFormatting sqref="C57:C58">
    <cfRule type="cellIs" dxfId="9724" priority="3678" operator="equal">
      <formula>"A"</formula>
    </cfRule>
  </conditionalFormatting>
  <conditionalFormatting sqref="C57:C58">
    <cfRule type="cellIs" dxfId="9723" priority="3677" operator="lessThan">
      <formula>#REF!</formula>
    </cfRule>
  </conditionalFormatting>
  <conditionalFormatting sqref="C53:C54">
    <cfRule type="cellIs" dxfId="9722" priority="3664" operator="equal">
      <formula>"C"</formula>
    </cfRule>
  </conditionalFormatting>
  <conditionalFormatting sqref="C53:C54">
    <cfRule type="cellIs" dxfId="9721" priority="3663" operator="equal">
      <formula>"B"</formula>
    </cfRule>
  </conditionalFormatting>
  <conditionalFormatting sqref="C53:C54">
    <cfRule type="cellIs" dxfId="9720" priority="3662" operator="equal">
      <formula>"A"</formula>
    </cfRule>
  </conditionalFormatting>
  <conditionalFormatting sqref="C53:C54">
    <cfRule type="cellIs" dxfId="9719" priority="3661" operator="lessThan">
      <formula>#REF!</formula>
    </cfRule>
  </conditionalFormatting>
  <conditionalFormatting sqref="C50">
    <cfRule type="cellIs" dxfId="9718" priority="3660" operator="equal">
      <formula>"C"</formula>
    </cfRule>
  </conditionalFormatting>
  <conditionalFormatting sqref="C50">
    <cfRule type="cellIs" dxfId="9717" priority="3659" operator="equal">
      <formula>"B"</formula>
    </cfRule>
  </conditionalFormatting>
  <conditionalFormatting sqref="C50">
    <cfRule type="cellIs" dxfId="9716" priority="3658" operator="equal">
      <formula>"A"</formula>
    </cfRule>
  </conditionalFormatting>
  <conditionalFormatting sqref="C50">
    <cfRule type="cellIs" dxfId="9715" priority="3657" operator="lessThan">
      <formula>#REF!</formula>
    </cfRule>
  </conditionalFormatting>
  <conditionalFormatting sqref="C49">
    <cfRule type="cellIs" dxfId="9714" priority="3656" operator="equal">
      <formula>"C"</formula>
    </cfRule>
  </conditionalFormatting>
  <conditionalFormatting sqref="C49">
    <cfRule type="cellIs" dxfId="9713" priority="3655" operator="equal">
      <formula>"B"</formula>
    </cfRule>
  </conditionalFormatting>
  <conditionalFormatting sqref="C49">
    <cfRule type="cellIs" dxfId="9712" priority="3654" operator="equal">
      <formula>"A"</formula>
    </cfRule>
  </conditionalFormatting>
  <conditionalFormatting sqref="C49">
    <cfRule type="cellIs" dxfId="9711" priority="3653" operator="lessThan">
      <formula>#REF!</formula>
    </cfRule>
  </conditionalFormatting>
  <conditionalFormatting sqref="C55:C56">
    <cfRule type="cellIs" dxfId="9710" priority="3652" operator="equal">
      <formula>"C"</formula>
    </cfRule>
  </conditionalFormatting>
  <conditionalFormatting sqref="C55:C56">
    <cfRule type="cellIs" dxfId="9709" priority="3651" operator="equal">
      <formula>"B"</formula>
    </cfRule>
  </conditionalFormatting>
  <conditionalFormatting sqref="C55:C56">
    <cfRule type="cellIs" dxfId="9708" priority="3650" operator="equal">
      <formula>"A"</formula>
    </cfRule>
  </conditionalFormatting>
  <conditionalFormatting sqref="C55:C56">
    <cfRule type="cellIs" dxfId="9707" priority="3649" operator="lessThan">
      <formula>#REF!</formula>
    </cfRule>
  </conditionalFormatting>
  <conditionalFormatting sqref="F77:AJ82">
    <cfRule type="cellIs" dxfId="9706" priority="3619" operator="equal">
      <formula>"Me"</formula>
    </cfRule>
  </conditionalFormatting>
  <conditionalFormatting sqref="F77:AJ82">
    <cfRule type="cellIs" dxfId="9705" priority="3618" operator="equal">
      <formula>"TD"</formula>
    </cfRule>
  </conditionalFormatting>
  <conditionalFormatting sqref="Z77:AD82">
    <cfRule type="cellIs" dxfId="9704" priority="3611" operator="equal">
      <formula>"Me"</formula>
    </cfRule>
  </conditionalFormatting>
  <conditionalFormatting sqref="Z77:AD82">
    <cfRule type="cellIs" dxfId="9703" priority="3610" operator="equal">
      <formula>"TD"</formula>
    </cfRule>
  </conditionalFormatting>
  <conditionalFormatting sqref="F77:AJ82">
    <cfRule type="cellIs" dxfId="9702" priority="3612" operator="equal">
      <formula>"PR"</formula>
    </cfRule>
  </conditionalFormatting>
  <conditionalFormatting sqref="C78">
    <cfRule type="cellIs" dxfId="9701" priority="3580" operator="lessThan">
      <formula>#REF!</formula>
    </cfRule>
  </conditionalFormatting>
  <conditionalFormatting sqref="C78">
    <cfRule type="cellIs" dxfId="9700" priority="3583" operator="equal">
      <formula>"C"</formula>
    </cfRule>
  </conditionalFormatting>
  <conditionalFormatting sqref="C78">
    <cfRule type="cellIs" dxfId="9699" priority="3582" operator="equal">
      <formula>"B"</formula>
    </cfRule>
  </conditionalFormatting>
  <conditionalFormatting sqref="C78">
    <cfRule type="cellIs" dxfId="9698" priority="3581" operator="equal">
      <formula>"A"</formula>
    </cfRule>
  </conditionalFormatting>
  <conditionalFormatting sqref="C86">
    <cfRule type="cellIs" dxfId="9697" priority="3531" operator="lessThan">
      <formula>#REF!</formula>
    </cfRule>
  </conditionalFormatting>
  <conditionalFormatting sqref="C89:C90 C95:C96">
    <cfRule type="cellIs" dxfId="9696" priority="3529" operator="equal">
      <formula>"C"</formula>
    </cfRule>
  </conditionalFormatting>
  <conditionalFormatting sqref="C89:C90 C95:C96">
    <cfRule type="cellIs" dxfId="9695" priority="3528" operator="equal">
      <formula>"B"</formula>
    </cfRule>
  </conditionalFormatting>
  <conditionalFormatting sqref="C89:C90 C95:C96">
    <cfRule type="cellIs" dxfId="9694" priority="3527" operator="equal">
      <formula>"A"</formula>
    </cfRule>
  </conditionalFormatting>
  <conditionalFormatting sqref="C89:C90">
    <cfRule type="cellIs" dxfId="9693" priority="3526" operator="lessThan">
      <formula>#REF!</formula>
    </cfRule>
  </conditionalFormatting>
  <conditionalFormatting sqref="C99:C100">
    <cfRule type="cellIs" dxfId="9692" priority="3525" operator="equal">
      <formula>"C"</formula>
    </cfRule>
  </conditionalFormatting>
  <conditionalFormatting sqref="C99:C100">
    <cfRule type="cellIs" dxfId="9691" priority="3524" operator="equal">
      <formula>"B"</formula>
    </cfRule>
  </conditionalFormatting>
  <conditionalFormatting sqref="C99:C100">
    <cfRule type="cellIs" dxfId="9690" priority="3523" operator="equal">
      <formula>"A"</formula>
    </cfRule>
  </conditionalFormatting>
  <conditionalFormatting sqref="C99:C100">
    <cfRule type="cellIs" dxfId="9689" priority="3522" operator="lessThan">
      <formula>#REF!</formula>
    </cfRule>
  </conditionalFormatting>
  <conditionalFormatting sqref="C94">
    <cfRule type="cellIs" dxfId="9688" priority="3521" operator="equal">
      <formula>"C"</formula>
    </cfRule>
  </conditionalFormatting>
  <conditionalFormatting sqref="C94">
    <cfRule type="cellIs" dxfId="9687" priority="3520" operator="equal">
      <formula>"B"</formula>
    </cfRule>
  </conditionalFormatting>
  <conditionalFormatting sqref="C94">
    <cfRule type="cellIs" dxfId="9686" priority="3519" operator="equal">
      <formula>"A"</formula>
    </cfRule>
  </conditionalFormatting>
  <conditionalFormatting sqref="C94">
    <cfRule type="cellIs" dxfId="9685" priority="3518" operator="lessThan">
      <formula>#REF!</formula>
    </cfRule>
  </conditionalFormatting>
  <conditionalFormatting sqref="C88">
    <cfRule type="cellIs" dxfId="9684" priority="3517" operator="equal">
      <formula>"C"</formula>
    </cfRule>
  </conditionalFormatting>
  <conditionalFormatting sqref="C88">
    <cfRule type="cellIs" dxfId="9683" priority="3516" operator="equal">
      <formula>"B"</formula>
    </cfRule>
  </conditionalFormatting>
  <conditionalFormatting sqref="C88">
    <cfRule type="cellIs" dxfId="9682" priority="3515" operator="equal">
      <formula>"A"</formula>
    </cfRule>
  </conditionalFormatting>
  <conditionalFormatting sqref="C88">
    <cfRule type="cellIs" dxfId="9681" priority="3514" operator="lessThan">
      <formula>#REF!</formula>
    </cfRule>
  </conditionalFormatting>
  <conditionalFormatting sqref="C87">
    <cfRule type="cellIs" dxfId="9680" priority="3513" operator="equal">
      <formula>"C"</formula>
    </cfRule>
  </conditionalFormatting>
  <conditionalFormatting sqref="C87">
    <cfRule type="cellIs" dxfId="9679" priority="3512" operator="equal">
      <formula>"B"</formula>
    </cfRule>
  </conditionalFormatting>
  <conditionalFormatting sqref="C87">
    <cfRule type="cellIs" dxfId="9678" priority="3511" operator="equal">
      <formula>"A"</formula>
    </cfRule>
  </conditionalFormatting>
  <conditionalFormatting sqref="C87">
    <cfRule type="cellIs" dxfId="9677" priority="3510" operator="lessThan">
      <formula>#REF!</formula>
    </cfRule>
  </conditionalFormatting>
  <conditionalFormatting sqref="F101:AJ101 AJ102">
    <cfRule type="cellIs" dxfId="9676" priority="3505" operator="equal">
      <formula>"Me"</formula>
    </cfRule>
  </conditionalFormatting>
  <conditionalFormatting sqref="F101:O101 S101:AJ101 AJ102">
    <cfRule type="cellIs" dxfId="9675" priority="3504" operator="equal">
      <formula>"TD"</formula>
    </cfRule>
  </conditionalFormatting>
  <conditionalFormatting sqref="F101:AJ101 AJ102">
    <cfRule type="cellIs" dxfId="9674" priority="3491" operator="equal">
      <formula>"PR"</formula>
    </cfRule>
  </conditionalFormatting>
  <conditionalFormatting sqref="C102">
    <cfRule type="cellIs" dxfId="9673" priority="3482" operator="lessThan">
      <formula>#REF!</formula>
    </cfRule>
  </conditionalFormatting>
  <conditionalFormatting sqref="C107:C110">
    <cfRule type="cellIs" dxfId="9672" priority="3453" operator="equal">
      <formula>"C"</formula>
    </cfRule>
  </conditionalFormatting>
  <conditionalFormatting sqref="C107:C110">
    <cfRule type="cellIs" dxfId="9671" priority="3452" operator="equal">
      <formula>"B"</formula>
    </cfRule>
  </conditionalFormatting>
  <conditionalFormatting sqref="C107:C110">
    <cfRule type="cellIs" dxfId="9670" priority="3451" operator="equal">
      <formula>"A"</formula>
    </cfRule>
  </conditionalFormatting>
  <conditionalFormatting sqref="C112">
    <cfRule type="cellIs" dxfId="9669" priority="3445" operator="equal">
      <formula>"C"</formula>
    </cfRule>
  </conditionalFormatting>
  <conditionalFormatting sqref="C112">
    <cfRule type="cellIs" dxfId="9668" priority="3444" operator="equal">
      <formula>"B"</formula>
    </cfRule>
  </conditionalFormatting>
  <conditionalFormatting sqref="C112">
    <cfRule type="cellIs" dxfId="9667" priority="3443" operator="equal">
      <formula>"A"</formula>
    </cfRule>
  </conditionalFormatting>
  <conditionalFormatting sqref="C111">
    <cfRule type="cellIs" dxfId="9666" priority="3439" operator="equal">
      <formula>"c"</formula>
    </cfRule>
    <cfRule type="cellIs" dxfId="9665" priority="3440" operator="equal">
      <formula>"b"</formula>
    </cfRule>
    <cfRule type="cellIs" dxfId="9664" priority="3441" operator="equal">
      <formula>"a"</formula>
    </cfRule>
  </conditionalFormatting>
  <conditionalFormatting sqref="C113:C116">
    <cfRule type="cellIs" dxfId="9663" priority="3436" operator="equal">
      <formula>"c"</formula>
    </cfRule>
    <cfRule type="cellIs" dxfId="9662" priority="3437" operator="equal">
      <formula>"b"</formula>
    </cfRule>
    <cfRule type="cellIs" dxfId="9661" priority="3438" operator="equal">
      <formula>"a"</formula>
    </cfRule>
  </conditionalFormatting>
  <conditionalFormatting sqref="C119:C120">
    <cfRule type="cellIs" dxfId="9660" priority="3433" operator="equal">
      <formula>"c"</formula>
    </cfRule>
    <cfRule type="cellIs" dxfId="9659" priority="3434" operator="equal">
      <formula>"b"</formula>
    </cfRule>
    <cfRule type="cellIs" dxfId="9658" priority="3435" operator="equal">
      <formula>"a"</formula>
    </cfRule>
  </conditionalFormatting>
  <conditionalFormatting sqref="C120">
    <cfRule type="cellIs" dxfId="9657" priority="3430" operator="equal">
      <formula>"c"</formula>
    </cfRule>
    <cfRule type="cellIs" dxfId="9656" priority="3431" operator="equal">
      <formula>"b"</formula>
    </cfRule>
    <cfRule type="cellIs" dxfId="9655" priority="3432" operator="equal">
      <formula>"a"</formula>
    </cfRule>
  </conditionalFormatting>
  <conditionalFormatting sqref="C119">
    <cfRule type="cellIs" dxfId="9654" priority="3427" operator="equal">
      <formula>"c"</formula>
    </cfRule>
    <cfRule type="cellIs" dxfId="9653" priority="3428" operator="equal">
      <formula>"b"</formula>
    </cfRule>
    <cfRule type="cellIs" dxfId="9652" priority="3429" operator="equal">
      <formula>"a"</formula>
    </cfRule>
  </conditionalFormatting>
  <conditionalFormatting sqref="C121:C122">
    <cfRule type="cellIs" dxfId="9651" priority="3416" operator="equal">
      <formula>"c"</formula>
    </cfRule>
    <cfRule type="cellIs" dxfId="9650" priority="3417" operator="equal">
      <formula>"b"</formula>
    </cfRule>
    <cfRule type="cellIs" dxfId="9649" priority="3418" operator="equal">
      <formula>"a"</formula>
    </cfRule>
  </conditionalFormatting>
  <conditionalFormatting sqref="F123:AJ123 AJ124">
    <cfRule type="cellIs" dxfId="9648" priority="3415" operator="equal">
      <formula>"Me"</formula>
    </cfRule>
  </conditionalFormatting>
  <conditionalFormatting sqref="F123:O123 S123:AJ123 AJ124">
    <cfRule type="cellIs" dxfId="9647" priority="3414" operator="equal">
      <formula>"TD"</formula>
    </cfRule>
  </conditionalFormatting>
  <conditionalFormatting sqref="F123:AJ123 AJ124">
    <cfRule type="cellIs" dxfId="9646" priority="3401" operator="equal">
      <formula>"PR"</formula>
    </cfRule>
  </conditionalFormatting>
  <conditionalFormatting sqref="C124">
    <cfRule type="cellIs" dxfId="9645" priority="3355" operator="lessThan">
      <formula>#REF!</formula>
    </cfRule>
  </conditionalFormatting>
  <conditionalFormatting sqref="C156">
    <cfRule type="cellIs" dxfId="9644" priority="3203" operator="lessThan">
      <formula>#REF!</formula>
    </cfRule>
  </conditionalFormatting>
  <conditionalFormatting sqref="F127:G128 F129:AJ130">
    <cfRule type="cellIs" dxfId="9643" priority="3354" operator="equal">
      <formula>"Me"</formula>
    </cfRule>
  </conditionalFormatting>
  <conditionalFormatting sqref="F127:G128 F129:AJ130">
    <cfRule type="cellIs" dxfId="9642" priority="3353" operator="equal">
      <formula>"TD"</formula>
    </cfRule>
  </conditionalFormatting>
  <conditionalFormatting sqref="F127:G128 F129:AJ130">
    <cfRule type="cellIs" dxfId="9641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0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39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8" priority="3315" operator="equal">
      <formula>"PR"</formula>
    </cfRule>
  </conditionalFormatting>
  <conditionalFormatting sqref="C160 C154 C152 C150 C146">
    <cfRule type="cellIs" dxfId="9637" priority="3164" operator="equal">
      <formula>"c"</formula>
    </cfRule>
    <cfRule type="cellIs" dxfId="9636" priority="3165" operator="equal">
      <formula>"b"</formula>
    </cfRule>
    <cfRule type="cellIs" dxfId="9635" priority="3166" operator="equal">
      <formula>"a"</formula>
    </cfRule>
  </conditionalFormatting>
  <conditionalFormatting sqref="F139:G140 I140:Y140 AG139:AJ140 I139:R139 T139:Y139 AA139:AE140">
    <cfRule type="cellIs" dxfId="9634" priority="3273" operator="equal">
      <formula>"Me"</formula>
    </cfRule>
  </conditionalFormatting>
  <conditionalFormatting sqref="F139:G140 I140:Y140 AG139:AJ140 I139:R139 T139:Y139 AA139:AE140">
    <cfRule type="cellIs" dxfId="9633" priority="3272" operator="equal">
      <formula>"TD"</formula>
    </cfRule>
  </conditionalFormatting>
  <conditionalFormatting sqref="F139:G140 I140:Y140 AG139:AJ140 I139:R139 T139:Y139 AA139:AE140">
    <cfRule type="cellIs" dxfId="9632" priority="3261" operator="equal">
      <formula>"PR"</formula>
    </cfRule>
  </conditionalFormatting>
  <conditionalFormatting sqref="C142">
    <cfRule type="cellIs" dxfId="9631" priority="3231" operator="lessThan">
      <formula>#REF!</formula>
    </cfRule>
  </conditionalFormatting>
  <conditionalFormatting sqref="C149 C151 C153 C145">
    <cfRule type="cellIs" dxfId="9630" priority="3228" operator="equal">
      <formula>"c"</formula>
    </cfRule>
    <cfRule type="cellIs" dxfId="9629" priority="3229" operator="equal">
      <formula>"b"</formula>
    </cfRule>
    <cfRule type="cellIs" dxfId="9628" priority="3230" operator="equal">
      <formula>"a"</formula>
    </cfRule>
  </conditionalFormatting>
  <conditionalFormatting sqref="F155:AJ155 AJ156">
    <cfRule type="cellIs" dxfId="9627" priority="3226" operator="equal">
      <formula>"Me"</formula>
    </cfRule>
  </conditionalFormatting>
  <conditionalFormatting sqref="F155:O155 S155:AJ155 AJ156">
    <cfRule type="cellIs" dxfId="9626" priority="3225" operator="equal">
      <formula>"TD"</formula>
    </cfRule>
  </conditionalFormatting>
  <conditionalFormatting sqref="F155:AJ155 AJ156">
    <cfRule type="cellIs" dxfId="9625" priority="3212" operator="equal">
      <formula>"PR"</formula>
    </cfRule>
  </conditionalFormatting>
  <conditionalFormatting sqref="F159:K160 M159:AJ160 F161:AJ164">
    <cfRule type="cellIs" dxfId="9624" priority="3202" operator="equal">
      <formula>"Me"</formula>
    </cfRule>
  </conditionalFormatting>
  <conditionalFormatting sqref="F159:K160 M159:AJ160 F161:AJ164">
    <cfRule type="cellIs" dxfId="9623" priority="3201" operator="equal">
      <formula>"TD"</formula>
    </cfRule>
  </conditionalFormatting>
  <conditionalFormatting sqref="F159:K160 M159:AJ160 F161:AJ164">
    <cfRule type="cellIs" dxfId="9622" priority="3190" operator="equal">
      <formula>"PR"</formula>
    </cfRule>
  </conditionalFormatting>
  <conditionalFormatting sqref="C157 C159">
    <cfRule type="cellIs" dxfId="9621" priority="3173" operator="equal">
      <formula>"c"</formula>
    </cfRule>
    <cfRule type="cellIs" dxfId="9620" priority="3174" operator="equal">
      <formula>"b"</formula>
    </cfRule>
    <cfRule type="cellIs" dxfId="9619" priority="3175" operator="equal">
      <formula>"a"</formula>
    </cfRule>
  </conditionalFormatting>
  <conditionalFormatting sqref="C158">
    <cfRule type="cellIs" dxfId="9618" priority="3167" operator="equal">
      <formula>"c"</formula>
    </cfRule>
    <cfRule type="cellIs" dxfId="9617" priority="3168" operator="equal">
      <formula>"b"</formula>
    </cfRule>
    <cfRule type="cellIs" dxfId="9616" priority="3169" operator="equal">
      <formula>"a"</formula>
    </cfRule>
  </conditionalFormatting>
  <conditionalFormatting sqref="C171:C172">
    <cfRule type="cellIs" dxfId="9615" priority="3160" operator="equal">
      <formula>"c"</formula>
    </cfRule>
    <cfRule type="cellIs" dxfId="9614" priority="3161" operator="equal">
      <formula>"b"</formula>
    </cfRule>
    <cfRule type="cellIs" dxfId="9613" priority="3162" operator="equal">
      <formula>"a"</formula>
    </cfRule>
  </conditionalFormatting>
  <conditionalFormatting sqref="C167:C168 C177:C178">
    <cfRule type="cellIs" dxfId="9612" priority="3157" operator="equal">
      <formula>"c"</formula>
    </cfRule>
    <cfRule type="cellIs" dxfId="9611" priority="3158" operator="equal">
      <formula>"b"</formula>
    </cfRule>
    <cfRule type="cellIs" dxfId="9610" priority="3159" operator="equal">
      <formula>"a"</formula>
    </cfRule>
  </conditionalFormatting>
  <conditionalFormatting sqref="C187:C188">
    <cfRule type="cellIs" dxfId="9609" priority="3156" operator="equal">
      <formula>"C"</formula>
    </cfRule>
  </conditionalFormatting>
  <conditionalFormatting sqref="C187:C188">
    <cfRule type="cellIs" dxfId="9608" priority="3155" operator="equal">
      <formula>"B"</formula>
    </cfRule>
  </conditionalFormatting>
  <conditionalFormatting sqref="C187:C188">
    <cfRule type="cellIs" dxfId="9607" priority="3153" operator="equal">
      <formula>"A"</formula>
    </cfRule>
  </conditionalFormatting>
  <conditionalFormatting sqref="C187:C188">
    <cfRule type="cellIs" dxfId="9606" priority="3152" operator="lessThan">
      <formula>#REF!</formula>
    </cfRule>
  </conditionalFormatting>
  <conditionalFormatting sqref="C179:C180">
    <cfRule type="cellIs" dxfId="9605" priority="3143" operator="equal">
      <formula>"C"</formula>
    </cfRule>
  </conditionalFormatting>
  <conditionalFormatting sqref="C179:C180">
    <cfRule type="cellIs" dxfId="9604" priority="3142" operator="equal">
      <formula>"B"</formula>
    </cfRule>
  </conditionalFormatting>
  <conditionalFormatting sqref="C179:C180">
    <cfRule type="cellIs" dxfId="9603" priority="3141" operator="equal">
      <formula>"A"</formula>
    </cfRule>
  </conditionalFormatting>
  <conditionalFormatting sqref="C179:C180">
    <cfRule type="cellIs" dxfId="9602" priority="4673" operator="lessThan">
      <formula>#REF!</formula>
    </cfRule>
  </conditionalFormatting>
  <conditionalFormatting sqref="C166">
    <cfRule type="cellIs" dxfId="9601" priority="3131" operator="lessThan">
      <formula>#REF!</formula>
    </cfRule>
  </conditionalFormatting>
  <conditionalFormatting sqref="I27">
    <cfRule type="cellIs" dxfId="9600" priority="2503" operator="equal">
      <formula>"Me"</formula>
    </cfRule>
  </conditionalFormatting>
  <conditionalFormatting sqref="I27">
    <cfRule type="cellIs" dxfId="9599" priority="2502" operator="equal">
      <formula>"TD"</formula>
    </cfRule>
  </conditionalFormatting>
  <conditionalFormatting sqref="I27">
    <cfRule type="cellIs" dxfId="9598" priority="2496" operator="equal">
      <formula>"PR"</formula>
    </cfRule>
  </conditionalFormatting>
  <conditionalFormatting sqref="I36:I38">
    <cfRule type="cellIs" dxfId="9597" priority="2452" operator="equal">
      <formula>"Me"</formula>
    </cfRule>
  </conditionalFormatting>
  <conditionalFormatting sqref="I36:I38">
    <cfRule type="cellIs" dxfId="9596" priority="2451" operator="equal">
      <formula>"TD"</formula>
    </cfRule>
  </conditionalFormatting>
  <conditionalFormatting sqref="I36:I38">
    <cfRule type="cellIs" dxfId="9595" priority="2450" operator="equal">
      <formula>"PR"</formula>
    </cfRule>
  </conditionalFormatting>
  <conditionalFormatting sqref="P36:P38">
    <cfRule type="cellIs" dxfId="9594" priority="2449" operator="equal">
      <formula>"Me"</formula>
    </cfRule>
  </conditionalFormatting>
  <conditionalFormatting sqref="P36:P38">
    <cfRule type="cellIs" dxfId="9593" priority="2448" operator="equal">
      <formula>"TD"</formula>
    </cfRule>
  </conditionalFormatting>
  <conditionalFormatting sqref="P36:P38">
    <cfRule type="cellIs" dxfId="9592" priority="2447" operator="equal">
      <formula>"PR"</formula>
    </cfRule>
  </conditionalFormatting>
  <conditionalFormatting sqref="W35:W38">
    <cfRule type="cellIs" dxfId="9591" priority="2446" operator="equal">
      <formula>"Me"</formula>
    </cfRule>
  </conditionalFormatting>
  <conditionalFormatting sqref="W35:W38">
    <cfRule type="cellIs" dxfId="9590" priority="2445" operator="equal">
      <formula>"TD"</formula>
    </cfRule>
  </conditionalFormatting>
  <conditionalFormatting sqref="W35:W38">
    <cfRule type="cellIs" dxfId="9589" priority="2444" operator="equal">
      <formula>"PR"</formula>
    </cfRule>
  </conditionalFormatting>
  <conditionalFormatting sqref="AD35:AD38">
    <cfRule type="cellIs" dxfId="9588" priority="2443" operator="equal">
      <formula>"Me"</formula>
    </cfRule>
  </conditionalFormatting>
  <conditionalFormatting sqref="AD35:AD38">
    <cfRule type="cellIs" dxfId="9587" priority="2442" operator="equal">
      <formula>"TD"</formula>
    </cfRule>
  </conditionalFormatting>
  <conditionalFormatting sqref="AD35:AD38">
    <cfRule type="cellIs" dxfId="9586" priority="2441" operator="equal">
      <formula>"PR"</formula>
    </cfRule>
  </conditionalFormatting>
  <conditionalFormatting sqref="AI27:AI28">
    <cfRule type="cellIs" dxfId="9585" priority="2316" operator="equal">
      <formula>"Me"</formula>
    </cfRule>
  </conditionalFormatting>
  <conditionalFormatting sqref="AI27:AI28">
    <cfRule type="cellIs" dxfId="9584" priority="2315" operator="equal">
      <formula>"TD"</formula>
    </cfRule>
  </conditionalFormatting>
  <conditionalFormatting sqref="AI27:AI28">
    <cfRule type="cellIs" dxfId="9583" priority="2314" operator="equal">
      <formula>"PR"</formula>
    </cfRule>
  </conditionalFormatting>
  <conditionalFormatting sqref="S173">
    <cfRule type="cellIs" dxfId="9582" priority="2302" operator="equal">
      <formula>"Me"</formula>
    </cfRule>
  </conditionalFormatting>
  <conditionalFormatting sqref="S173">
    <cfRule type="cellIs" dxfId="9581" priority="2301" operator="equal">
      <formula>"TD"</formula>
    </cfRule>
  </conditionalFormatting>
  <conditionalFormatting sqref="S173">
    <cfRule type="cellIs" dxfId="9580" priority="2300" operator="equal">
      <formula>"PR"</formula>
    </cfRule>
  </conditionalFormatting>
  <conditionalFormatting sqref="AH84">
    <cfRule type="cellIs" dxfId="9579" priority="2275" operator="equal">
      <formula>"Me"</formula>
    </cfRule>
  </conditionalFormatting>
  <conditionalFormatting sqref="AH84">
    <cfRule type="cellIs" dxfId="9578" priority="2274" operator="equal">
      <formula>"TD"</formula>
    </cfRule>
  </conditionalFormatting>
  <conditionalFormatting sqref="AH84">
    <cfRule type="cellIs" dxfId="9577" priority="2273" operator="equal">
      <formula>"PR"</formula>
    </cfRule>
  </conditionalFormatting>
  <conditionalFormatting sqref="AH83">
    <cfRule type="cellIs" dxfId="9576" priority="2272" operator="equal">
      <formula>"Me"</formula>
    </cfRule>
  </conditionalFormatting>
  <conditionalFormatting sqref="AH83">
    <cfRule type="cellIs" dxfId="9575" priority="2271" operator="equal">
      <formula>"TD"</formula>
    </cfRule>
  </conditionalFormatting>
  <conditionalFormatting sqref="AH83">
    <cfRule type="cellIs" dxfId="9574" priority="2270" operator="equal">
      <formula>"PR"</formula>
    </cfRule>
  </conditionalFormatting>
  <conditionalFormatting sqref="F98:AC98 F97:AB97 AG97:AJ98 AE97:AE98">
    <cfRule type="cellIs" dxfId="9573" priority="2254" operator="equal">
      <formula>"Me"</formula>
    </cfRule>
  </conditionalFormatting>
  <conditionalFormatting sqref="F98:AC98 F97:AB97 AG97:AJ98 AE97:AE98">
    <cfRule type="cellIs" dxfId="9572" priority="2253" operator="equal">
      <formula>"TD"</formula>
    </cfRule>
  </conditionalFormatting>
  <conditionalFormatting sqref="F98:AC98 F97:AB97 AG97:AJ98 AE97:AE98">
    <cfRule type="cellIs" dxfId="9571" priority="2252" operator="equal">
      <formula>"PR"</formula>
    </cfRule>
  </conditionalFormatting>
  <conditionalFormatting sqref="C97:C98">
    <cfRule type="cellIs" dxfId="9570" priority="2244" operator="equal">
      <formula>"C"</formula>
    </cfRule>
  </conditionalFormatting>
  <conditionalFormatting sqref="C97:C98">
    <cfRule type="cellIs" dxfId="9569" priority="2243" operator="equal">
      <formula>"B"</formula>
    </cfRule>
  </conditionalFormatting>
  <conditionalFormatting sqref="C97:C98">
    <cfRule type="cellIs" dxfId="9568" priority="2242" operator="equal">
      <formula>"A"</formula>
    </cfRule>
  </conditionalFormatting>
  <conditionalFormatting sqref="F103:AJ104">
    <cfRule type="cellIs" dxfId="9567" priority="2241" operator="equal">
      <formula>"Me"</formula>
    </cfRule>
  </conditionalFormatting>
  <conditionalFormatting sqref="F103:AJ104">
    <cfRule type="cellIs" dxfId="9566" priority="2240" operator="equal">
      <formula>"TD"</formula>
    </cfRule>
  </conditionalFormatting>
  <conditionalFormatting sqref="F103:AJ104">
    <cfRule type="cellIs" dxfId="9565" priority="2239" operator="equal">
      <formula>"PR"</formula>
    </cfRule>
  </conditionalFormatting>
  <conditionalFormatting sqref="C103:C104">
    <cfRule type="cellIs" dxfId="9564" priority="2232" operator="equal">
      <formula>"C"</formula>
    </cfRule>
  </conditionalFormatting>
  <conditionalFormatting sqref="C103:C104">
    <cfRule type="cellIs" dxfId="9563" priority="2231" operator="equal">
      <formula>"B"</formula>
    </cfRule>
  </conditionalFormatting>
  <conditionalFormatting sqref="C103:C104">
    <cfRule type="cellIs" dxfId="9562" priority="2230" operator="equal">
      <formula>"A"</formula>
    </cfRule>
  </conditionalFormatting>
  <conditionalFormatting sqref="F91:I92 K91:K92 M91:P92 T91:W92 Y91:AJ92">
    <cfRule type="cellIs" dxfId="9561" priority="2209" operator="equal">
      <formula>"Me"</formula>
    </cfRule>
  </conditionalFormatting>
  <conditionalFormatting sqref="F91:I92 K91:K92 M91:P92 T91:W92 Y91:AJ92">
    <cfRule type="cellIs" dxfId="9560" priority="2208" operator="equal">
      <formula>"TD"</formula>
    </cfRule>
  </conditionalFormatting>
  <conditionalFormatting sqref="F91:I92 K91:K92 M91:P92 T91:W92 Y91:AJ92">
    <cfRule type="cellIs" dxfId="9559" priority="2207" operator="equal">
      <formula>"PR"</formula>
    </cfRule>
  </conditionalFormatting>
  <conditionalFormatting sqref="C92">
    <cfRule type="cellIs" dxfId="9558" priority="2200" operator="equal">
      <formula>"C"</formula>
    </cfRule>
  </conditionalFormatting>
  <conditionalFormatting sqref="C92">
    <cfRule type="cellIs" dxfId="9557" priority="2199" operator="equal">
      <formula>"B"</formula>
    </cfRule>
  </conditionalFormatting>
  <conditionalFormatting sqref="C92">
    <cfRule type="cellIs" dxfId="9556" priority="2198" operator="equal">
      <formula>"A"</formula>
    </cfRule>
  </conditionalFormatting>
  <conditionalFormatting sqref="C91">
    <cfRule type="cellIs" dxfId="9555" priority="2196" operator="equal">
      <formula>"C"</formula>
    </cfRule>
  </conditionalFormatting>
  <conditionalFormatting sqref="C91">
    <cfRule type="cellIs" dxfId="9554" priority="2195" operator="equal">
      <formula>"B"</formula>
    </cfRule>
  </conditionalFormatting>
  <conditionalFormatting sqref="C91">
    <cfRule type="cellIs" dxfId="9553" priority="2194" operator="equal">
      <formula>"A"</formula>
    </cfRule>
  </conditionalFormatting>
  <conditionalFormatting sqref="F175:H176 N175:N176 U175:V176 AB175:AB176 AI175:AJ176">
    <cfRule type="cellIs" dxfId="9552" priority="2174" operator="equal">
      <formula>"Me"</formula>
    </cfRule>
  </conditionalFormatting>
  <conditionalFormatting sqref="F175:H176 N175:N176 U175:V176 AB175:AB176 AI175:AJ176">
    <cfRule type="cellIs" dxfId="9551" priority="2173" operator="equal">
      <formula>"TD"</formula>
    </cfRule>
  </conditionalFormatting>
  <conditionalFormatting sqref="F175:H176 N175:N176 U175:V176 AB175:AB176 AI175:AJ176">
    <cfRule type="cellIs" dxfId="9550" priority="2172" operator="equal">
      <formula>"PR"</formula>
    </cfRule>
  </conditionalFormatting>
  <conditionalFormatting sqref="C175:C176">
    <cfRule type="cellIs" dxfId="9549" priority="2163" operator="equal">
      <formula>"c"</formula>
    </cfRule>
    <cfRule type="cellIs" dxfId="9548" priority="2164" operator="equal">
      <formula>"b"</formula>
    </cfRule>
    <cfRule type="cellIs" dxfId="9547" priority="2165" operator="equal">
      <formula>"a"</formula>
    </cfRule>
  </conditionalFormatting>
  <conditionalFormatting sqref="C105:C106">
    <cfRule type="cellIs" dxfId="9546" priority="2158" operator="equal">
      <formula>"C"</formula>
    </cfRule>
  </conditionalFormatting>
  <conditionalFormatting sqref="C105:C106">
    <cfRule type="cellIs" dxfId="9545" priority="2157" operator="equal">
      <formula>"B"</formula>
    </cfRule>
  </conditionalFormatting>
  <conditionalFormatting sqref="C105:C106">
    <cfRule type="cellIs" dxfId="9544" priority="2156" operator="equal">
      <formula>"A"</formula>
    </cfRule>
  </conditionalFormatting>
  <conditionalFormatting sqref="AB231:AJ232 F231:L232 O231:P232 R231:S232">
    <cfRule type="cellIs" dxfId="9543" priority="2117" operator="equal">
      <formula>"Me"</formula>
    </cfRule>
  </conditionalFormatting>
  <conditionalFormatting sqref="AB231:AJ232 F231:L232 O231:P232 R231:S232">
    <cfRule type="cellIs" dxfId="9542" priority="2116" operator="equal">
      <formula>"TD"</formula>
    </cfRule>
  </conditionalFormatting>
  <conditionalFormatting sqref="AB231:AJ232 F231:L232 O231:P232 R231:S232">
    <cfRule type="cellIs" dxfId="9541" priority="2115" operator="equal">
      <formula>"PR"</formula>
    </cfRule>
  </conditionalFormatting>
  <conditionalFormatting sqref="T231:V232">
    <cfRule type="cellIs" dxfId="9540" priority="2114" operator="equal">
      <formula>"Me"</formula>
    </cfRule>
  </conditionalFormatting>
  <conditionalFormatting sqref="T231:V232">
    <cfRule type="cellIs" dxfId="9539" priority="2113" operator="equal">
      <formula>"TD"</formula>
    </cfRule>
  </conditionalFormatting>
  <conditionalFormatting sqref="T231:V232">
    <cfRule type="cellIs" dxfId="9538" priority="2112" operator="equal">
      <formula>"PR"</formula>
    </cfRule>
  </conditionalFormatting>
  <conditionalFormatting sqref="W231:W232">
    <cfRule type="cellIs" dxfId="9537" priority="2111" operator="equal">
      <formula>"Me"</formula>
    </cfRule>
  </conditionalFormatting>
  <conditionalFormatting sqref="W231:W232">
    <cfRule type="cellIs" dxfId="9536" priority="2110" operator="equal">
      <formula>"TD"</formula>
    </cfRule>
  </conditionalFormatting>
  <conditionalFormatting sqref="W231:W232">
    <cfRule type="cellIs" dxfId="9535" priority="2109" operator="equal">
      <formula>"PR"</formula>
    </cfRule>
  </conditionalFormatting>
  <conditionalFormatting sqref="C231:C232">
    <cfRule type="cellIs" dxfId="9534" priority="2108" operator="equal">
      <formula>"C"</formula>
    </cfRule>
  </conditionalFormatting>
  <conditionalFormatting sqref="C231:C232">
    <cfRule type="cellIs" dxfId="9533" priority="2107" operator="equal">
      <formula>"B"</formula>
    </cfRule>
  </conditionalFormatting>
  <conditionalFormatting sqref="C231:C232">
    <cfRule type="cellIs" dxfId="9532" priority="2106" operator="equal">
      <formula>"A"</formula>
    </cfRule>
  </conditionalFormatting>
  <conditionalFormatting sqref="F143:L144 N143:S144 U143:AJ144">
    <cfRule type="cellIs" dxfId="9531" priority="2014" operator="equal">
      <formula>"Me"</formula>
    </cfRule>
  </conditionalFormatting>
  <conditionalFormatting sqref="F143:L144 N143:S144 U143:AJ144">
    <cfRule type="cellIs" dxfId="9530" priority="2013" operator="equal">
      <formula>"TD"</formula>
    </cfRule>
  </conditionalFormatting>
  <conditionalFormatting sqref="F143:L144 N143:S144 U143:AJ144">
    <cfRule type="cellIs" dxfId="9529" priority="2012" operator="equal">
      <formula>"PR"</formula>
    </cfRule>
  </conditionalFormatting>
  <conditionalFormatting sqref="Z143:AD144">
    <cfRule type="cellIs" dxfId="9528" priority="2011" operator="equal">
      <formula>"Me"</formula>
    </cfRule>
  </conditionalFormatting>
  <conditionalFormatting sqref="Z143:AD144">
    <cfRule type="cellIs" dxfId="9527" priority="2010" operator="equal">
      <formula>"TD"</formula>
    </cfRule>
  </conditionalFormatting>
  <conditionalFormatting sqref="C144">
    <cfRule type="cellIs" dxfId="9526" priority="1998" operator="equal">
      <formula>"c"</formula>
    </cfRule>
    <cfRule type="cellIs" dxfId="9525" priority="1999" operator="equal">
      <formula>"b"</formula>
    </cfRule>
    <cfRule type="cellIs" dxfId="9524" priority="2000" operator="equal">
      <formula>"a"</formula>
    </cfRule>
  </conditionalFormatting>
  <conditionalFormatting sqref="C143">
    <cfRule type="cellIs" dxfId="9523" priority="2001" operator="equal">
      <formula>"c"</formula>
    </cfRule>
    <cfRule type="cellIs" dxfId="9522" priority="2002" operator="equal">
      <formula>"b"</formula>
    </cfRule>
    <cfRule type="cellIs" dxfId="9521" priority="2003" operator="equal">
      <formula>"a"</formula>
    </cfRule>
  </conditionalFormatting>
  <conditionalFormatting sqref="F195:N196 P195:AJ196 F191:AJ194">
    <cfRule type="cellIs" dxfId="9520" priority="1995" operator="equal">
      <formula>"Me"</formula>
    </cfRule>
  </conditionalFormatting>
  <conditionalFormatting sqref="F195:N196 P195:AJ196 F191:AJ194">
    <cfRule type="cellIs" dxfId="9519" priority="1994" operator="equal">
      <formula>"TD"</formula>
    </cfRule>
  </conditionalFormatting>
  <conditionalFormatting sqref="F195:N196 P195:AJ196 F191:AJ194">
    <cfRule type="cellIs" dxfId="9518" priority="1993" operator="equal">
      <formula>"PR"</formula>
    </cfRule>
  </conditionalFormatting>
  <conditionalFormatting sqref="F189:AJ189 AJ190">
    <cfRule type="cellIs" dxfId="9517" priority="1984" operator="equal">
      <formula>"Me"</formula>
    </cfRule>
  </conditionalFormatting>
  <conditionalFormatting sqref="F189:O189 S189:AJ189 AJ190">
    <cfRule type="cellIs" dxfId="9516" priority="1983" operator="equal">
      <formula>"TD"</formula>
    </cfRule>
  </conditionalFormatting>
  <conditionalFormatting sqref="F189:AJ189 AJ190">
    <cfRule type="cellIs" dxfId="9515" priority="1982" operator="equal">
      <formula>"PR"</formula>
    </cfRule>
  </conditionalFormatting>
  <conditionalFormatting sqref="C23:C24">
    <cfRule type="cellIs" dxfId="9514" priority="1962" operator="equal">
      <formula>"C"</formula>
    </cfRule>
  </conditionalFormatting>
  <conditionalFormatting sqref="C23:C24">
    <cfRule type="cellIs" dxfId="9513" priority="1961" operator="equal">
      <formula>"B"</formula>
    </cfRule>
  </conditionalFormatting>
  <conditionalFormatting sqref="C23:C24">
    <cfRule type="cellIs" dxfId="9512" priority="1960" operator="equal">
      <formula>"A"</formula>
    </cfRule>
  </conditionalFormatting>
  <conditionalFormatting sqref="F75:G76 J75:O76 R75:AJ76">
    <cfRule type="cellIs" dxfId="9511" priority="1948" operator="equal">
      <formula>"Me"</formula>
    </cfRule>
  </conditionalFormatting>
  <conditionalFormatting sqref="F75:G76 J75:O76 R75:AJ76">
    <cfRule type="cellIs" dxfId="9510" priority="1947" operator="equal">
      <formula>"TD"</formula>
    </cfRule>
  </conditionalFormatting>
  <conditionalFormatting sqref="Z75:AD76">
    <cfRule type="cellIs" dxfId="9509" priority="1945" operator="equal">
      <formula>"Me"</formula>
    </cfRule>
  </conditionalFormatting>
  <conditionalFormatting sqref="Z75:AD76">
    <cfRule type="cellIs" dxfId="9508" priority="1944" operator="equal">
      <formula>"TD"</formula>
    </cfRule>
  </conditionalFormatting>
  <conditionalFormatting sqref="F75:G76 J75:O76 R75:AJ76">
    <cfRule type="cellIs" dxfId="9507" priority="1946" operator="equal">
      <formula>"PR"</formula>
    </cfRule>
  </conditionalFormatting>
  <conditionalFormatting sqref="C79:C80">
    <cfRule type="cellIs" dxfId="9506" priority="1942" operator="equal">
      <formula>"C"</formula>
    </cfRule>
  </conditionalFormatting>
  <conditionalFormatting sqref="C79:C80">
    <cfRule type="cellIs" dxfId="9505" priority="1941" operator="equal">
      <formula>"B"</formula>
    </cfRule>
  </conditionalFormatting>
  <conditionalFormatting sqref="C79:C80">
    <cfRule type="cellIs" dxfId="9504" priority="1940" operator="equal">
      <formula>"A"</formula>
    </cfRule>
  </conditionalFormatting>
  <conditionalFormatting sqref="C81:C82">
    <cfRule type="cellIs" dxfId="9503" priority="1931" operator="equal">
      <formula>"c"</formula>
    </cfRule>
    <cfRule type="cellIs" dxfId="9502" priority="1932" operator="equal">
      <formula>"b"</formula>
    </cfRule>
    <cfRule type="cellIs" dxfId="9501" priority="1933" operator="equal">
      <formula>"a"</formula>
    </cfRule>
  </conditionalFormatting>
  <conditionalFormatting sqref="AE31:AF32 F31:F32 H31:H32 K31:L32 O31:P32 R31:AC32 AH31:AJ31">
    <cfRule type="cellIs" dxfId="9500" priority="1907" operator="equal">
      <formula>"Me"</formula>
    </cfRule>
  </conditionalFormatting>
  <conditionalFormatting sqref="S31:AC32 AE31:AF32 F31:F32 H31:H32 K31:L32 O31:O32 AH31:AJ31">
    <cfRule type="cellIs" dxfId="9499" priority="1906" operator="equal">
      <formula>"TD"</formula>
    </cfRule>
  </conditionalFormatting>
  <conditionalFormatting sqref="AD32">
    <cfRule type="cellIs" dxfId="9498" priority="1905" operator="equal">
      <formula>"Me"</formula>
    </cfRule>
  </conditionalFormatting>
  <conditionalFormatting sqref="AD32">
    <cfRule type="cellIs" dxfId="9497" priority="1904" operator="equal">
      <formula>"TD"</formula>
    </cfRule>
  </conditionalFormatting>
  <conditionalFormatting sqref="AD31">
    <cfRule type="cellIs" dxfId="9496" priority="1903" operator="equal">
      <formula>"Me"</formula>
    </cfRule>
  </conditionalFormatting>
  <conditionalFormatting sqref="AD31">
    <cfRule type="cellIs" dxfId="9495" priority="1902" operator="equal">
      <formula>"TD"</formula>
    </cfRule>
  </conditionalFormatting>
  <conditionalFormatting sqref="F31:F32 H31:H32 K31:L32 O31:P32 R31:AF32 AH31:AJ31">
    <cfRule type="cellIs" dxfId="9494" priority="1901" operator="equal">
      <formula>"PR"</formula>
    </cfRule>
  </conditionalFormatting>
  <conditionalFormatting sqref="AH31:AJ31">
    <cfRule type="cellIs" dxfId="9493" priority="1900" operator="equal">
      <formula>"Me"</formula>
    </cfRule>
  </conditionalFormatting>
  <conditionalFormatting sqref="AH31:AJ31">
    <cfRule type="cellIs" dxfId="9492" priority="1899" operator="equal">
      <formula>"TD"</formula>
    </cfRule>
  </conditionalFormatting>
  <conditionalFormatting sqref="C31:C32">
    <cfRule type="cellIs" dxfId="9491" priority="1883" operator="equal">
      <formula>"C"</formula>
    </cfRule>
  </conditionalFormatting>
  <conditionalFormatting sqref="C31:C32">
    <cfRule type="cellIs" dxfId="9490" priority="1882" operator="equal">
      <formula>"B"</formula>
    </cfRule>
  </conditionalFormatting>
  <conditionalFormatting sqref="C31:C32">
    <cfRule type="cellIs" dxfId="9489" priority="1881" operator="equal">
      <formula>"A"</formula>
    </cfRule>
  </conditionalFormatting>
  <conditionalFormatting sqref="F197:AJ198">
    <cfRule type="cellIs" dxfId="9488" priority="1879" operator="equal">
      <formula>"Me"</formula>
    </cfRule>
  </conditionalFormatting>
  <conditionalFormatting sqref="F197:AJ198">
    <cfRule type="cellIs" dxfId="9487" priority="1878" operator="equal">
      <formula>"TD"</formula>
    </cfRule>
  </conditionalFormatting>
  <conditionalFormatting sqref="F197:AJ198">
    <cfRule type="cellIs" dxfId="9486" priority="1877" operator="equal">
      <formula>"PR"</formula>
    </cfRule>
  </conditionalFormatting>
  <conditionalFormatting sqref="C195:C196">
    <cfRule type="cellIs" dxfId="9485" priority="1855" operator="equal">
      <formula>"C"</formula>
    </cfRule>
  </conditionalFormatting>
  <conditionalFormatting sqref="C195:C196">
    <cfRule type="cellIs" dxfId="9484" priority="1854" operator="equal">
      <formula>"B"</formula>
    </cfRule>
  </conditionalFormatting>
  <conditionalFormatting sqref="C195:C196">
    <cfRule type="cellIs" dxfId="9483" priority="1853" operator="equal">
      <formula>"A"</formula>
    </cfRule>
  </conditionalFormatting>
  <conditionalFormatting sqref="C127:C131">
    <cfRule type="cellIs" dxfId="9482" priority="1832" operator="equal">
      <formula>"c"</formula>
    </cfRule>
    <cfRule type="cellIs" dxfId="9481" priority="1833" operator="equal">
      <formula>"b"</formula>
    </cfRule>
    <cfRule type="cellIs" dxfId="9480" priority="1834" operator="equal">
      <formula>"a"</formula>
    </cfRule>
  </conditionalFormatting>
  <conditionalFormatting sqref="C132">
    <cfRule type="cellIs" dxfId="9479" priority="1829" operator="equal">
      <formula>"c"</formula>
    </cfRule>
    <cfRule type="cellIs" dxfId="9478" priority="1830" operator="equal">
      <formula>"b"</formula>
    </cfRule>
    <cfRule type="cellIs" dxfId="9477" priority="1831" operator="equal">
      <formula>"a"</formula>
    </cfRule>
  </conditionalFormatting>
  <conditionalFormatting sqref="C133:C134">
    <cfRule type="cellIs" dxfId="9476" priority="1812" operator="equal">
      <formula>"c"</formula>
    </cfRule>
    <cfRule type="cellIs" dxfId="9475" priority="1813" operator="equal">
      <formula>"b"</formula>
    </cfRule>
    <cfRule type="cellIs" dxfId="9474" priority="1814" operator="equal">
      <formula>"a"</formula>
    </cfRule>
  </conditionalFormatting>
  <conditionalFormatting sqref="C125:C126">
    <cfRule type="cellIs" dxfId="9473" priority="1803" operator="equal">
      <formula>"c"</formula>
    </cfRule>
    <cfRule type="cellIs" dxfId="9472" priority="1804" operator="equal">
      <formula>"b"</formula>
    </cfRule>
    <cfRule type="cellIs" dxfId="9471" priority="1805" operator="equal">
      <formula>"a"</formula>
    </cfRule>
  </conditionalFormatting>
  <conditionalFormatting sqref="F45:P46 AA45:AJ46 T46:W46 T45:U45 W45">
    <cfRule type="cellIs" dxfId="9470" priority="1790" operator="equal">
      <formula>"Me"</formula>
    </cfRule>
  </conditionalFormatting>
  <conditionalFormatting sqref="F45:O46 AA45:AJ46 T46:W46 T45:U45 W45">
    <cfRule type="cellIs" dxfId="9469" priority="1789" operator="equal">
      <formula>"TD"</formula>
    </cfRule>
  </conditionalFormatting>
  <conditionalFormatting sqref="F45:P46 AA45:AJ46 T46:W46 T45:U45 W45">
    <cfRule type="cellIs" dxfId="9468" priority="1788" operator="equal">
      <formula>"PR"</formula>
    </cfRule>
  </conditionalFormatting>
  <conditionalFormatting sqref="P45:P46">
    <cfRule type="cellIs" dxfId="9467" priority="1787" operator="equal">
      <formula>"TD"</formula>
    </cfRule>
  </conditionalFormatting>
  <conditionalFormatting sqref="S45:S46">
    <cfRule type="cellIs" dxfId="9466" priority="1783" operator="equal">
      <formula>"Me"</formula>
    </cfRule>
  </conditionalFormatting>
  <conditionalFormatting sqref="S45:S46">
    <cfRule type="cellIs" dxfId="9465" priority="1782" operator="equal">
      <formula>"TD"</formula>
    </cfRule>
  </conditionalFormatting>
  <conditionalFormatting sqref="S45:S46">
    <cfRule type="cellIs" dxfId="9464" priority="1781" operator="equal">
      <formula>"PR"</formula>
    </cfRule>
  </conditionalFormatting>
  <conditionalFormatting sqref="C45:C46">
    <cfRule type="cellIs" dxfId="9463" priority="1775" operator="lessThan">
      <formula>#REF!</formula>
    </cfRule>
  </conditionalFormatting>
  <conditionalFormatting sqref="C45:C46">
    <cfRule type="cellIs" dxfId="9462" priority="1774" operator="equal">
      <formula>"C"</formula>
    </cfRule>
  </conditionalFormatting>
  <conditionalFormatting sqref="C45:C46">
    <cfRule type="cellIs" dxfId="9461" priority="1773" operator="equal">
      <formula>"B"</formula>
    </cfRule>
  </conditionalFormatting>
  <conditionalFormatting sqref="C45:C46">
    <cfRule type="cellIs" dxfId="9460" priority="1772" operator="equal">
      <formula>"A"</formula>
    </cfRule>
  </conditionalFormatting>
  <conditionalFormatting sqref="D45:D46">
    <cfRule type="cellIs" dxfId="9459" priority="1769" operator="equal">
      <formula>"c"</formula>
    </cfRule>
    <cfRule type="cellIs" dxfId="9458" priority="1770" operator="equal">
      <formula>"b"</formula>
    </cfRule>
    <cfRule type="cellIs" dxfId="9457" priority="1771" operator="equal">
      <formula>"a"</formula>
    </cfRule>
  </conditionalFormatting>
  <conditionalFormatting sqref="C84">
    <cfRule type="cellIs" dxfId="9456" priority="1762" operator="equal">
      <formula>"C"</formula>
    </cfRule>
  </conditionalFormatting>
  <conditionalFormatting sqref="C84">
    <cfRule type="cellIs" dxfId="9455" priority="1761" operator="equal">
      <formula>"B"</formula>
    </cfRule>
  </conditionalFormatting>
  <conditionalFormatting sqref="C84">
    <cfRule type="cellIs" dxfId="9454" priority="1760" operator="equal">
      <formula>"A"</formula>
    </cfRule>
  </conditionalFormatting>
  <conditionalFormatting sqref="C184">
    <cfRule type="cellIs" dxfId="9453" priority="1752" operator="equal">
      <formula>"C"</formula>
    </cfRule>
  </conditionalFormatting>
  <conditionalFormatting sqref="C184">
    <cfRule type="cellIs" dxfId="9452" priority="1751" operator="equal">
      <formula>"B"</formula>
    </cfRule>
  </conditionalFormatting>
  <conditionalFormatting sqref="C184">
    <cfRule type="cellIs" dxfId="9451" priority="1750" operator="equal">
      <formula>"A"</formula>
    </cfRule>
  </conditionalFormatting>
  <conditionalFormatting sqref="C169">
    <cfRule type="cellIs" dxfId="9450" priority="1740" operator="equal">
      <formula>"c"</formula>
    </cfRule>
    <cfRule type="cellIs" dxfId="9449" priority="1741" operator="equal">
      <formula>"b"</formula>
    </cfRule>
    <cfRule type="cellIs" dxfId="9448" priority="1742" operator="equal">
      <formula>"a"</formula>
    </cfRule>
  </conditionalFormatting>
  <conditionalFormatting sqref="C170">
    <cfRule type="cellIs" dxfId="9447" priority="1737" operator="equal">
      <formula>"c"</formula>
    </cfRule>
    <cfRule type="cellIs" dxfId="9446" priority="1738" operator="equal">
      <formula>"b"</formula>
    </cfRule>
    <cfRule type="cellIs" dxfId="9445" priority="1739" operator="equal">
      <formula>"a"</formula>
    </cfRule>
  </conditionalFormatting>
  <conditionalFormatting sqref="C129">
    <cfRule type="cellIs" dxfId="9444" priority="1728" operator="equal">
      <formula>"c"</formula>
    </cfRule>
    <cfRule type="cellIs" dxfId="9443" priority="1729" operator="equal">
      <formula>"b"</formula>
    </cfRule>
    <cfRule type="cellIs" dxfId="9442" priority="1730" operator="equal">
      <formula>"a"</formula>
    </cfRule>
  </conditionalFormatting>
  <conditionalFormatting sqref="C130">
    <cfRule type="cellIs" dxfId="9441" priority="1725" operator="equal">
      <formula>"c"</formula>
    </cfRule>
    <cfRule type="cellIs" dxfId="9440" priority="1726" operator="equal">
      <formula>"b"</formula>
    </cfRule>
    <cfRule type="cellIs" dxfId="9439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6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3" priority="1719" operator="equal">
      <formula>"PR"</formula>
    </cfRule>
  </conditionalFormatting>
  <conditionalFormatting sqref="F199:AJ199">
    <cfRule type="cellIs" dxfId="9432" priority="1718" operator="equal">
      <formula>"Me"</formula>
    </cfRule>
  </conditionalFormatting>
  <conditionalFormatting sqref="F199:O199 S199:AJ199">
    <cfRule type="cellIs" dxfId="9431" priority="1717" operator="equal">
      <formula>"TD"</formula>
    </cfRule>
  </conditionalFormatting>
  <conditionalFormatting sqref="F199:AJ199">
    <cfRule type="cellIs" dxfId="9430" priority="1716" operator="equal">
      <formula>"PR"</formula>
    </cfRule>
  </conditionalFormatting>
  <conditionalFormatting sqref="M221:M222">
    <cfRule type="cellIs" dxfId="9429" priority="1698" operator="equal">
      <formula>"Me"</formula>
    </cfRule>
  </conditionalFormatting>
  <conditionalFormatting sqref="M221:M222">
    <cfRule type="cellIs" dxfId="9428" priority="1697" operator="equal">
      <formula>"TD"</formula>
    </cfRule>
  </conditionalFormatting>
  <conditionalFormatting sqref="M221:M222">
    <cfRule type="cellIs" dxfId="9427" priority="1696" operator="equal">
      <formula>"PR"</formula>
    </cfRule>
  </conditionalFormatting>
  <conditionalFormatting sqref="T221:T222">
    <cfRule type="cellIs" dxfId="9426" priority="1695" operator="equal">
      <formula>"Me"</formula>
    </cfRule>
  </conditionalFormatting>
  <conditionalFormatting sqref="T221:T222">
    <cfRule type="cellIs" dxfId="9425" priority="1694" operator="equal">
      <formula>"TD"</formula>
    </cfRule>
  </conditionalFormatting>
  <conditionalFormatting sqref="T221:T222">
    <cfRule type="cellIs" dxfId="9424" priority="1693" operator="equal">
      <formula>"PR"</formula>
    </cfRule>
  </conditionalFormatting>
  <conditionalFormatting sqref="AA221:AA222">
    <cfRule type="cellIs" dxfId="9423" priority="1692" operator="equal">
      <formula>"Me"</formula>
    </cfRule>
  </conditionalFormatting>
  <conditionalFormatting sqref="AA221:AA222">
    <cfRule type="cellIs" dxfId="9422" priority="1691" operator="equal">
      <formula>"TD"</formula>
    </cfRule>
  </conditionalFormatting>
  <conditionalFormatting sqref="AA221:AA222">
    <cfRule type="cellIs" dxfId="9421" priority="1690" operator="equal">
      <formula>"PR"</formula>
    </cfRule>
  </conditionalFormatting>
  <conditionalFormatting sqref="AH221:AH222">
    <cfRule type="cellIs" dxfId="9420" priority="1689" operator="equal">
      <formula>"Me"</formula>
    </cfRule>
  </conditionalFormatting>
  <conditionalFormatting sqref="AH221:AH222">
    <cfRule type="cellIs" dxfId="9419" priority="1688" operator="equal">
      <formula>"TD"</formula>
    </cfRule>
  </conditionalFormatting>
  <conditionalFormatting sqref="AH221:AH222">
    <cfRule type="cellIs" dxfId="9418" priority="1687" operator="equal">
      <formula>"PR"</formula>
    </cfRule>
  </conditionalFormatting>
  <conditionalFormatting sqref="Q227:Q228">
    <cfRule type="cellIs" dxfId="9417" priority="1686" operator="equal">
      <formula>"Me"</formula>
    </cfRule>
  </conditionalFormatting>
  <conditionalFormatting sqref="Q227:Q228">
    <cfRule type="cellIs" dxfId="9416" priority="1685" operator="equal">
      <formula>"TD"</formula>
    </cfRule>
  </conditionalFormatting>
  <conditionalFormatting sqref="Q227:Q228">
    <cfRule type="cellIs" dxfId="9415" priority="1684" operator="equal">
      <formula>"PR"</formula>
    </cfRule>
  </conditionalFormatting>
  <conditionalFormatting sqref="T215:T218">
    <cfRule type="cellIs" dxfId="9414" priority="1662" operator="equal">
      <formula>"Me"</formula>
    </cfRule>
  </conditionalFormatting>
  <conditionalFormatting sqref="T215:T218">
    <cfRule type="cellIs" dxfId="9413" priority="1661" operator="equal">
      <formula>"TD"</formula>
    </cfRule>
  </conditionalFormatting>
  <conditionalFormatting sqref="T215:T218">
    <cfRule type="cellIs" dxfId="9412" priority="1660" operator="equal">
      <formula>"PR"</formula>
    </cfRule>
  </conditionalFormatting>
  <conditionalFormatting sqref="C201:C202 C221:C224">
    <cfRule type="cellIs" dxfId="9411" priority="1652" operator="equal">
      <formula>"C"</formula>
    </cfRule>
  </conditionalFormatting>
  <conditionalFormatting sqref="C201:C202 C221:C224">
    <cfRule type="cellIs" dxfId="9410" priority="1651" operator="equal">
      <formula>"B"</formula>
    </cfRule>
  </conditionalFormatting>
  <conditionalFormatting sqref="C201:C202 C221:C224">
    <cfRule type="cellIs" dxfId="9409" priority="1650" operator="equal">
      <formula>"A"</formula>
    </cfRule>
  </conditionalFormatting>
  <conditionalFormatting sqref="C211:C212 C241:C242 C227:C228">
    <cfRule type="cellIs" dxfId="9408" priority="1643" operator="equal">
      <formula>"C"</formula>
    </cfRule>
  </conditionalFormatting>
  <conditionalFormatting sqref="C211:C212 C241:C242 C227:C228">
    <cfRule type="cellIs" dxfId="9407" priority="1642" operator="equal">
      <formula>"B"</formula>
    </cfRule>
  </conditionalFormatting>
  <conditionalFormatting sqref="C211:C212 C241:C242 C227:C228">
    <cfRule type="cellIs" dxfId="9406" priority="1641" operator="equal">
      <formula>"A"</formula>
    </cfRule>
  </conditionalFormatting>
  <conditionalFormatting sqref="C215:C216">
    <cfRule type="cellIs" dxfId="9405" priority="1639" operator="equal">
      <formula>"C"</formula>
    </cfRule>
  </conditionalFormatting>
  <conditionalFormatting sqref="C215:C216">
    <cfRule type="cellIs" dxfId="9404" priority="1638" operator="equal">
      <formula>"B"</formula>
    </cfRule>
  </conditionalFormatting>
  <conditionalFormatting sqref="C215:C216">
    <cfRule type="cellIs" dxfId="9403" priority="1637" operator="equal">
      <formula>"A"</formula>
    </cfRule>
  </conditionalFormatting>
  <conditionalFormatting sqref="C219:C220">
    <cfRule type="cellIs" dxfId="9402" priority="1633" operator="equal">
      <formula>"C"</formula>
    </cfRule>
  </conditionalFormatting>
  <conditionalFormatting sqref="C219:C220">
    <cfRule type="cellIs" dxfId="9401" priority="1632" operator="equal">
      <formula>"B"</formula>
    </cfRule>
  </conditionalFormatting>
  <conditionalFormatting sqref="C219:C220">
    <cfRule type="cellIs" dxfId="9400" priority="1631" operator="equal">
      <formula>"A"</formula>
    </cfRule>
  </conditionalFormatting>
  <conditionalFormatting sqref="C203:C204">
    <cfRule type="cellIs" dxfId="9399" priority="1630" operator="equal">
      <formula>"C"</formula>
    </cfRule>
  </conditionalFormatting>
  <conditionalFormatting sqref="C203:C204">
    <cfRule type="cellIs" dxfId="9398" priority="1629" operator="equal">
      <formula>"B"</formula>
    </cfRule>
  </conditionalFormatting>
  <conditionalFormatting sqref="C203:C204">
    <cfRule type="cellIs" dxfId="9397" priority="1628" operator="equal">
      <formula>"A"</formula>
    </cfRule>
  </conditionalFormatting>
  <conditionalFormatting sqref="C207:C208">
    <cfRule type="cellIs" dxfId="9396" priority="1626" operator="equal">
      <formula>"C"</formula>
    </cfRule>
  </conditionalFormatting>
  <conditionalFormatting sqref="C207:C208">
    <cfRule type="cellIs" dxfId="9395" priority="1625" operator="equal">
      <formula>"B"</formula>
    </cfRule>
  </conditionalFormatting>
  <conditionalFormatting sqref="C207:C208">
    <cfRule type="cellIs" dxfId="9394" priority="1624" operator="equal">
      <formula>"A"</formula>
    </cfRule>
  </conditionalFormatting>
  <conditionalFormatting sqref="C209">
    <cfRule type="cellIs" dxfId="9393" priority="1622" operator="equal">
      <formula>"C"</formula>
    </cfRule>
  </conditionalFormatting>
  <conditionalFormatting sqref="C209">
    <cfRule type="cellIs" dxfId="9392" priority="1621" operator="equal">
      <formula>"B"</formula>
    </cfRule>
  </conditionalFormatting>
  <conditionalFormatting sqref="C209">
    <cfRule type="cellIs" dxfId="9391" priority="1620" operator="equal">
      <formula>"A"</formula>
    </cfRule>
  </conditionalFormatting>
  <conditionalFormatting sqref="C243:C244">
    <cfRule type="cellIs" dxfId="9390" priority="1618" operator="equal">
      <formula>"C"</formula>
    </cfRule>
  </conditionalFormatting>
  <conditionalFormatting sqref="C243:C244">
    <cfRule type="cellIs" dxfId="9389" priority="1617" operator="equal">
      <formula>"B"</formula>
    </cfRule>
  </conditionalFormatting>
  <conditionalFormatting sqref="C243:C244">
    <cfRule type="cellIs" dxfId="9388" priority="1616" operator="equal">
      <formula>"A"</formula>
    </cfRule>
  </conditionalFormatting>
  <conditionalFormatting sqref="C235:C236">
    <cfRule type="cellIs" dxfId="9387" priority="1614" operator="equal">
      <formula>"C"</formula>
    </cfRule>
  </conditionalFormatting>
  <conditionalFormatting sqref="C235:C236">
    <cfRule type="cellIs" dxfId="9386" priority="1613" operator="equal">
      <formula>"B"</formula>
    </cfRule>
  </conditionalFormatting>
  <conditionalFormatting sqref="C235:C236">
    <cfRule type="cellIs" dxfId="9385" priority="1612" operator="equal">
      <formula>"A"</formula>
    </cfRule>
  </conditionalFormatting>
  <conditionalFormatting sqref="C210">
    <cfRule type="cellIs" dxfId="9384" priority="1608" operator="equal">
      <formula>"c"</formula>
    </cfRule>
    <cfRule type="cellIs" dxfId="9383" priority="1609" operator="equal">
      <formula>"b"</formula>
    </cfRule>
    <cfRule type="cellIs" dxfId="9382" priority="1610" operator="equal">
      <formula>"a"</formula>
    </cfRule>
  </conditionalFormatting>
  <conditionalFormatting sqref="C205:C206">
    <cfRule type="cellIs" dxfId="9381" priority="1600" operator="equal">
      <formula>"C"</formula>
    </cfRule>
  </conditionalFormatting>
  <conditionalFormatting sqref="C205:C206">
    <cfRule type="cellIs" dxfId="9380" priority="1599" operator="equal">
      <formula>"B"</formula>
    </cfRule>
  </conditionalFormatting>
  <conditionalFormatting sqref="C205:C206">
    <cfRule type="cellIs" dxfId="9379" priority="1598" operator="equal">
      <formula>"A"</formula>
    </cfRule>
  </conditionalFormatting>
  <conditionalFormatting sqref="C213:C214">
    <cfRule type="cellIs" dxfId="9378" priority="1596" operator="equal">
      <formula>"C"</formula>
    </cfRule>
  </conditionalFormatting>
  <conditionalFormatting sqref="C213:C214">
    <cfRule type="cellIs" dxfId="9377" priority="1595" operator="equal">
      <formula>"B"</formula>
    </cfRule>
  </conditionalFormatting>
  <conditionalFormatting sqref="C213:C214">
    <cfRule type="cellIs" dxfId="9376" priority="1594" operator="equal">
      <formula>"A"</formula>
    </cfRule>
  </conditionalFormatting>
  <conditionalFormatting sqref="C229:C232">
    <cfRule type="cellIs" dxfId="9375" priority="1587" operator="equal">
      <formula>"C"</formula>
    </cfRule>
  </conditionalFormatting>
  <conditionalFormatting sqref="C229:C232">
    <cfRule type="cellIs" dxfId="9374" priority="1586" operator="equal">
      <formula>"B"</formula>
    </cfRule>
  </conditionalFormatting>
  <conditionalFormatting sqref="C229:C232">
    <cfRule type="cellIs" dxfId="9373" priority="1585" operator="equal">
      <formula>"A"</formula>
    </cfRule>
  </conditionalFormatting>
  <conditionalFormatting sqref="C237:C238">
    <cfRule type="cellIs" dxfId="9372" priority="1577" operator="equal">
      <formula>"C"</formula>
    </cfRule>
  </conditionalFormatting>
  <conditionalFormatting sqref="C237:C238">
    <cfRule type="cellIs" dxfId="9371" priority="1576" operator="equal">
      <formula>"B"</formula>
    </cfRule>
  </conditionalFormatting>
  <conditionalFormatting sqref="C237:C238">
    <cfRule type="cellIs" dxfId="9370" priority="1575" operator="equal">
      <formula>"A"</formula>
    </cfRule>
  </conditionalFormatting>
  <conditionalFormatting sqref="C239:C240">
    <cfRule type="cellIs" dxfId="9369" priority="1561" operator="equal">
      <formula>"C"</formula>
    </cfRule>
  </conditionalFormatting>
  <conditionalFormatting sqref="C239:C240">
    <cfRule type="cellIs" dxfId="9368" priority="1560" operator="equal">
      <formula>"B"</formula>
    </cfRule>
  </conditionalFormatting>
  <conditionalFormatting sqref="C239:C240">
    <cfRule type="cellIs" dxfId="9367" priority="1559" operator="equal">
      <formula>"A"</formula>
    </cfRule>
  </conditionalFormatting>
  <conditionalFormatting sqref="C225">
    <cfRule type="cellIs" dxfId="9366" priority="1550" operator="equal">
      <formula>"C"</formula>
    </cfRule>
  </conditionalFormatting>
  <conditionalFormatting sqref="C225">
    <cfRule type="cellIs" dxfId="9365" priority="1549" operator="equal">
      <formula>"B"</formula>
    </cfRule>
  </conditionalFormatting>
  <conditionalFormatting sqref="C225">
    <cfRule type="cellIs" dxfId="9364" priority="1548" operator="equal">
      <formula>"A"</formula>
    </cfRule>
  </conditionalFormatting>
  <conditionalFormatting sqref="C226">
    <cfRule type="cellIs" dxfId="9363" priority="1547" operator="lessThan">
      <formula>#REF!</formula>
    </cfRule>
  </conditionalFormatting>
  <conditionalFormatting sqref="C226">
    <cfRule type="cellIs" dxfId="9362" priority="1546" operator="equal">
      <formula>"C"</formula>
    </cfRule>
  </conditionalFormatting>
  <conditionalFormatting sqref="C226">
    <cfRule type="cellIs" dxfId="9361" priority="1545" operator="equal">
      <formula>"B"</formula>
    </cfRule>
  </conditionalFormatting>
  <conditionalFormatting sqref="C226">
    <cfRule type="cellIs" dxfId="9360" priority="1544" operator="equal">
      <formula>"A"</formula>
    </cfRule>
  </conditionalFormatting>
  <conditionalFormatting sqref="C182">
    <cfRule type="cellIs" dxfId="9359" priority="1541" operator="lessThan">
      <formula>#REF!</formula>
    </cfRule>
  </conditionalFormatting>
  <conditionalFormatting sqref="C182">
    <cfRule type="cellIs" dxfId="9358" priority="1537" operator="equal">
      <formula>"C"</formula>
    </cfRule>
  </conditionalFormatting>
  <conditionalFormatting sqref="C182">
    <cfRule type="cellIs" dxfId="9357" priority="1536" operator="equal">
      <formula>"B"</formula>
    </cfRule>
  </conditionalFormatting>
  <conditionalFormatting sqref="C182">
    <cfRule type="cellIs" dxfId="9356" priority="1535" operator="equal">
      <formula>"A"</formula>
    </cfRule>
  </conditionalFormatting>
  <conditionalFormatting sqref="C181">
    <cfRule type="cellIs" dxfId="9355" priority="1533" operator="equal">
      <formula>"C"</formula>
    </cfRule>
  </conditionalFormatting>
  <conditionalFormatting sqref="C181">
    <cfRule type="cellIs" dxfId="9354" priority="1532" operator="equal">
      <formula>"B"</formula>
    </cfRule>
  </conditionalFormatting>
  <conditionalFormatting sqref="C181">
    <cfRule type="cellIs" dxfId="9353" priority="1531" operator="equal">
      <formula>"A"</formula>
    </cfRule>
  </conditionalFormatting>
  <conditionalFormatting sqref="C148">
    <cfRule type="cellIs" dxfId="9352" priority="1517" operator="equal">
      <formula>"c"</formula>
    </cfRule>
    <cfRule type="cellIs" dxfId="9351" priority="1518" operator="equal">
      <formula>"b"</formula>
    </cfRule>
    <cfRule type="cellIs" dxfId="9350" priority="1519" operator="equal">
      <formula>"a"</formula>
    </cfRule>
  </conditionalFormatting>
  <conditionalFormatting sqref="C147">
    <cfRule type="cellIs" dxfId="9349" priority="1520" operator="equal">
      <formula>"c"</formula>
    </cfRule>
    <cfRule type="cellIs" dxfId="9348" priority="1521" operator="equal">
      <formula>"b"</formula>
    </cfRule>
    <cfRule type="cellIs" dxfId="9347" priority="1522" operator="equal">
      <formula>"a"</formula>
    </cfRule>
  </conditionalFormatting>
  <conditionalFormatting sqref="C26">
    <cfRule type="cellIs" dxfId="9346" priority="1515" operator="equal">
      <formula>"C"</formula>
    </cfRule>
  </conditionalFormatting>
  <conditionalFormatting sqref="C26">
    <cfRule type="cellIs" dxfId="9345" priority="1514" operator="equal">
      <formula>"B"</formula>
    </cfRule>
  </conditionalFormatting>
  <conditionalFormatting sqref="C26">
    <cfRule type="cellIs" dxfId="9344" priority="1513" operator="equal">
      <formula>"A"</formula>
    </cfRule>
  </conditionalFormatting>
  <conditionalFormatting sqref="C26">
    <cfRule type="cellIs" dxfId="9343" priority="1510" operator="lessThan">
      <formula>#REF!</formula>
    </cfRule>
  </conditionalFormatting>
  <conditionalFormatting sqref="C140">
    <cfRule type="cellIs" dxfId="9342" priority="1486" operator="equal">
      <formula>"c"</formula>
    </cfRule>
    <cfRule type="cellIs" dxfId="9341" priority="1487" operator="equal">
      <formula>"b"</formula>
    </cfRule>
    <cfRule type="cellIs" dxfId="9340" priority="1488" operator="equal">
      <formula>"a"</formula>
    </cfRule>
  </conditionalFormatting>
  <conditionalFormatting sqref="C138">
    <cfRule type="cellIs" dxfId="9339" priority="1495" operator="equal">
      <formula>"c"</formula>
    </cfRule>
    <cfRule type="cellIs" dxfId="9338" priority="1496" operator="equal">
      <formula>"b"</formula>
    </cfRule>
    <cfRule type="cellIs" dxfId="9337" priority="1497" operator="equal">
      <formula>"a"</formula>
    </cfRule>
  </conditionalFormatting>
  <conditionalFormatting sqref="C137">
    <cfRule type="cellIs" dxfId="9336" priority="1498" operator="equal">
      <formula>"c"</formula>
    </cfRule>
    <cfRule type="cellIs" dxfId="9335" priority="1499" operator="equal">
      <formula>"b"</formula>
    </cfRule>
    <cfRule type="cellIs" dxfId="9334" priority="1500" operator="equal">
      <formula>"a"</formula>
    </cfRule>
  </conditionalFormatting>
  <conditionalFormatting sqref="C136">
    <cfRule type="cellIs" dxfId="9333" priority="1478" operator="equal">
      <formula>"c"</formula>
    </cfRule>
    <cfRule type="cellIs" dxfId="9332" priority="1479" operator="equal">
      <formula>"b"</formula>
    </cfRule>
    <cfRule type="cellIs" dxfId="9331" priority="1480" operator="equal">
      <formula>"a"</formula>
    </cfRule>
  </conditionalFormatting>
  <conditionalFormatting sqref="C67:C68">
    <cfRule type="cellIs" dxfId="9330" priority="1476" operator="equal">
      <formula>"C"</formula>
    </cfRule>
  </conditionalFormatting>
  <conditionalFormatting sqref="D71">
    <cfRule type="cellIs" dxfId="9329" priority="1474" operator="equal">
      <formula>"C"</formula>
    </cfRule>
  </conditionalFormatting>
  <conditionalFormatting sqref="D71">
    <cfRule type="cellIs" dxfId="9328" priority="1472" operator="equal">
      <formula>"B"</formula>
    </cfRule>
    <cfRule type="cellIs" dxfId="9327" priority="1473" operator="equal">
      <formula>"A"</formula>
    </cfRule>
  </conditionalFormatting>
  <conditionalFormatting sqref="C67:C68">
    <cfRule type="cellIs" dxfId="9326" priority="1471" operator="equal">
      <formula>"B"</formula>
    </cfRule>
  </conditionalFormatting>
  <conditionalFormatting sqref="C67:C68">
    <cfRule type="cellIs" dxfId="9325" priority="1470" operator="equal">
      <formula>"A"</formula>
    </cfRule>
  </conditionalFormatting>
  <conditionalFormatting sqref="D67">
    <cfRule type="cellIs" dxfId="9324" priority="1468" operator="equal">
      <formula>"C"</formula>
    </cfRule>
  </conditionalFormatting>
  <conditionalFormatting sqref="D67">
    <cfRule type="cellIs" dxfId="9323" priority="1466" operator="equal">
      <formula>"B"</formula>
    </cfRule>
    <cfRule type="cellIs" dxfId="9322" priority="1467" operator="equal">
      <formula>"A"</formula>
    </cfRule>
  </conditionalFormatting>
  <conditionalFormatting sqref="C67:C68">
    <cfRule type="cellIs" dxfId="9321" priority="1460" operator="lessThan">
      <formula>#REF!</formula>
    </cfRule>
  </conditionalFormatting>
  <conditionalFormatting sqref="C71:C72">
    <cfRule type="cellIs" dxfId="9320" priority="1459" operator="equal">
      <formula>"C"</formula>
    </cfRule>
  </conditionalFormatting>
  <conditionalFormatting sqref="C71:C72">
    <cfRule type="cellIs" dxfId="9319" priority="1458" operator="equal">
      <formula>"B"</formula>
    </cfRule>
  </conditionalFormatting>
  <conditionalFormatting sqref="C71:C72">
    <cfRule type="cellIs" dxfId="9318" priority="1457" operator="equal">
      <formula>"A"</formula>
    </cfRule>
  </conditionalFormatting>
  <conditionalFormatting sqref="C71:C72">
    <cfRule type="cellIs" dxfId="9317" priority="1456" operator="lessThan">
      <formula>#REF!</formula>
    </cfRule>
  </conditionalFormatting>
  <conditionalFormatting sqref="C61:C62">
    <cfRule type="cellIs" dxfId="9316" priority="1455" operator="equal">
      <formula>"C"</formula>
    </cfRule>
  </conditionalFormatting>
  <conditionalFormatting sqref="C61:C62">
    <cfRule type="cellIs" dxfId="9315" priority="1454" operator="equal">
      <formula>"B"</formula>
    </cfRule>
  </conditionalFormatting>
  <conditionalFormatting sqref="C61:C62">
    <cfRule type="cellIs" dxfId="9314" priority="1453" operator="equal">
      <formula>"A"</formula>
    </cfRule>
  </conditionalFormatting>
  <conditionalFormatting sqref="C61:C62">
    <cfRule type="cellIs" dxfId="9313" priority="1452" operator="lessThan">
      <formula>#REF!</formula>
    </cfRule>
  </conditionalFormatting>
  <conditionalFormatting sqref="D69">
    <cfRule type="cellIs" dxfId="9312" priority="1450" operator="equal">
      <formula>"C"</formula>
    </cfRule>
  </conditionalFormatting>
  <conditionalFormatting sqref="D69">
    <cfRule type="cellIs" dxfId="9311" priority="1448" operator="equal">
      <formula>"B"</formula>
    </cfRule>
    <cfRule type="cellIs" dxfId="9310" priority="1449" operator="equal">
      <formula>"A"</formula>
    </cfRule>
  </conditionalFormatting>
  <conditionalFormatting sqref="C69:C70">
    <cfRule type="cellIs" dxfId="9309" priority="1442" operator="equal">
      <formula>"C"</formula>
    </cfRule>
  </conditionalFormatting>
  <conditionalFormatting sqref="C69:C70">
    <cfRule type="cellIs" dxfId="9308" priority="1441" operator="equal">
      <formula>"B"</formula>
    </cfRule>
  </conditionalFormatting>
  <conditionalFormatting sqref="C69:C70">
    <cfRule type="cellIs" dxfId="9307" priority="1440" operator="equal">
      <formula>"A"</formula>
    </cfRule>
  </conditionalFormatting>
  <conditionalFormatting sqref="C69:C70">
    <cfRule type="cellIs" dxfId="9306" priority="1439" operator="lessThan">
      <formula>#REF!</formula>
    </cfRule>
  </conditionalFormatting>
  <conditionalFormatting sqref="C59:C60">
    <cfRule type="cellIs" dxfId="9305" priority="1433" operator="equal">
      <formula>"c"</formula>
    </cfRule>
    <cfRule type="cellIs" dxfId="9304" priority="1434" operator="equal">
      <formula>"b"</formula>
    </cfRule>
    <cfRule type="cellIs" dxfId="9303" priority="1435" operator="equal">
      <formula>"a"</formula>
    </cfRule>
  </conditionalFormatting>
  <conditionalFormatting sqref="C60">
    <cfRule type="cellIs" dxfId="9302" priority="1430" operator="equal">
      <formula>"c"</formula>
    </cfRule>
    <cfRule type="cellIs" dxfId="9301" priority="1431" operator="equal">
      <formula>"b"</formula>
    </cfRule>
    <cfRule type="cellIs" dxfId="9300" priority="1432" operator="equal">
      <formula>"a"</formula>
    </cfRule>
  </conditionalFormatting>
  <conditionalFormatting sqref="C59">
    <cfRule type="cellIs" dxfId="9299" priority="1427" operator="equal">
      <formula>"c"</formula>
    </cfRule>
    <cfRule type="cellIs" dxfId="9298" priority="1428" operator="equal">
      <formula>"b"</formula>
    </cfRule>
    <cfRule type="cellIs" dxfId="9297" priority="1429" operator="equal">
      <formula>"a"</formula>
    </cfRule>
  </conditionalFormatting>
  <conditionalFormatting sqref="C76">
    <cfRule type="cellIs" dxfId="9296" priority="1411" operator="equal">
      <formula>"C"</formula>
    </cfRule>
  </conditionalFormatting>
  <conditionalFormatting sqref="C76">
    <cfRule type="cellIs" dxfId="9295" priority="1410" operator="equal">
      <formula>"B"</formula>
    </cfRule>
  </conditionalFormatting>
  <conditionalFormatting sqref="C76">
    <cfRule type="cellIs" dxfId="9294" priority="1409" operator="equal">
      <formula>"A"</formula>
    </cfRule>
  </conditionalFormatting>
  <conditionalFormatting sqref="C191:C192">
    <cfRule type="cellIs" dxfId="9293" priority="1405" operator="equal">
      <formula>"C"</formula>
    </cfRule>
  </conditionalFormatting>
  <conditionalFormatting sqref="C191:C192">
    <cfRule type="cellIs" dxfId="9292" priority="1404" operator="equal">
      <formula>"B"</formula>
    </cfRule>
  </conditionalFormatting>
  <conditionalFormatting sqref="C191:C192">
    <cfRule type="cellIs" dxfId="9291" priority="1403" operator="equal">
      <formula>"A"</formula>
    </cfRule>
  </conditionalFormatting>
  <conditionalFormatting sqref="C193:C194">
    <cfRule type="cellIs" dxfId="9290" priority="1395" operator="equal">
      <formula>"C"</formula>
    </cfRule>
  </conditionalFormatting>
  <conditionalFormatting sqref="C193:C194">
    <cfRule type="cellIs" dxfId="9289" priority="1394" operator="equal">
      <formula>"B"</formula>
    </cfRule>
  </conditionalFormatting>
  <conditionalFormatting sqref="C193:C194">
    <cfRule type="cellIs" dxfId="9288" priority="1393" operator="equal">
      <formula>"A"</formula>
    </cfRule>
  </conditionalFormatting>
  <conditionalFormatting sqref="C233:C234">
    <cfRule type="cellIs" dxfId="9287" priority="1386" operator="equal">
      <formula>"C"</formula>
    </cfRule>
  </conditionalFormatting>
  <conditionalFormatting sqref="C233:C234">
    <cfRule type="cellIs" dxfId="9286" priority="1385" operator="equal">
      <formula>"B"</formula>
    </cfRule>
  </conditionalFormatting>
  <conditionalFormatting sqref="C233:C234">
    <cfRule type="cellIs" dxfId="9285" priority="1384" operator="equal">
      <formula>"A"</formula>
    </cfRule>
  </conditionalFormatting>
  <conditionalFormatting sqref="C217:C218">
    <cfRule type="cellIs" dxfId="9284" priority="1370" operator="equal">
      <formula>"C"</formula>
    </cfRule>
  </conditionalFormatting>
  <conditionalFormatting sqref="C217:C218">
    <cfRule type="cellIs" dxfId="9283" priority="1369" operator="equal">
      <formula>"B"</formula>
    </cfRule>
  </conditionalFormatting>
  <conditionalFormatting sqref="C217:C218">
    <cfRule type="cellIs" dxfId="9282" priority="1368" operator="equal">
      <formula>"A"</formula>
    </cfRule>
  </conditionalFormatting>
  <conditionalFormatting sqref="H21:K22">
    <cfRule type="cellIs" dxfId="9281" priority="1366" operator="equal">
      <formula>"Me"</formula>
    </cfRule>
  </conditionalFormatting>
  <conditionalFormatting sqref="H21:K22">
    <cfRule type="cellIs" dxfId="9280" priority="1365" operator="equal">
      <formula>"TD"</formula>
    </cfRule>
  </conditionalFormatting>
  <conditionalFormatting sqref="H21:K22">
    <cfRule type="cellIs" dxfId="9279" priority="1364" operator="equal">
      <formula>"PR"</formula>
    </cfRule>
  </conditionalFormatting>
  <conditionalFormatting sqref="H75:I76">
    <cfRule type="cellIs" dxfId="9278" priority="1363" operator="equal">
      <formula>"Me"</formula>
    </cfRule>
  </conditionalFormatting>
  <conditionalFormatting sqref="H75:I76">
    <cfRule type="cellIs" dxfId="9277" priority="1362" operator="equal">
      <formula>"TD"</formula>
    </cfRule>
  </conditionalFormatting>
  <conditionalFormatting sqref="H75:I76">
    <cfRule type="cellIs" dxfId="9276" priority="1361" operator="equal">
      <formula>"PR"</formula>
    </cfRule>
  </conditionalFormatting>
  <conditionalFormatting sqref="P75:Q76">
    <cfRule type="cellIs" dxfId="9275" priority="1360" operator="equal">
      <formula>"Me"</formula>
    </cfRule>
  </conditionalFormatting>
  <conditionalFormatting sqref="P75:Q76">
    <cfRule type="cellIs" dxfId="9274" priority="1359" operator="equal">
      <formula>"TD"</formula>
    </cfRule>
  </conditionalFormatting>
  <conditionalFormatting sqref="P75:Q76">
    <cfRule type="cellIs" dxfId="9273" priority="1358" operator="equal">
      <formula>"PR"</formula>
    </cfRule>
  </conditionalFormatting>
  <conditionalFormatting sqref="C51:C52">
    <cfRule type="cellIs" dxfId="9272" priority="1352" operator="equal">
      <formula>"C"</formula>
    </cfRule>
  </conditionalFormatting>
  <conditionalFormatting sqref="C51:C52">
    <cfRule type="cellIs" dxfId="9271" priority="1351" operator="equal">
      <formula>"B"</formula>
    </cfRule>
  </conditionalFormatting>
  <conditionalFormatting sqref="C51:C52">
    <cfRule type="cellIs" dxfId="9270" priority="1350" operator="equal">
      <formula>"A"</formula>
    </cfRule>
  </conditionalFormatting>
  <conditionalFormatting sqref="C63:C64">
    <cfRule type="cellIs" dxfId="9269" priority="1343" operator="equal">
      <formula>"C"</formula>
    </cfRule>
  </conditionalFormatting>
  <conditionalFormatting sqref="C63:C64">
    <cfRule type="cellIs" dxfId="9268" priority="1342" operator="equal">
      <formula>"B"</formula>
    </cfRule>
  </conditionalFormatting>
  <conditionalFormatting sqref="C63:C64">
    <cfRule type="cellIs" dxfId="9267" priority="1341" operator="equal">
      <formula>"A"</formula>
    </cfRule>
  </conditionalFormatting>
  <conditionalFormatting sqref="C63:C64">
    <cfRule type="cellIs" dxfId="9266" priority="1340" operator="lessThan">
      <formula>#REF!</formula>
    </cfRule>
  </conditionalFormatting>
  <conditionalFormatting sqref="L93:L94">
    <cfRule type="cellIs" dxfId="9265" priority="1339" operator="equal">
      <formula>"Me"</formula>
    </cfRule>
  </conditionalFormatting>
  <conditionalFormatting sqref="L93:L94">
    <cfRule type="cellIs" dxfId="9264" priority="1338" operator="equal">
      <formula>"TD"</formula>
    </cfRule>
  </conditionalFormatting>
  <conditionalFormatting sqref="L93:L94">
    <cfRule type="cellIs" dxfId="9263" priority="1337" operator="equal">
      <formula>"PR"</formula>
    </cfRule>
  </conditionalFormatting>
  <conditionalFormatting sqref="S93:S94">
    <cfRule type="cellIs" dxfId="9262" priority="1336" operator="equal">
      <formula>"Me"</formula>
    </cfRule>
  </conditionalFormatting>
  <conditionalFormatting sqref="S93:S94">
    <cfRule type="cellIs" dxfId="9261" priority="1335" operator="equal">
      <formula>"TD"</formula>
    </cfRule>
  </conditionalFormatting>
  <conditionalFormatting sqref="S93:S94">
    <cfRule type="cellIs" dxfId="9260" priority="1334" operator="equal">
      <formula>"PR"</formula>
    </cfRule>
  </conditionalFormatting>
  <conditionalFormatting sqref="Z93:Z94">
    <cfRule type="cellIs" dxfId="9259" priority="1333" operator="equal">
      <formula>"Me"</formula>
    </cfRule>
  </conditionalFormatting>
  <conditionalFormatting sqref="Z93:Z94">
    <cfRule type="cellIs" dxfId="9258" priority="1332" operator="equal">
      <formula>"TD"</formula>
    </cfRule>
  </conditionalFormatting>
  <conditionalFormatting sqref="Z93:Z94">
    <cfRule type="cellIs" dxfId="9257" priority="1331" operator="equal">
      <formula>"PR"</formula>
    </cfRule>
  </conditionalFormatting>
  <conditionalFormatting sqref="AG93:AG94">
    <cfRule type="cellIs" dxfId="9256" priority="1330" operator="equal">
      <formula>"Me"</formula>
    </cfRule>
  </conditionalFormatting>
  <conditionalFormatting sqref="AG93:AG94">
    <cfRule type="cellIs" dxfId="9255" priority="1329" operator="equal">
      <formula>"TD"</formula>
    </cfRule>
  </conditionalFormatting>
  <conditionalFormatting sqref="AG93:AG94">
    <cfRule type="cellIs" dxfId="9254" priority="1328" operator="equal">
      <formula>"PR"</formula>
    </cfRule>
  </conditionalFormatting>
  <conditionalFormatting sqref="C44">
    <cfRule type="cellIs" dxfId="9253" priority="1323" operator="equal">
      <formula>"C"</formula>
    </cfRule>
  </conditionalFormatting>
  <conditionalFormatting sqref="C44">
    <cfRule type="cellIs" dxfId="9252" priority="1322" operator="equal">
      <formula>"B"</formula>
    </cfRule>
  </conditionalFormatting>
  <conditionalFormatting sqref="C44">
    <cfRule type="cellIs" dxfId="9251" priority="1321" operator="equal">
      <formula>"A"</formula>
    </cfRule>
  </conditionalFormatting>
  <conditionalFormatting sqref="C44">
    <cfRule type="cellIs" dxfId="9250" priority="1320" operator="lessThan">
      <formula>#REF!</formula>
    </cfRule>
  </conditionalFormatting>
  <conditionalFormatting sqref="C43">
    <cfRule type="cellIs" dxfId="9249" priority="1317" operator="equal">
      <formula>"c"</formula>
    </cfRule>
    <cfRule type="cellIs" dxfId="9248" priority="1318" operator="equal">
      <formula>"b"</formula>
    </cfRule>
    <cfRule type="cellIs" dxfId="9247" priority="1319" operator="equal">
      <formula>"a"</formula>
    </cfRule>
  </conditionalFormatting>
  <conditionalFormatting sqref="L129:L130">
    <cfRule type="cellIs" dxfId="9246" priority="1292" operator="equal">
      <formula>"Me"</formula>
    </cfRule>
  </conditionalFormatting>
  <conditionalFormatting sqref="L129:L130">
    <cfRule type="cellIs" dxfId="9245" priority="1291" operator="equal">
      <formula>"TD"</formula>
    </cfRule>
  </conditionalFormatting>
  <conditionalFormatting sqref="L129:L130">
    <cfRule type="cellIs" dxfId="9244" priority="1290" operator="equal">
      <formula>"PR"</formula>
    </cfRule>
  </conditionalFormatting>
  <conditionalFormatting sqref="S129:S130">
    <cfRule type="cellIs" dxfId="9243" priority="1289" operator="equal">
      <formula>"Me"</formula>
    </cfRule>
  </conditionalFormatting>
  <conditionalFormatting sqref="S129:S130">
    <cfRule type="cellIs" dxfId="9242" priority="1288" operator="equal">
      <formula>"TD"</formula>
    </cfRule>
  </conditionalFormatting>
  <conditionalFormatting sqref="S129:S130">
    <cfRule type="cellIs" dxfId="9241" priority="1287" operator="equal">
      <formula>"PR"</formula>
    </cfRule>
  </conditionalFormatting>
  <conditionalFormatting sqref="Z129:Z130">
    <cfRule type="cellIs" dxfId="9240" priority="1286" operator="equal">
      <formula>"Me"</formula>
    </cfRule>
  </conditionalFormatting>
  <conditionalFormatting sqref="Z129:Z130">
    <cfRule type="cellIs" dxfId="9239" priority="1285" operator="equal">
      <formula>"TD"</formula>
    </cfRule>
  </conditionalFormatting>
  <conditionalFormatting sqref="Z129:Z130">
    <cfRule type="cellIs" dxfId="9238" priority="1284" operator="equal">
      <formula>"PR"</formula>
    </cfRule>
  </conditionalFormatting>
  <conditionalFormatting sqref="AG129:AG130">
    <cfRule type="cellIs" dxfId="9237" priority="1283" operator="equal">
      <formula>"Me"</formula>
    </cfRule>
  </conditionalFormatting>
  <conditionalFormatting sqref="AG129:AG130">
    <cfRule type="cellIs" dxfId="9236" priority="1282" operator="equal">
      <formula>"TD"</formula>
    </cfRule>
  </conditionalFormatting>
  <conditionalFormatting sqref="AG129:AG130">
    <cfRule type="cellIs" dxfId="9235" priority="1281" operator="equal">
      <formula>"PR"</formula>
    </cfRule>
  </conditionalFormatting>
  <conditionalFormatting sqref="D40">
    <cfRule type="cellIs" dxfId="9234" priority="1242" operator="equal">
      <formula>"c"</formula>
    </cfRule>
    <cfRule type="cellIs" dxfId="9233" priority="1243" operator="equal">
      <formula>"b"</formula>
    </cfRule>
    <cfRule type="cellIs" dxfId="9232" priority="1244" operator="equal">
      <formula>"a"</formula>
    </cfRule>
  </conditionalFormatting>
  <conditionalFormatting sqref="D42">
    <cfRule type="cellIs" dxfId="9231" priority="1239" operator="equal">
      <formula>"c"</formula>
    </cfRule>
    <cfRule type="cellIs" dxfId="9230" priority="1240" operator="equal">
      <formula>"b"</formula>
    </cfRule>
    <cfRule type="cellIs" dxfId="9229" priority="1241" operator="equal">
      <formula>"a"</formula>
    </cfRule>
  </conditionalFormatting>
  <conditionalFormatting sqref="I40:J40 I39:K39">
    <cfRule type="cellIs" dxfId="9228" priority="1238" operator="equal">
      <formula>"Me"</formula>
    </cfRule>
  </conditionalFormatting>
  <conditionalFormatting sqref="K39">
    <cfRule type="cellIs" dxfId="9227" priority="1237" operator="equal">
      <formula>"TD"</formula>
    </cfRule>
  </conditionalFormatting>
  <conditionalFormatting sqref="I40:J40 I39:K39">
    <cfRule type="cellIs" dxfId="9226" priority="1236" operator="equal">
      <formula>"PR"</formula>
    </cfRule>
  </conditionalFormatting>
  <conditionalFormatting sqref="L40">
    <cfRule type="cellIs" dxfId="9225" priority="1235" operator="equal">
      <formula>"Me"</formula>
    </cfRule>
  </conditionalFormatting>
  <conditionalFormatting sqref="L40">
    <cfRule type="cellIs" dxfId="9224" priority="1234" operator="equal">
      <formula>"TD"</formula>
    </cfRule>
  </conditionalFormatting>
  <conditionalFormatting sqref="L40">
    <cfRule type="cellIs" dxfId="9223" priority="1233" operator="equal">
      <formula>"PR"</formula>
    </cfRule>
  </conditionalFormatting>
  <conditionalFormatting sqref="H40">
    <cfRule type="cellIs" dxfId="9222" priority="1232" operator="equal">
      <formula>"Me"</formula>
    </cfRule>
  </conditionalFormatting>
  <conditionalFormatting sqref="H40">
    <cfRule type="cellIs" dxfId="9221" priority="1231" operator="equal">
      <formula>"TD"</formula>
    </cfRule>
  </conditionalFormatting>
  <conditionalFormatting sqref="H40">
    <cfRule type="cellIs" dxfId="9220" priority="1230" operator="equal">
      <formula>"PR"</formula>
    </cfRule>
  </conditionalFormatting>
  <conditionalFormatting sqref="I42:J42 I41:K41">
    <cfRule type="cellIs" dxfId="9219" priority="1226" operator="equal">
      <formula>"Me"</formula>
    </cfRule>
  </conditionalFormatting>
  <conditionalFormatting sqref="K41">
    <cfRule type="cellIs" dxfId="9218" priority="1225" operator="equal">
      <formula>"TD"</formula>
    </cfRule>
  </conditionalFormatting>
  <conditionalFormatting sqref="I42:J42 I41:K41">
    <cfRule type="cellIs" dxfId="9217" priority="1224" operator="equal">
      <formula>"PR"</formula>
    </cfRule>
  </conditionalFormatting>
  <conditionalFormatting sqref="L42">
    <cfRule type="cellIs" dxfId="9216" priority="1223" operator="equal">
      <formula>"Me"</formula>
    </cfRule>
  </conditionalFormatting>
  <conditionalFormatting sqref="L42">
    <cfRule type="cellIs" dxfId="9215" priority="1222" operator="equal">
      <formula>"TD"</formula>
    </cfRule>
  </conditionalFormatting>
  <conditionalFormatting sqref="L42">
    <cfRule type="cellIs" dxfId="9214" priority="1221" operator="equal">
      <formula>"PR"</formula>
    </cfRule>
  </conditionalFormatting>
  <conditionalFormatting sqref="H42">
    <cfRule type="cellIs" dxfId="9213" priority="1220" operator="equal">
      <formula>"Me"</formula>
    </cfRule>
  </conditionalFormatting>
  <conditionalFormatting sqref="H42">
    <cfRule type="cellIs" dxfId="9212" priority="1219" operator="equal">
      <formula>"TD"</formula>
    </cfRule>
  </conditionalFormatting>
  <conditionalFormatting sqref="H42">
    <cfRule type="cellIs" dxfId="9211" priority="1218" operator="equal">
      <formula>"PR"</formula>
    </cfRule>
  </conditionalFormatting>
  <conditionalFormatting sqref="K42">
    <cfRule type="cellIs" dxfId="9210" priority="1217" operator="equal">
      <formula>"Me"</formula>
    </cfRule>
  </conditionalFormatting>
  <conditionalFormatting sqref="K42">
    <cfRule type="cellIs" dxfId="9209" priority="1216" operator="equal">
      <formula>"TD"</formula>
    </cfRule>
  </conditionalFormatting>
  <conditionalFormatting sqref="K42">
    <cfRule type="cellIs" dxfId="9208" priority="1215" operator="equal">
      <formula>"PR"</formula>
    </cfRule>
  </conditionalFormatting>
  <conditionalFormatting sqref="S40">
    <cfRule type="cellIs" dxfId="9207" priority="1211" operator="equal">
      <formula>"Me"</formula>
    </cfRule>
  </conditionalFormatting>
  <conditionalFormatting sqref="S40">
    <cfRule type="cellIs" dxfId="9206" priority="1210" operator="equal">
      <formula>"TD"</formula>
    </cfRule>
  </conditionalFormatting>
  <conditionalFormatting sqref="S40">
    <cfRule type="cellIs" dxfId="9205" priority="1209" operator="equal">
      <formula>"PR"</formula>
    </cfRule>
  </conditionalFormatting>
  <conditionalFormatting sqref="O40">
    <cfRule type="cellIs" dxfId="9204" priority="1208" operator="equal">
      <formula>"Me"</formula>
    </cfRule>
  </conditionalFormatting>
  <conditionalFormatting sqref="O40">
    <cfRule type="cellIs" dxfId="9203" priority="1207" operator="equal">
      <formula>"TD"</formula>
    </cfRule>
  </conditionalFormatting>
  <conditionalFormatting sqref="O40">
    <cfRule type="cellIs" dxfId="9202" priority="1206" operator="equal">
      <formula>"PR"</formula>
    </cfRule>
  </conditionalFormatting>
  <conditionalFormatting sqref="R40">
    <cfRule type="cellIs" dxfId="9201" priority="1205" operator="equal">
      <formula>"Me"</formula>
    </cfRule>
  </conditionalFormatting>
  <conditionalFormatting sqref="R40">
    <cfRule type="cellIs" dxfId="9200" priority="1204" operator="equal">
      <formula>"TD"</formula>
    </cfRule>
  </conditionalFormatting>
  <conditionalFormatting sqref="R40">
    <cfRule type="cellIs" dxfId="9199" priority="1203" operator="equal">
      <formula>"PR"</formula>
    </cfRule>
  </conditionalFormatting>
  <conditionalFormatting sqref="P42:Q42 Q41:R41">
    <cfRule type="cellIs" dxfId="9198" priority="1202" operator="equal">
      <formula>"Me"</formula>
    </cfRule>
  </conditionalFormatting>
  <conditionalFormatting sqref="R41">
    <cfRule type="cellIs" dxfId="9197" priority="1201" operator="equal">
      <formula>"TD"</formula>
    </cfRule>
  </conditionalFormatting>
  <conditionalFormatting sqref="P42:Q42 Q41:R41">
    <cfRule type="cellIs" dxfId="9196" priority="1200" operator="equal">
      <formula>"PR"</formula>
    </cfRule>
  </conditionalFormatting>
  <conditionalFormatting sqref="S42">
    <cfRule type="cellIs" dxfId="9195" priority="1199" operator="equal">
      <formula>"Me"</formula>
    </cfRule>
  </conditionalFormatting>
  <conditionalFormatting sqref="S42">
    <cfRule type="cellIs" dxfId="9194" priority="1198" operator="equal">
      <formula>"TD"</formula>
    </cfRule>
  </conditionalFormatting>
  <conditionalFormatting sqref="S42">
    <cfRule type="cellIs" dxfId="9193" priority="1197" operator="equal">
      <formula>"PR"</formula>
    </cfRule>
  </conditionalFormatting>
  <conditionalFormatting sqref="O42">
    <cfRule type="cellIs" dxfId="9192" priority="1196" operator="equal">
      <formula>"Me"</formula>
    </cfRule>
  </conditionalFormatting>
  <conditionalFormatting sqref="O42">
    <cfRule type="cellIs" dxfId="9191" priority="1195" operator="equal">
      <formula>"TD"</formula>
    </cfRule>
  </conditionalFormatting>
  <conditionalFormatting sqref="O42">
    <cfRule type="cellIs" dxfId="9190" priority="1194" operator="equal">
      <formula>"PR"</formula>
    </cfRule>
  </conditionalFormatting>
  <conditionalFormatting sqref="R42">
    <cfRule type="cellIs" dxfId="9189" priority="1193" operator="equal">
      <formula>"Me"</formula>
    </cfRule>
  </conditionalFormatting>
  <conditionalFormatting sqref="R42">
    <cfRule type="cellIs" dxfId="9188" priority="1192" operator="equal">
      <formula>"TD"</formula>
    </cfRule>
  </conditionalFormatting>
  <conditionalFormatting sqref="R42">
    <cfRule type="cellIs" dxfId="9187" priority="1191" operator="equal">
      <formula>"PR"</formula>
    </cfRule>
  </conditionalFormatting>
  <conditionalFormatting sqref="Y40:Z40">
    <cfRule type="cellIs" dxfId="9186" priority="1187" operator="equal">
      <formula>"Me"</formula>
    </cfRule>
  </conditionalFormatting>
  <conditionalFormatting sqref="Y40:Z40">
    <cfRule type="cellIs" dxfId="9185" priority="1186" operator="equal">
      <formula>"TD"</formula>
    </cfRule>
  </conditionalFormatting>
  <conditionalFormatting sqref="Y40:Z40">
    <cfRule type="cellIs" dxfId="9184" priority="1185" operator="equal">
      <formula>"PR"</formula>
    </cfRule>
  </conditionalFormatting>
  <conditionalFormatting sqref="V40">
    <cfRule type="cellIs" dxfId="9183" priority="1184" operator="equal">
      <formula>"Me"</formula>
    </cfRule>
  </conditionalFormatting>
  <conditionalFormatting sqref="V40">
    <cfRule type="cellIs" dxfId="9182" priority="1183" operator="equal">
      <formula>"TD"</formula>
    </cfRule>
  </conditionalFormatting>
  <conditionalFormatting sqref="V40">
    <cfRule type="cellIs" dxfId="9181" priority="1182" operator="equal">
      <formula>"PR"</formula>
    </cfRule>
  </conditionalFormatting>
  <conditionalFormatting sqref="W42:X42 W41:Y41">
    <cfRule type="cellIs" dxfId="9180" priority="1178" operator="equal">
      <formula>"Me"</formula>
    </cfRule>
  </conditionalFormatting>
  <conditionalFormatting sqref="Y41">
    <cfRule type="cellIs" dxfId="9179" priority="1177" operator="equal">
      <formula>"TD"</formula>
    </cfRule>
  </conditionalFormatting>
  <conditionalFormatting sqref="W42:X42 W41:Y41">
    <cfRule type="cellIs" dxfId="9178" priority="1176" operator="equal">
      <formula>"PR"</formula>
    </cfRule>
  </conditionalFormatting>
  <conditionalFormatting sqref="Z42">
    <cfRule type="cellIs" dxfId="9177" priority="1175" operator="equal">
      <formula>"Me"</formula>
    </cfRule>
  </conditionalFormatting>
  <conditionalFormatting sqref="Z42">
    <cfRule type="cellIs" dxfId="9176" priority="1174" operator="equal">
      <formula>"TD"</formula>
    </cfRule>
  </conditionalFormatting>
  <conditionalFormatting sqref="Z42">
    <cfRule type="cellIs" dxfId="9175" priority="1173" operator="equal">
      <formula>"PR"</formula>
    </cfRule>
  </conditionalFormatting>
  <conditionalFormatting sqref="V42">
    <cfRule type="cellIs" dxfId="9174" priority="1172" operator="equal">
      <formula>"Me"</formula>
    </cfRule>
  </conditionalFormatting>
  <conditionalFormatting sqref="V42">
    <cfRule type="cellIs" dxfId="9173" priority="1171" operator="equal">
      <formula>"TD"</formula>
    </cfRule>
  </conditionalFormatting>
  <conditionalFormatting sqref="V42">
    <cfRule type="cellIs" dxfId="9172" priority="1170" operator="equal">
      <formula>"PR"</formula>
    </cfRule>
  </conditionalFormatting>
  <conditionalFormatting sqref="AG40">
    <cfRule type="cellIs" dxfId="9171" priority="1163" operator="equal">
      <formula>"Me"</formula>
    </cfRule>
  </conditionalFormatting>
  <conditionalFormatting sqref="AG40">
    <cfRule type="cellIs" dxfId="9170" priority="1162" operator="equal">
      <formula>"TD"</formula>
    </cfRule>
  </conditionalFormatting>
  <conditionalFormatting sqref="AG40">
    <cfRule type="cellIs" dxfId="9169" priority="1161" operator="equal">
      <formula>"PR"</formula>
    </cfRule>
  </conditionalFormatting>
  <conditionalFormatting sqref="AC40">
    <cfRule type="cellIs" dxfId="9168" priority="1160" operator="equal">
      <formula>"Me"</formula>
    </cfRule>
  </conditionalFormatting>
  <conditionalFormatting sqref="AC40">
    <cfRule type="cellIs" dxfId="9167" priority="1159" operator="equal">
      <formula>"TD"</formula>
    </cfRule>
  </conditionalFormatting>
  <conditionalFormatting sqref="AC40">
    <cfRule type="cellIs" dxfId="9166" priority="1158" operator="equal">
      <formula>"PR"</formula>
    </cfRule>
  </conditionalFormatting>
  <conditionalFormatting sqref="AF40">
    <cfRule type="cellIs" dxfId="9165" priority="1157" operator="equal">
      <formula>"Me"</formula>
    </cfRule>
  </conditionalFormatting>
  <conditionalFormatting sqref="AF40">
    <cfRule type="cellIs" dxfId="9164" priority="1156" operator="equal">
      <formula>"TD"</formula>
    </cfRule>
  </conditionalFormatting>
  <conditionalFormatting sqref="AF40">
    <cfRule type="cellIs" dxfId="9163" priority="1155" operator="equal">
      <formula>"PR"</formula>
    </cfRule>
  </conditionalFormatting>
  <conditionalFormatting sqref="AG42">
    <cfRule type="cellIs" dxfId="9162" priority="1151" operator="equal">
      <formula>"Me"</formula>
    </cfRule>
  </conditionalFormatting>
  <conditionalFormatting sqref="AG42">
    <cfRule type="cellIs" dxfId="9161" priority="1150" operator="equal">
      <formula>"TD"</formula>
    </cfRule>
  </conditionalFormatting>
  <conditionalFormatting sqref="AG42">
    <cfRule type="cellIs" dxfId="9160" priority="1149" operator="equal">
      <formula>"PR"</formula>
    </cfRule>
  </conditionalFormatting>
  <conditionalFormatting sqref="AC42">
    <cfRule type="cellIs" dxfId="9159" priority="1148" operator="equal">
      <formula>"Me"</formula>
    </cfRule>
  </conditionalFormatting>
  <conditionalFormatting sqref="AC42">
    <cfRule type="cellIs" dxfId="9158" priority="1147" operator="equal">
      <formula>"TD"</formula>
    </cfRule>
  </conditionalFormatting>
  <conditionalFormatting sqref="AC42">
    <cfRule type="cellIs" dxfId="9157" priority="1146" operator="equal">
      <formula>"PR"</formula>
    </cfRule>
  </conditionalFormatting>
  <conditionalFormatting sqref="C164 C162">
    <cfRule type="cellIs" dxfId="9156" priority="1131" operator="equal">
      <formula>"c"</formula>
    </cfRule>
    <cfRule type="cellIs" dxfId="9155" priority="1132" operator="equal">
      <formula>"b"</formula>
    </cfRule>
    <cfRule type="cellIs" dxfId="9154" priority="1133" operator="equal">
      <formula>"a"</formula>
    </cfRule>
  </conditionalFormatting>
  <conditionalFormatting sqref="C163">
    <cfRule type="cellIs" dxfId="9153" priority="1134" operator="equal">
      <formula>"c"</formula>
    </cfRule>
    <cfRule type="cellIs" dxfId="9152" priority="1135" operator="equal">
      <formula>"b"</formula>
    </cfRule>
    <cfRule type="cellIs" dxfId="9151" priority="1136" operator="equal">
      <formula>"a"</formula>
    </cfRule>
  </conditionalFormatting>
  <conditionalFormatting sqref="C161">
    <cfRule type="cellIs" dxfId="9150" priority="1125" operator="equal">
      <formula>"c"</formula>
    </cfRule>
    <cfRule type="cellIs" dxfId="9149" priority="1126" operator="equal">
      <formula>"b"</formula>
    </cfRule>
    <cfRule type="cellIs" dxfId="9148" priority="1127" operator="equal">
      <formula>"a"</formula>
    </cfRule>
  </conditionalFormatting>
  <conditionalFormatting sqref="AC51:AD52">
    <cfRule type="cellIs" dxfId="9147" priority="972" operator="equal">
      <formula>"Me"</formula>
    </cfRule>
  </conditionalFormatting>
  <conditionalFormatting sqref="AC51:AD52">
    <cfRule type="cellIs" dxfId="9146" priority="971" operator="equal">
      <formula>"TD"</formula>
    </cfRule>
  </conditionalFormatting>
  <conditionalFormatting sqref="AC51:AD52">
    <cfRule type="cellIs" dxfId="9145" priority="970" operator="equal">
      <formula>"PR"</formula>
    </cfRule>
  </conditionalFormatting>
  <conditionalFormatting sqref="H25:H26 K26">
    <cfRule type="cellIs" dxfId="9144" priority="965" operator="equal">
      <formula>"Me"</formula>
    </cfRule>
  </conditionalFormatting>
  <conditionalFormatting sqref="H25:H26 K26">
    <cfRule type="cellIs" dxfId="9143" priority="964" operator="equal">
      <formula>"TD"</formula>
    </cfRule>
  </conditionalFormatting>
  <conditionalFormatting sqref="H25:H26 K26">
    <cfRule type="cellIs" dxfId="9142" priority="963" operator="equal">
      <formula>"PR"</formula>
    </cfRule>
  </conditionalFormatting>
  <conditionalFormatting sqref="K25">
    <cfRule type="cellIs" dxfId="9141" priority="956" operator="equal">
      <formula>"Me"</formula>
    </cfRule>
  </conditionalFormatting>
  <conditionalFormatting sqref="K25">
    <cfRule type="cellIs" dxfId="9140" priority="955" operator="equal">
      <formula>"TD"</formula>
    </cfRule>
  </conditionalFormatting>
  <conditionalFormatting sqref="K25">
    <cfRule type="cellIs" dxfId="9139" priority="954" operator="equal">
      <formula>"PR"</formula>
    </cfRule>
  </conditionalFormatting>
  <conditionalFormatting sqref="O25">
    <cfRule type="cellIs" dxfId="9138" priority="950" operator="equal">
      <formula>"Me"</formula>
    </cfRule>
  </conditionalFormatting>
  <conditionalFormatting sqref="O25">
    <cfRule type="cellIs" dxfId="9137" priority="949" operator="equal">
      <formula>"TD"</formula>
    </cfRule>
  </conditionalFormatting>
  <conditionalFormatting sqref="O25">
    <cfRule type="cellIs" dxfId="9136" priority="948" operator="equal">
      <formula>"PR"</formula>
    </cfRule>
  </conditionalFormatting>
  <conditionalFormatting sqref="V25:V26">
    <cfRule type="cellIs" dxfId="9135" priority="935" operator="equal">
      <formula>"Me"</formula>
    </cfRule>
  </conditionalFormatting>
  <conditionalFormatting sqref="V25:V26">
    <cfRule type="cellIs" dxfId="9134" priority="934" operator="equal">
      <formula>"TD"</formula>
    </cfRule>
  </conditionalFormatting>
  <conditionalFormatting sqref="V25:V26">
    <cfRule type="cellIs" dxfId="9133" priority="933" operator="equal">
      <formula>"PR"</formula>
    </cfRule>
  </conditionalFormatting>
  <conditionalFormatting sqref="W25:W26">
    <cfRule type="cellIs" dxfId="9132" priority="932" operator="equal">
      <formula>"Me"</formula>
    </cfRule>
  </conditionalFormatting>
  <conditionalFormatting sqref="W25:W26">
    <cfRule type="cellIs" dxfId="9131" priority="931" operator="equal">
      <formula>"TD"</formula>
    </cfRule>
  </conditionalFormatting>
  <conditionalFormatting sqref="W25:W26">
    <cfRule type="cellIs" dxfId="9130" priority="930" operator="equal">
      <formula>"PR"</formula>
    </cfRule>
  </conditionalFormatting>
  <conditionalFormatting sqref="C186">
    <cfRule type="cellIs" dxfId="9129" priority="924" operator="equal">
      <formula>"C"</formula>
    </cfRule>
  </conditionalFormatting>
  <conditionalFormatting sqref="C186">
    <cfRule type="cellIs" dxfId="9128" priority="923" operator="equal">
      <formula>"B"</formula>
    </cfRule>
  </conditionalFormatting>
  <conditionalFormatting sqref="C186">
    <cfRule type="cellIs" dxfId="9127" priority="922" operator="equal">
      <formula>"A"</formula>
    </cfRule>
  </conditionalFormatting>
  <conditionalFormatting sqref="V69:AG70">
    <cfRule type="cellIs" dxfId="9126" priority="919" operator="equal">
      <formula>"Me"</formula>
    </cfRule>
  </conditionalFormatting>
  <conditionalFormatting sqref="V69:AG70">
    <cfRule type="cellIs" dxfId="9125" priority="918" operator="equal">
      <formula>"TD"</formula>
    </cfRule>
  </conditionalFormatting>
  <conditionalFormatting sqref="AD70">
    <cfRule type="cellIs" dxfId="9124" priority="917" operator="equal">
      <formula>"Me"</formula>
    </cfRule>
  </conditionalFormatting>
  <conditionalFormatting sqref="AD70">
    <cfRule type="cellIs" dxfId="9123" priority="916" operator="equal">
      <formula>"TD"</formula>
    </cfRule>
  </conditionalFormatting>
  <conditionalFormatting sqref="AD69">
    <cfRule type="cellIs" dxfId="9122" priority="915" operator="equal">
      <formula>"Me"</formula>
    </cfRule>
  </conditionalFormatting>
  <conditionalFormatting sqref="AD69">
    <cfRule type="cellIs" dxfId="9121" priority="914" operator="equal">
      <formula>"TD"</formula>
    </cfRule>
  </conditionalFormatting>
  <conditionalFormatting sqref="V69:AG70">
    <cfRule type="cellIs" dxfId="9120" priority="913" operator="equal">
      <formula>"PR"</formula>
    </cfRule>
  </conditionalFormatting>
  <conditionalFormatting sqref="AG69">
    <cfRule type="cellIs" dxfId="9119" priority="912" operator="equal">
      <formula>"Me"</formula>
    </cfRule>
  </conditionalFormatting>
  <conditionalFormatting sqref="AG69">
    <cfRule type="cellIs" dxfId="9118" priority="911" operator="equal">
      <formula>"TD"</formula>
    </cfRule>
  </conditionalFormatting>
  <conditionalFormatting sqref="AG70">
    <cfRule type="cellIs" dxfId="9117" priority="910" operator="equal">
      <formula>"Me"</formula>
    </cfRule>
  </conditionalFormatting>
  <conditionalFormatting sqref="AG70">
    <cfRule type="cellIs" dxfId="9116" priority="909" operator="equal">
      <formula>"TD"</formula>
    </cfRule>
  </conditionalFormatting>
  <conditionalFormatting sqref="AG70">
    <cfRule type="cellIs" dxfId="9115" priority="908" operator="equal">
      <formula>"Me"</formula>
    </cfRule>
  </conditionalFormatting>
  <conditionalFormatting sqref="AG70">
    <cfRule type="cellIs" dxfId="9114" priority="907" operator="equal">
      <formula>"TD"</formula>
    </cfRule>
  </conditionalFormatting>
  <conditionalFormatting sqref="AG70">
    <cfRule type="cellIs" dxfId="9113" priority="906" operator="equal">
      <formula>"Me"</formula>
    </cfRule>
  </conditionalFormatting>
  <conditionalFormatting sqref="AG70">
    <cfRule type="cellIs" dxfId="9112" priority="905" operator="equal">
      <formula>"TD"</formula>
    </cfRule>
  </conditionalFormatting>
  <conditionalFormatting sqref="AG70">
    <cfRule type="cellIs" dxfId="9111" priority="904" operator="equal">
      <formula>"Me"</formula>
    </cfRule>
  </conditionalFormatting>
  <conditionalFormatting sqref="AG70">
    <cfRule type="cellIs" dxfId="9110" priority="903" operator="equal">
      <formula>"TD"</formula>
    </cfRule>
  </conditionalFormatting>
  <conditionalFormatting sqref="AG70">
    <cfRule type="cellIs" dxfId="9109" priority="902" operator="equal">
      <formula>"Me"</formula>
    </cfRule>
  </conditionalFormatting>
  <conditionalFormatting sqref="AG70">
    <cfRule type="cellIs" dxfId="9108" priority="901" operator="equal">
      <formula>"TD"</formula>
    </cfRule>
  </conditionalFormatting>
  <conditionalFormatting sqref="AG57:AG58">
    <cfRule type="cellIs" dxfId="9107" priority="896" operator="equal">
      <formula>"Me"</formula>
    </cfRule>
  </conditionalFormatting>
  <conditionalFormatting sqref="AG57:AG58">
    <cfRule type="cellIs" dxfId="9106" priority="895" operator="equal">
      <formula>"TD"</formula>
    </cfRule>
  </conditionalFormatting>
  <conditionalFormatting sqref="W57:Y58 AA57:AI58">
    <cfRule type="cellIs" dxfId="9105" priority="894" operator="equal">
      <formula>"PR"</formula>
    </cfRule>
  </conditionalFormatting>
  <conditionalFormatting sqref="AH57:AI58 W58:Y58 AA58:AF58">
    <cfRule type="cellIs" dxfId="9104" priority="900" operator="equal">
      <formula>"Me"</formula>
    </cfRule>
  </conditionalFormatting>
  <conditionalFormatting sqref="AH57:AI58 W58:Y58 AA58:AF58">
    <cfRule type="cellIs" dxfId="9103" priority="899" operator="equal">
      <formula>"TD"</formula>
    </cfRule>
  </conditionalFormatting>
  <conditionalFormatting sqref="W57:Y57 AA57:AF57">
    <cfRule type="cellIs" dxfId="9102" priority="898" operator="equal">
      <formula>"Me"</formula>
    </cfRule>
  </conditionalFormatting>
  <conditionalFormatting sqref="W57:Y57 AA57:AF57">
    <cfRule type="cellIs" dxfId="9101" priority="897" operator="equal">
      <formula>"TD"</formula>
    </cfRule>
  </conditionalFormatting>
  <conditionalFormatting sqref="C65:C66">
    <cfRule type="cellIs" dxfId="9100" priority="879" operator="equal">
      <formula>"C"</formula>
    </cfRule>
  </conditionalFormatting>
  <conditionalFormatting sqref="C65:C66">
    <cfRule type="cellIs" dxfId="9099" priority="878" operator="equal">
      <formula>"B"</formula>
    </cfRule>
  </conditionalFormatting>
  <conditionalFormatting sqref="C65:C66">
    <cfRule type="cellIs" dxfId="9098" priority="877" operator="equal">
      <formula>"A"</formula>
    </cfRule>
  </conditionalFormatting>
  <conditionalFormatting sqref="C65:C66">
    <cfRule type="cellIs" dxfId="9097" priority="876" operator="lessThan">
      <formula>#REF!</formula>
    </cfRule>
  </conditionalFormatting>
  <conditionalFormatting sqref="G47 F48:G48 I47:K47 M47 P47:P48 R47:W47 Y47:AJ47 R48:AJ48">
    <cfRule type="cellIs" dxfId="9096" priority="858" operator="equal">
      <formula>"PR"</formula>
    </cfRule>
  </conditionalFormatting>
  <conditionalFormatting sqref="F47">
    <cfRule type="cellIs" dxfId="9095" priority="857" operator="equal">
      <formula>"Me"</formula>
    </cfRule>
  </conditionalFormatting>
  <conditionalFormatting sqref="F47">
    <cfRule type="cellIs" dxfId="9094" priority="856" operator="equal">
      <formula>"TD"</formula>
    </cfRule>
  </conditionalFormatting>
  <conditionalFormatting sqref="F47">
    <cfRule type="cellIs" dxfId="9093" priority="855" operator="equal">
      <formula>"PR"</formula>
    </cfRule>
  </conditionalFormatting>
  <conditionalFormatting sqref="AH47:AJ48 F48:G48 P48 R48:AF48">
    <cfRule type="cellIs" dxfId="9092" priority="862" operator="equal">
      <formula>"Me"</formula>
    </cfRule>
  </conditionalFormatting>
  <conditionalFormatting sqref="AH47:AJ48 F48:G48 P48 R48:AF48">
    <cfRule type="cellIs" dxfId="9091" priority="861" operator="equal">
      <formula>"TD"</formula>
    </cfRule>
  </conditionalFormatting>
  <conditionalFormatting sqref="G47 I47:K47 M47 P47 R47:W47 Y47:AF47">
    <cfRule type="cellIs" dxfId="9090" priority="860" operator="equal">
      <formula>"Me"</formula>
    </cfRule>
  </conditionalFormatting>
  <conditionalFormatting sqref="G47 I47:K47 M47 P47 R47:W47 Y47:AF47">
    <cfRule type="cellIs" dxfId="9089" priority="859" operator="equal">
      <formula>"TD"</formula>
    </cfRule>
  </conditionalFormatting>
  <conditionalFormatting sqref="C47:C48">
    <cfRule type="cellIs" dxfId="9088" priority="836" operator="lessThan">
      <formula>#REF!</formula>
    </cfRule>
  </conditionalFormatting>
  <conditionalFormatting sqref="C47:C48">
    <cfRule type="cellIs" dxfId="9087" priority="835" operator="equal">
      <formula>"C"</formula>
    </cfRule>
  </conditionalFormatting>
  <conditionalFormatting sqref="C47:C48">
    <cfRule type="cellIs" dxfId="9086" priority="834" operator="equal">
      <formula>"B"</formula>
    </cfRule>
  </conditionalFormatting>
  <conditionalFormatting sqref="C47:C48">
    <cfRule type="cellIs" dxfId="9085" priority="833" operator="equal">
      <formula>"A"</formula>
    </cfRule>
  </conditionalFormatting>
  <conditionalFormatting sqref="D47:D48">
    <cfRule type="cellIs" dxfId="9084" priority="830" operator="equal">
      <formula>"c"</formula>
    </cfRule>
    <cfRule type="cellIs" dxfId="9083" priority="831" operator="equal">
      <formula>"b"</formula>
    </cfRule>
    <cfRule type="cellIs" dxfId="9082" priority="832" operator="equal">
      <formula>"a"</formula>
    </cfRule>
  </conditionalFormatting>
  <conditionalFormatting sqref="C117:C118">
    <cfRule type="cellIs" dxfId="9081" priority="817" operator="equal">
      <formula>"c"</formula>
    </cfRule>
    <cfRule type="cellIs" dxfId="9080" priority="818" operator="equal">
      <formula>"b"</formula>
    </cfRule>
    <cfRule type="cellIs" dxfId="9079" priority="819" operator="equal">
      <formula>"a"</formula>
    </cfRule>
  </conditionalFormatting>
  <conditionalFormatting sqref="J23:J24">
    <cfRule type="cellIs" dxfId="9078" priority="810" operator="equal">
      <formula>"Me"</formula>
    </cfRule>
  </conditionalFormatting>
  <conditionalFormatting sqref="J23:J24">
    <cfRule type="cellIs" dxfId="9077" priority="809" operator="equal">
      <formula>"TD"</formula>
    </cfRule>
  </conditionalFormatting>
  <conditionalFormatting sqref="J23:J24">
    <cfRule type="cellIs" dxfId="9076" priority="808" operator="equal">
      <formula>"PR"</formula>
    </cfRule>
  </conditionalFormatting>
  <conditionalFormatting sqref="Q23:Q24">
    <cfRule type="cellIs" dxfId="9075" priority="807" operator="equal">
      <formula>"Me"</formula>
    </cfRule>
  </conditionalFormatting>
  <conditionalFormatting sqref="Q23:Q24">
    <cfRule type="cellIs" dxfId="9074" priority="806" operator="equal">
      <formula>"TD"</formula>
    </cfRule>
  </conditionalFormatting>
  <conditionalFormatting sqref="Q23:Q24">
    <cfRule type="cellIs" dxfId="9073" priority="805" operator="equal">
      <formula>"PR"</formula>
    </cfRule>
  </conditionalFormatting>
  <conditionalFormatting sqref="X23:X24">
    <cfRule type="cellIs" dxfId="9072" priority="804" operator="equal">
      <formula>"Me"</formula>
    </cfRule>
  </conditionalFormatting>
  <conditionalFormatting sqref="X23:X24">
    <cfRule type="cellIs" dxfId="9071" priority="803" operator="equal">
      <formula>"TD"</formula>
    </cfRule>
  </conditionalFormatting>
  <conditionalFormatting sqref="X23:X24">
    <cfRule type="cellIs" dxfId="9070" priority="802" operator="equal">
      <formula>"PR"</formula>
    </cfRule>
  </conditionalFormatting>
  <conditionalFormatting sqref="H185:L186 O185:S186 V185:Z186 AC185:AG186">
    <cfRule type="cellIs" dxfId="9069" priority="798" operator="equal">
      <formula>"Me"</formula>
    </cfRule>
  </conditionalFormatting>
  <conditionalFormatting sqref="H185:L186 O185:S186 V185:Z186 AC185:AG186">
    <cfRule type="cellIs" dxfId="9068" priority="797" operator="equal">
      <formula>"TD"</formula>
    </cfRule>
  </conditionalFormatting>
  <conditionalFormatting sqref="H185:L186 O185:S186 V185:Z186 AC185:AG186">
    <cfRule type="cellIs" dxfId="9067" priority="796" operator="equal">
      <formula>"PR"</formula>
    </cfRule>
  </conditionalFormatting>
  <conditionalFormatting sqref="O26">
    <cfRule type="cellIs" dxfId="9066" priority="789" operator="equal">
      <formula>"Me"</formula>
    </cfRule>
  </conditionalFormatting>
  <conditionalFormatting sqref="O26">
    <cfRule type="cellIs" dxfId="9065" priority="788" operator="equal">
      <formula>"TD"</formula>
    </cfRule>
  </conditionalFormatting>
  <conditionalFormatting sqref="O26">
    <cfRule type="cellIs" dxfId="9064" priority="787" operator="equal">
      <formula>"PR"</formula>
    </cfRule>
  </conditionalFormatting>
  <conditionalFormatting sqref="J145:J146">
    <cfRule type="cellIs" dxfId="9063" priority="781" operator="equal">
      <formula>"Me"</formula>
    </cfRule>
  </conditionalFormatting>
  <conditionalFormatting sqref="J145:J146">
    <cfRule type="cellIs" dxfId="9062" priority="780" operator="equal">
      <formula>"TD"</formula>
    </cfRule>
  </conditionalFormatting>
  <conditionalFormatting sqref="J145:J146">
    <cfRule type="cellIs" dxfId="9061" priority="779" operator="equal">
      <formula>"PR"</formula>
    </cfRule>
  </conditionalFormatting>
  <conditionalFormatting sqref="J145:J146">
    <cfRule type="cellIs" dxfId="9060" priority="778" operator="equal">
      <formula>"Me"</formula>
    </cfRule>
  </conditionalFormatting>
  <conditionalFormatting sqref="J145:J146">
    <cfRule type="cellIs" dxfId="9059" priority="777" operator="equal">
      <formula>"TD"</formula>
    </cfRule>
  </conditionalFormatting>
  <conditionalFormatting sqref="Q145:Q146">
    <cfRule type="cellIs" dxfId="9058" priority="776" operator="equal">
      <formula>"Me"</formula>
    </cfRule>
  </conditionalFormatting>
  <conditionalFormatting sqref="Q145:Q146">
    <cfRule type="cellIs" dxfId="9057" priority="775" operator="equal">
      <formula>"TD"</formula>
    </cfRule>
  </conditionalFormatting>
  <conditionalFormatting sqref="Q145:Q146">
    <cfRule type="cellIs" dxfId="9056" priority="774" operator="equal">
      <formula>"PR"</formula>
    </cfRule>
  </conditionalFormatting>
  <conditionalFormatting sqref="Q145:Q146">
    <cfRule type="cellIs" dxfId="9055" priority="773" operator="equal">
      <formula>"Me"</formula>
    </cfRule>
  </conditionalFormatting>
  <conditionalFormatting sqref="Q145:Q146">
    <cfRule type="cellIs" dxfId="9054" priority="772" operator="equal">
      <formula>"TD"</formula>
    </cfRule>
  </conditionalFormatting>
  <conditionalFormatting sqref="X145:X146">
    <cfRule type="cellIs" dxfId="9053" priority="771" operator="equal">
      <formula>"Me"</formula>
    </cfRule>
  </conditionalFormatting>
  <conditionalFormatting sqref="X145:X146">
    <cfRule type="cellIs" dxfId="9052" priority="770" operator="equal">
      <formula>"TD"</formula>
    </cfRule>
  </conditionalFormatting>
  <conditionalFormatting sqref="X145:X146">
    <cfRule type="cellIs" dxfId="9051" priority="769" operator="equal">
      <formula>"PR"</formula>
    </cfRule>
  </conditionalFormatting>
  <conditionalFormatting sqref="X145:X146">
    <cfRule type="cellIs" dxfId="9050" priority="768" operator="equal">
      <formula>"Me"</formula>
    </cfRule>
  </conditionalFormatting>
  <conditionalFormatting sqref="X145:X146">
    <cfRule type="cellIs" dxfId="9049" priority="767" operator="equal">
      <formula>"TD"</formula>
    </cfRule>
  </conditionalFormatting>
  <conditionalFormatting sqref="AE145:AE146">
    <cfRule type="cellIs" dxfId="9048" priority="766" operator="equal">
      <formula>"Me"</formula>
    </cfRule>
  </conditionalFormatting>
  <conditionalFormatting sqref="AE145:AE146">
    <cfRule type="cellIs" dxfId="9047" priority="765" operator="equal">
      <formula>"TD"</formula>
    </cfRule>
  </conditionalFormatting>
  <conditionalFormatting sqref="AE145:AE146">
    <cfRule type="cellIs" dxfId="9046" priority="764" operator="equal">
      <formula>"PR"</formula>
    </cfRule>
  </conditionalFormatting>
  <conditionalFormatting sqref="AE145:AE146">
    <cfRule type="cellIs" dxfId="9045" priority="763" operator="equal">
      <formula>"Me"</formula>
    </cfRule>
  </conditionalFormatting>
  <conditionalFormatting sqref="AE145:AE146">
    <cfRule type="cellIs" dxfId="9044" priority="762" operator="equal">
      <formula>"TD"</formula>
    </cfRule>
  </conditionalFormatting>
  <conditionalFormatting sqref="J105:L106">
    <cfRule type="cellIs" dxfId="9043" priority="761" operator="equal">
      <formula>"Me"</formula>
    </cfRule>
  </conditionalFormatting>
  <conditionalFormatting sqref="J105:L106">
    <cfRule type="cellIs" dxfId="9042" priority="760" operator="equal">
      <formula>"TD"</formula>
    </cfRule>
  </conditionalFormatting>
  <conditionalFormatting sqref="J105:L106">
    <cfRule type="cellIs" dxfId="9041" priority="759" operator="equal">
      <formula>"PR"</formula>
    </cfRule>
  </conditionalFormatting>
  <conditionalFormatting sqref="S61:S62">
    <cfRule type="cellIs" dxfId="9040" priority="758" operator="equal">
      <formula>"Me"</formula>
    </cfRule>
  </conditionalFormatting>
  <conditionalFormatting sqref="S61:S62">
    <cfRule type="cellIs" dxfId="9039" priority="757" operator="equal">
      <formula>"TD"</formula>
    </cfRule>
  </conditionalFormatting>
  <conditionalFormatting sqref="S61:S62">
    <cfRule type="cellIs" dxfId="9038" priority="756" operator="equal">
      <formula>"PR"</formula>
    </cfRule>
  </conditionalFormatting>
  <conditionalFormatting sqref="F243:N244 P243:AJ244">
    <cfRule type="cellIs" dxfId="9037" priority="755" operator="equal">
      <formula>"Me"</formula>
    </cfRule>
  </conditionalFormatting>
  <conditionalFormatting sqref="F243:N244 P243:AJ244">
    <cfRule type="cellIs" dxfId="9036" priority="754" operator="equal">
      <formula>"TD"</formula>
    </cfRule>
  </conditionalFormatting>
  <conditionalFormatting sqref="F243:N244 P243:AJ244">
    <cfRule type="cellIs" dxfId="9035" priority="753" operator="equal">
      <formula>"PR"</formula>
    </cfRule>
  </conditionalFormatting>
  <conditionalFormatting sqref="C245:C246">
    <cfRule type="cellIs" dxfId="9034" priority="751" operator="equal">
      <formula>"C"</formula>
    </cfRule>
  </conditionalFormatting>
  <conditionalFormatting sqref="C245:C246">
    <cfRule type="cellIs" dxfId="9033" priority="750" operator="equal">
      <formula>"B"</formula>
    </cfRule>
  </conditionalFormatting>
  <conditionalFormatting sqref="C245:C246">
    <cfRule type="cellIs" dxfId="9032" priority="749" operator="equal">
      <formula>"A"</formula>
    </cfRule>
  </conditionalFormatting>
  <conditionalFormatting sqref="F35">
    <cfRule type="cellIs" dxfId="9031" priority="740" operator="equal">
      <formula>"Me"</formula>
    </cfRule>
  </conditionalFormatting>
  <conditionalFormatting sqref="F35">
    <cfRule type="cellIs" dxfId="9030" priority="739" operator="equal">
      <formula>"TD"</formula>
    </cfRule>
  </conditionalFormatting>
  <conditionalFormatting sqref="F35">
    <cfRule type="cellIs" dxfId="9029" priority="738" operator="equal">
      <formula>"PR"</formula>
    </cfRule>
  </conditionalFormatting>
  <conditionalFormatting sqref="C35:C36">
    <cfRule type="cellIs" dxfId="9028" priority="732" operator="equal">
      <formula>"C"</formula>
    </cfRule>
  </conditionalFormatting>
  <conditionalFormatting sqref="C35:C36">
    <cfRule type="cellIs" dxfId="9027" priority="731" operator="equal">
      <formula>"B"</formula>
    </cfRule>
  </conditionalFormatting>
  <conditionalFormatting sqref="C35:C36">
    <cfRule type="cellIs" dxfId="9026" priority="730" operator="equal">
      <formula>"A"</formula>
    </cfRule>
  </conditionalFormatting>
  <conditionalFormatting sqref="Y207:Y208">
    <cfRule type="cellIs" dxfId="9025" priority="728" operator="equal">
      <formula>"Me"</formula>
    </cfRule>
  </conditionalFormatting>
  <conditionalFormatting sqref="Y207:Y208">
    <cfRule type="cellIs" dxfId="9024" priority="727" operator="equal">
      <formula>"TD"</formula>
    </cfRule>
  </conditionalFormatting>
  <conditionalFormatting sqref="Y207:Y208">
    <cfRule type="cellIs" dxfId="9023" priority="726" operator="equal">
      <formula>"PR"</formula>
    </cfRule>
  </conditionalFormatting>
  <conditionalFormatting sqref="P39:Q40">
    <cfRule type="cellIs" dxfId="9022" priority="725" operator="equal">
      <formula>"Me"</formula>
    </cfRule>
  </conditionalFormatting>
  <conditionalFormatting sqref="P39:Q40">
    <cfRule type="cellIs" dxfId="9021" priority="724" operator="equal">
      <formula>"PR"</formula>
    </cfRule>
  </conditionalFormatting>
  <conditionalFormatting sqref="W40:X40 X37:X39">
    <cfRule type="cellIs" dxfId="9020" priority="723" operator="equal">
      <formula>"Me"</formula>
    </cfRule>
  </conditionalFormatting>
  <conditionalFormatting sqref="W40:X40 X37:X39">
    <cfRule type="cellIs" dxfId="9019" priority="722" operator="equal">
      <formula>"PR"</formula>
    </cfRule>
  </conditionalFormatting>
  <conditionalFormatting sqref="AD40:AE40 AE39">
    <cfRule type="cellIs" dxfId="9018" priority="721" operator="equal">
      <formula>"Me"</formula>
    </cfRule>
  </conditionalFormatting>
  <conditionalFormatting sqref="AD40:AE40 AE39">
    <cfRule type="cellIs" dxfId="9017" priority="720" operator="equal">
      <formula>"PR"</formula>
    </cfRule>
  </conditionalFormatting>
  <conditionalFormatting sqref="R39">
    <cfRule type="cellIs" dxfId="9016" priority="719" operator="equal">
      <formula>"Me"</formula>
    </cfRule>
  </conditionalFormatting>
  <conditionalFormatting sqref="R39">
    <cfRule type="cellIs" dxfId="9015" priority="718" operator="equal">
      <formula>"TD"</formula>
    </cfRule>
  </conditionalFormatting>
  <conditionalFormatting sqref="R39">
    <cfRule type="cellIs" dxfId="9014" priority="717" operator="equal">
      <formula>"PR"</formula>
    </cfRule>
  </conditionalFormatting>
  <conditionalFormatting sqref="Y39">
    <cfRule type="cellIs" dxfId="9013" priority="716" operator="equal">
      <formula>"Me"</formula>
    </cfRule>
  </conditionalFormatting>
  <conditionalFormatting sqref="Y39">
    <cfRule type="cellIs" dxfId="9012" priority="715" operator="equal">
      <formula>"TD"</formula>
    </cfRule>
  </conditionalFormatting>
  <conditionalFormatting sqref="Y39">
    <cfRule type="cellIs" dxfId="9011" priority="714" operator="equal">
      <formula>"PR"</formula>
    </cfRule>
  </conditionalFormatting>
  <conditionalFormatting sqref="AF39">
    <cfRule type="cellIs" dxfId="9010" priority="713" operator="equal">
      <formula>"Me"</formula>
    </cfRule>
  </conditionalFormatting>
  <conditionalFormatting sqref="AF39">
    <cfRule type="cellIs" dxfId="9009" priority="712" operator="equal">
      <formula>"TD"</formula>
    </cfRule>
  </conditionalFormatting>
  <conditionalFormatting sqref="AF39">
    <cfRule type="cellIs" dxfId="9008" priority="711" operator="equal">
      <formula>"PR"</formula>
    </cfRule>
  </conditionalFormatting>
  <conditionalFormatting sqref="W39">
    <cfRule type="cellIs" dxfId="9007" priority="710" operator="equal">
      <formula>"Me"</formula>
    </cfRule>
  </conditionalFormatting>
  <conditionalFormatting sqref="W39">
    <cfRule type="cellIs" dxfId="9006" priority="709" operator="equal">
      <formula>"PR"</formula>
    </cfRule>
  </conditionalFormatting>
  <conditionalFormatting sqref="AD39">
    <cfRule type="cellIs" dxfId="9005" priority="708" operator="equal">
      <formula>"Me"</formula>
    </cfRule>
  </conditionalFormatting>
  <conditionalFormatting sqref="AD39">
    <cfRule type="cellIs" dxfId="9004" priority="707" operator="equal">
      <formula>"PR"</formula>
    </cfRule>
  </conditionalFormatting>
  <conditionalFormatting sqref="AD42:AE42 AD41:AF41">
    <cfRule type="cellIs" dxfId="9003" priority="706" operator="equal">
      <formula>"Me"</formula>
    </cfRule>
  </conditionalFormatting>
  <conditionalFormatting sqref="AF41">
    <cfRule type="cellIs" dxfId="9002" priority="705" operator="equal">
      <formula>"TD"</formula>
    </cfRule>
  </conditionalFormatting>
  <conditionalFormatting sqref="AD42:AE42 AD41:AF41">
    <cfRule type="cellIs" dxfId="9001" priority="704" operator="equal">
      <formula>"PR"</formula>
    </cfRule>
  </conditionalFormatting>
  <conditionalFormatting sqref="AF42">
    <cfRule type="cellIs" dxfId="9000" priority="703" operator="equal">
      <formula>"Me"</formula>
    </cfRule>
  </conditionalFormatting>
  <conditionalFormatting sqref="AF42">
    <cfRule type="cellIs" dxfId="8999" priority="702" operator="equal">
      <formula>"TD"</formula>
    </cfRule>
  </conditionalFormatting>
  <conditionalFormatting sqref="AF42">
    <cfRule type="cellIs" dxfId="8998" priority="701" operator="equal">
      <formula>"PR"</formula>
    </cfRule>
  </conditionalFormatting>
  <conditionalFormatting sqref="F157:AI158">
    <cfRule type="cellIs" dxfId="8997" priority="700" operator="equal">
      <formula>"Me"</formula>
    </cfRule>
  </conditionalFormatting>
  <conditionalFormatting sqref="F157:AI158">
    <cfRule type="cellIs" dxfId="8996" priority="699" operator="equal">
      <formula>"TD"</formula>
    </cfRule>
  </conditionalFormatting>
  <conditionalFormatting sqref="F157:AI158">
    <cfRule type="cellIs" dxfId="8995" priority="698" operator="equal">
      <formula>"PR"</formula>
    </cfRule>
  </conditionalFormatting>
  <conditionalFormatting sqref="K107:N108">
    <cfRule type="cellIs" dxfId="8994" priority="697" operator="equal">
      <formula>"Me"</formula>
    </cfRule>
  </conditionalFormatting>
  <conditionalFormatting sqref="K107:N108">
    <cfRule type="cellIs" dxfId="8993" priority="696" operator="equal">
      <formula>"TD"</formula>
    </cfRule>
  </conditionalFormatting>
  <conditionalFormatting sqref="K107:N108">
    <cfRule type="cellIs" dxfId="8992" priority="695" operator="equal">
      <formula>"PR"</formula>
    </cfRule>
  </conditionalFormatting>
  <conditionalFormatting sqref="I25:J26">
    <cfRule type="cellIs" dxfId="8991" priority="694" operator="equal">
      <formula>"Me"</formula>
    </cfRule>
  </conditionalFormatting>
  <conditionalFormatting sqref="I25:J26">
    <cfRule type="cellIs" dxfId="8990" priority="693" operator="equal">
      <formula>"TD"</formula>
    </cfRule>
  </conditionalFormatting>
  <conditionalFormatting sqref="I25:J26">
    <cfRule type="cellIs" dxfId="8989" priority="692" operator="equal">
      <formula>"PR"</formula>
    </cfRule>
  </conditionalFormatting>
  <conditionalFormatting sqref="L25:L26">
    <cfRule type="cellIs" dxfId="8988" priority="691" operator="equal">
      <formula>"Me"</formula>
    </cfRule>
  </conditionalFormatting>
  <conditionalFormatting sqref="L25:L26">
    <cfRule type="cellIs" dxfId="8987" priority="690" operator="equal">
      <formula>"TD"</formula>
    </cfRule>
  </conditionalFormatting>
  <conditionalFormatting sqref="L25:L26">
    <cfRule type="cellIs" dxfId="8986" priority="689" operator="equal">
      <formula>"PR"</formula>
    </cfRule>
  </conditionalFormatting>
  <conditionalFormatting sqref="AE25:AE26">
    <cfRule type="cellIs" dxfId="8985" priority="688" operator="equal">
      <formula>"Me"</formula>
    </cfRule>
  </conditionalFormatting>
  <conditionalFormatting sqref="AE25:AE26">
    <cfRule type="cellIs" dxfId="8984" priority="687" operator="equal">
      <formula>"TD"</formula>
    </cfRule>
  </conditionalFormatting>
  <conditionalFormatting sqref="AE25:AE26">
    <cfRule type="cellIs" dxfId="8983" priority="686" operator="equal">
      <formula>"Me"</formula>
    </cfRule>
  </conditionalFormatting>
  <conditionalFormatting sqref="AE25:AE26">
    <cfRule type="cellIs" dxfId="8982" priority="685" operator="equal">
      <formula>"TD"</formula>
    </cfRule>
  </conditionalFormatting>
  <conditionalFormatting sqref="Q25:S26">
    <cfRule type="cellIs" dxfId="8981" priority="684" operator="equal">
      <formula>"Me"</formula>
    </cfRule>
  </conditionalFormatting>
  <conditionalFormatting sqref="Q25:S26">
    <cfRule type="cellIs" dxfId="8980" priority="683" operator="equal">
      <formula>"TD"</formula>
    </cfRule>
  </conditionalFormatting>
  <conditionalFormatting sqref="P25:S26">
    <cfRule type="cellIs" dxfId="8979" priority="682" operator="equal">
      <formula>"Me"</formula>
    </cfRule>
  </conditionalFormatting>
  <conditionalFormatting sqref="P25:S26">
    <cfRule type="cellIs" dxfId="8978" priority="681" operator="equal">
      <formula>"TD"</formula>
    </cfRule>
  </conditionalFormatting>
  <conditionalFormatting sqref="P25:S26">
    <cfRule type="cellIs" dxfId="8977" priority="680" operator="equal">
      <formula>"PR"</formula>
    </cfRule>
  </conditionalFormatting>
  <conditionalFormatting sqref="AG25:AG26">
    <cfRule type="cellIs" dxfId="8976" priority="679" operator="equal">
      <formula>"Me"</formula>
    </cfRule>
  </conditionalFormatting>
  <conditionalFormatting sqref="AG25:AG26">
    <cfRule type="cellIs" dxfId="8975" priority="678" operator="equal">
      <formula>"TD"</formula>
    </cfRule>
  </conditionalFormatting>
  <conditionalFormatting sqref="AG25:AG26">
    <cfRule type="cellIs" dxfId="8974" priority="677" operator="equal">
      <formula>"Me"</formula>
    </cfRule>
  </conditionalFormatting>
  <conditionalFormatting sqref="AG25:AG26">
    <cfRule type="cellIs" dxfId="8973" priority="676" operator="equal">
      <formula>"TD"</formula>
    </cfRule>
  </conditionalFormatting>
  <conditionalFormatting sqref="AD26">
    <cfRule type="cellIs" dxfId="8972" priority="675" operator="equal">
      <formula>"Me"</formula>
    </cfRule>
  </conditionalFormatting>
  <conditionalFormatting sqref="AD26">
    <cfRule type="cellIs" dxfId="8971" priority="674" operator="equal">
      <formula>"TD"</formula>
    </cfRule>
  </conditionalFormatting>
  <conditionalFormatting sqref="AD26">
    <cfRule type="cellIs" dxfId="8970" priority="673" operator="equal">
      <formula>"PR"</formula>
    </cfRule>
  </conditionalFormatting>
  <conditionalFormatting sqref="AD25">
    <cfRule type="cellIs" dxfId="8969" priority="672" operator="equal">
      <formula>"Me"</formula>
    </cfRule>
  </conditionalFormatting>
  <conditionalFormatting sqref="AD25">
    <cfRule type="cellIs" dxfId="8968" priority="671" operator="equal">
      <formula>"TD"</formula>
    </cfRule>
  </conditionalFormatting>
  <conditionalFormatting sqref="AD25">
    <cfRule type="cellIs" dxfId="8967" priority="670" operator="equal">
      <formula>"PR"</formula>
    </cfRule>
  </conditionalFormatting>
  <conditionalFormatting sqref="AF26">
    <cfRule type="cellIs" dxfId="8966" priority="669" operator="equal">
      <formula>"Me"</formula>
    </cfRule>
  </conditionalFormatting>
  <conditionalFormatting sqref="AF26">
    <cfRule type="cellIs" dxfId="8965" priority="668" operator="equal">
      <formula>"TD"</formula>
    </cfRule>
  </conditionalFormatting>
  <conditionalFormatting sqref="AF26">
    <cfRule type="cellIs" dxfId="8964" priority="667" operator="equal">
      <formula>"PR"</formula>
    </cfRule>
  </conditionalFormatting>
  <conditionalFormatting sqref="AF25">
    <cfRule type="cellIs" dxfId="8963" priority="666" operator="equal">
      <formula>"Me"</formula>
    </cfRule>
  </conditionalFormatting>
  <conditionalFormatting sqref="AF25">
    <cfRule type="cellIs" dxfId="8962" priority="665" operator="equal">
      <formula>"TD"</formula>
    </cfRule>
  </conditionalFormatting>
  <conditionalFormatting sqref="AF25">
    <cfRule type="cellIs" dxfId="8961" priority="664" operator="equal">
      <formula>"PR"</formula>
    </cfRule>
  </conditionalFormatting>
  <conditionalFormatting sqref="J27:J28">
    <cfRule type="cellIs" dxfId="8960" priority="663" operator="equal">
      <formula>"Me"</formula>
    </cfRule>
  </conditionalFormatting>
  <conditionalFormatting sqref="J27:J28">
    <cfRule type="cellIs" dxfId="8959" priority="662" operator="equal">
      <formula>"TD"</formula>
    </cfRule>
  </conditionalFormatting>
  <conditionalFormatting sqref="J27:J28">
    <cfRule type="cellIs" dxfId="8958" priority="661" operator="equal">
      <formula>"PR"</formula>
    </cfRule>
  </conditionalFormatting>
  <conditionalFormatting sqref="F121:L122">
    <cfRule type="cellIs" dxfId="8957" priority="660" operator="equal">
      <formula>"Me"</formula>
    </cfRule>
  </conditionalFormatting>
  <conditionalFormatting sqref="F121:L122">
    <cfRule type="cellIs" dxfId="8956" priority="659" operator="equal">
      <formula>"TD"</formula>
    </cfRule>
  </conditionalFormatting>
  <conditionalFormatting sqref="F121:L122">
    <cfRule type="cellIs" dxfId="8955" priority="658" operator="equal">
      <formula>"PR"</formula>
    </cfRule>
  </conditionalFormatting>
  <conditionalFormatting sqref="F105:I106">
    <cfRule type="cellIs" dxfId="8954" priority="657" operator="equal">
      <formula>"Me"</formula>
    </cfRule>
  </conditionalFormatting>
  <conditionalFormatting sqref="F105:I106">
    <cfRule type="cellIs" dxfId="8953" priority="656" operator="equal">
      <formula>"TD"</formula>
    </cfRule>
  </conditionalFormatting>
  <conditionalFormatting sqref="F105:I106">
    <cfRule type="cellIs" dxfId="8952" priority="655" operator="equal">
      <formula>"PR"</formula>
    </cfRule>
  </conditionalFormatting>
  <conditionalFormatting sqref="F89:AI90">
    <cfRule type="cellIs" dxfId="8951" priority="654" operator="equal">
      <formula>"Me"</formula>
    </cfRule>
  </conditionalFormatting>
  <conditionalFormatting sqref="F89:AI90">
    <cfRule type="cellIs" dxfId="8950" priority="653" operator="equal">
      <formula>"TD"</formula>
    </cfRule>
  </conditionalFormatting>
  <conditionalFormatting sqref="F89:AI90">
    <cfRule type="cellIs" dxfId="8949" priority="652" operator="equal">
      <formula>"PR"</formula>
    </cfRule>
  </conditionalFormatting>
  <conditionalFormatting sqref="F99:AI100">
    <cfRule type="cellIs" dxfId="8948" priority="651" operator="equal">
      <formula>"Me"</formula>
    </cfRule>
  </conditionalFormatting>
  <conditionalFormatting sqref="F99:AI100">
    <cfRule type="cellIs" dxfId="8947" priority="650" operator="equal">
      <formula>"TD"</formula>
    </cfRule>
  </conditionalFormatting>
  <conditionalFormatting sqref="F99:AI100">
    <cfRule type="cellIs" dxfId="8946" priority="649" operator="equal">
      <formula>"PR"</formula>
    </cfRule>
  </conditionalFormatting>
  <conditionalFormatting sqref="H47:H48">
    <cfRule type="cellIs" dxfId="8945" priority="648" operator="equal">
      <formula>"Me"</formula>
    </cfRule>
  </conditionalFormatting>
  <conditionalFormatting sqref="H47:H48">
    <cfRule type="cellIs" dxfId="8944" priority="647" operator="equal">
      <formula>"TD"</formula>
    </cfRule>
  </conditionalFormatting>
  <conditionalFormatting sqref="H47:H48">
    <cfRule type="cellIs" dxfId="8943" priority="646" operator="equal">
      <formula>"PR"</formula>
    </cfRule>
  </conditionalFormatting>
  <conditionalFormatting sqref="H127:H128">
    <cfRule type="cellIs" dxfId="8942" priority="645" operator="equal">
      <formula>"Me"</formula>
    </cfRule>
  </conditionalFormatting>
  <conditionalFormatting sqref="H127:H128">
    <cfRule type="cellIs" dxfId="8941" priority="644" operator="equal">
      <formula>"TD"</formula>
    </cfRule>
  </conditionalFormatting>
  <conditionalFormatting sqref="H127:H128">
    <cfRule type="cellIs" dxfId="8940" priority="643" operator="equal">
      <formula>"PR"</formula>
    </cfRule>
  </conditionalFormatting>
  <conditionalFormatting sqref="H135:H136">
    <cfRule type="cellIs" dxfId="8939" priority="642" operator="equal">
      <formula>"Me"</formula>
    </cfRule>
  </conditionalFormatting>
  <conditionalFormatting sqref="H135:H136">
    <cfRule type="cellIs" dxfId="8938" priority="641" operator="equal">
      <formula>"TD"</formula>
    </cfRule>
  </conditionalFormatting>
  <conditionalFormatting sqref="H135:H136">
    <cfRule type="cellIs" dxfId="8937" priority="640" operator="equal">
      <formula>"PR"</formula>
    </cfRule>
  </conditionalFormatting>
  <conditionalFormatting sqref="H139:H140">
    <cfRule type="cellIs" dxfId="8936" priority="639" operator="equal">
      <formula>"Me"</formula>
    </cfRule>
  </conditionalFormatting>
  <conditionalFormatting sqref="H139:H140">
    <cfRule type="cellIs" dxfId="8935" priority="638" operator="equal">
      <formula>"TD"</formula>
    </cfRule>
  </conditionalFormatting>
  <conditionalFormatting sqref="H139:H140">
    <cfRule type="cellIs" dxfId="8934" priority="637" operator="equal">
      <formula>"PR"</formula>
    </cfRule>
  </conditionalFormatting>
  <conditionalFormatting sqref="F147:H148">
    <cfRule type="cellIs" dxfId="8933" priority="636" operator="equal">
      <formula>"Me"</formula>
    </cfRule>
  </conditionalFormatting>
  <conditionalFormatting sqref="F147:H148">
    <cfRule type="cellIs" dxfId="8932" priority="635" operator="equal">
      <formula>"TD"</formula>
    </cfRule>
  </conditionalFormatting>
  <conditionalFormatting sqref="F147:H148">
    <cfRule type="cellIs" dxfId="8931" priority="634" operator="equal">
      <formula>"PR"</formula>
    </cfRule>
  </conditionalFormatting>
  <conditionalFormatting sqref="H229:L230 O229:S230">
    <cfRule type="cellIs" dxfId="8930" priority="633" operator="equal">
      <formula>"Me"</formula>
    </cfRule>
  </conditionalFormatting>
  <conditionalFormatting sqref="H229:L230 O229:S230">
    <cfRule type="cellIs" dxfId="8929" priority="632" operator="equal">
      <formula>"TD"</formula>
    </cfRule>
  </conditionalFormatting>
  <conditionalFormatting sqref="H229:L230 O229:S230">
    <cfRule type="cellIs" dxfId="8928" priority="631" operator="equal">
      <formula>"PR"</formula>
    </cfRule>
  </conditionalFormatting>
  <conditionalFormatting sqref="H211:H212">
    <cfRule type="cellIs" dxfId="8927" priority="630" operator="equal">
      <formula>"Me"</formula>
    </cfRule>
  </conditionalFormatting>
  <conditionalFormatting sqref="H211:H212">
    <cfRule type="cellIs" dxfId="8926" priority="629" operator="equal">
      <formula>"TD"</formula>
    </cfRule>
  </conditionalFormatting>
  <conditionalFormatting sqref="H211:H212">
    <cfRule type="cellIs" dxfId="8925" priority="628" operator="equal">
      <formula>"PR"</formula>
    </cfRule>
  </conditionalFormatting>
  <conditionalFormatting sqref="I211:U212">
    <cfRule type="cellIs" dxfId="8924" priority="627" operator="equal">
      <formula>"Me"</formula>
    </cfRule>
  </conditionalFormatting>
  <conditionalFormatting sqref="I211:U212">
    <cfRule type="cellIs" dxfId="8923" priority="626" operator="equal">
      <formula>"TD"</formula>
    </cfRule>
  </conditionalFormatting>
  <conditionalFormatting sqref="I211:U212">
    <cfRule type="cellIs" dxfId="8922" priority="625" operator="equal">
      <formula>"PR"</formula>
    </cfRule>
  </conditionalFormatting>
  <conditionalFormatting sqref="V211:Z212">
    <cfRule type="cellIs" dxfId="8921" priority="621" operator="equal">
      <formula>"Me"</formula>
    </cfRule>
  </conditionalFormatting>
  <conditionalFormatting sqref="V211:Z212">
    <cfRule type="cellIs" dxfId="8920" priority="620" operator="equal">
      <formula>"TD"</formula>
    </cfRule>
  </conditionalFormatting>
  <conditionalFormatting sqref="V211:Z212">
    <cfRule type="cellIs" dxfId="8919" priority="619" operator="equal">
      <formula>"PR"</formula>
    </cfRule>
  </conditionalFormatting>
  <conditionalFormatting sqref="S21">
    <cfRule type="cellIs" dxfId="8918" priority="618" operator="equal">
      <formula>"Me"</formula>
    </cfRule>
  </conditionalFormatting>
  <conditionalFormatting sqref="S21">
    <cfRule type="cellIs" dxfId="8917" priority="617" operator="equal">
      <formula>"Me"</formula>
    </cfRule>
  </conditionalFormatting>
  <conditionalFormatting sqref="S21">
    <cfRule type="cellIs" dxfId="8916" priority="616" operator="equal">
      <formula>"TD"</formula>
    </cfRule>
  </conditionalFormatting>
  <conditionalFormatting sqref="Z21">
    <cfRule type="cellIs" dxfId="8915" priority="615" operator="equal">
      <formula>"Me"</formula>
    </cfRule>
  </conditionalFormatting>
  <conditionalFormatting sqref="Z21">
    <cfRule type="cellIs" dxfId="8914" priority="614" operator="equal">
      <formula>"Me"</formula>
    </cfRule>
  </conditionalFormatting>
  <conditionalFormatting sqref="Z21">
    <cfRule type="cellIs" dxfId="8913" priority="613" operator="equal">
      <formula>"TD"</formula>
    </cfRule>
  </conditionalFormatting>
  <conditionalFormatting sqref="AG21">
    <cfRule type="cellIs" dxfId="8912" priority="612" operator="equal">
      <formula>"Me"</formula>
    </cfRule>
  </conditionalFormatting>
  <conditionalFormatting sqref="H233:H234">
    <cfRule type="cellIs" dxfId="8911" priority="611" operator="equal">
      <formula>"Me"</formula>
    </cfRule>
  </conditionalFormatting>
  <conditionalFormatting sqref="H233:H234">
    <cfRule type="cellIs" dxfId="8910" priority="610" operator="equal">
      <formula>"TD"</formula>
    </cfRule>
  </conditionalFormatting>
  <conditionalFormatting sqref="H233:H234">
    <cfRule type="cellIs" dxfId="8909" priority="609" operator="equal">
      <formula>"PR"</formula>
    </cfRule>
  </conditionalFormatting>
  <conditionalFormatting sqref="X27:X28">
    <cfRule type="cellIs" dxfId="8908" priority="595" operator="equal">
      <formula>"Me"</formula>
    </cfRule>
  </conditionalFormatting>
  <conditionalFormatting sqref="X27:X28">
    <cfRule type="cellIs" dxfId="8907" priority="594" operator="equal">
      <formula>"TD"</formula>
    </cfRule>
  </conditionalFormatting>
  <conditionalFormatting sqref="X27:X28">
    <cfRule type="cellIs" dxfId="8906" priority="593" operator="equal">
      <formula>"PR"</formula>
    </cfRule>
  </conditionalFormatting>
  <conditionalFormatting sqref="C197:C198">
    <cfRule type="cellIs" dxfId="8905" priority="586" operator="equal">
      <formula>"C"</formula>
    </cfRule>
  </conditionalFormatting>
  <conditionalFormatting sqref="C197:C198">
    <cfRule type="cellIs" dxfId="8904" priority="585" operator="equal">
      <formula>"B"</formula>
    </cfRule>
  </conditionalFormatting>
  <conditionalFormatting sqref="C197:C198">
    <cfRule type="cellIs" dxfId="8903" priority="584" operator="equal">
      <formula>"A"</formula>
    </cfRule>
  </conditionalFormatting>
  <conditionalFormatting sqref="L37:O38">
    <cfRule type="cellIs" dxfId="8902" priority="576" operator="equal">
      <formula>"Me"</formula>
    </cfRule>
  </conditionalFormatting>
  <conditionalFormatting sqref="L37:O38">
    <cfRule type="cellIs" dxfId="8901" priority="575" operator="equal">
      <formula>"TD"</formula>
    </cfRule>
  </conditionalFormatting>
  <conditionalFormatting sqref="L37:O38">
    <cfRule type="cellIs" dxfId="8900" priority="574" operator="equal">
      <formula>"PR"</formula>
    </cfRule>
  </conditionalFormatting>
  <conditionalFormatting sqref="I147:I148">
    <cfRule type="cellIs" dxfId="8899" priority="573" operator="equal">
      <formula>"Me"</formula>
    </cfRule>
  </conditionalFormatting>
  <conditionalFormatting sqref="I147:I148">
    <cfRule type="cellIs" dxfId="8898" priority="572" operator="equal">
      <formula>"TD"</formula>
    </cfRule>
  </conditionalFormatting>
  <conditionalFormatting sqref="I147:I148">
    <cfRule type="cellIs" dxfId="8897" priority="571" operator="equal">
      <formula>"PR"</formula>
    </cfRule>
  </conditionalFormatting>
  <conditionalFormatting sqref="I151:AI152">
    <cfRule type="cellIs" dxfId="8896" priority="567" operator="equal">
      <formula>"Me"</formula>
    </cfRule>
  </conditionalFormatting>
  <conditionalFormatting sqref="I151:AI152">
    <cfRule type="cellIs" dxfId="8895" priority="566" operator="equal">
      <formula>"TD"</formula>
    </cfRule>
  </conditionalFormatting>
  <conditionalFormatting sqref="I151:AI152">
    <cfRule type="cellIs" dxfId="8894" priority="565" operator="equal">
      <formula>"PR"</formula>
    </cfRule>
  </conditionalFormatting>
  <conditionalFormatting sqref="I179:P180">
    <cfRule type="cellIs" dxfId="8893" priority="564" operator="equal">
      <formula>"Me"</formula>
    </cfRule>
  </conditionalFormatting>
  <conditionalFormatting sqref="I179:P180">
    <cfRule type="cellIs" dxfId="8892" priority="563" operator="equal">
      <formula>"TD"</formula>
    </cfRule>
  </conditionalFormatting>
  <conditionalFormatting sqref="I179:P180">
    <cfRule type="cellIs" dxfId="8891" priority="562" operator="equal">
      <formula>"PR"</formula>
    </cfRule>
  </conditionalFormatting>
  <conditionalFormatting sqref="F151:G152">
    <cfRule type="cellIs" dxfId="8890" priority="561" operator="equal">
      <formula>"Me"</formula>
    </cfRule>
  </conditionalFormatting>
  <conditionalFormatting sqref="F151:G152">
    <cfRule type="cellIs" dxfId="8889" priority="560" operator="equal">
      <formula>"TD"</formula>
    </cfRule>
  </conditionalFormatting>
  <conditionalFormatting sqref="F151:G152">
    <cfRule type="cellIs" dxfId="8888" priority="559" operator="equal">
      <formula>"PR"</formula>
    </cfRule>
  </conditionalFormatting>
  <conditionalFormatting sqref="F167:AI168">
    <cfRule type="cellIs" dxfId="8887" priority="555" operator="equal">
      <formula>"Me"</formula>
    </cfRule>
  </conditionalFormatting>
  <conditionalFormatting sqref="F167:AI168">
    <cfRule type="cellIs" dxfId="8886" priority="554" operator="equal">
      <formula>"TD"</formula>
    </cfRule>
  </conditionalFormatting>
  <conditionalFormatting sqref="F167:AI168">
    <cfRule type="cellIs" dxfId="8885" priority="553" operator="equal">
      <formula>"PR"</formula>
    </cfRule>
  </conditionalFormatting>
  <conditionalFormatting sqref="T69:U70">
    <cfRule type="cellIs" dxfId="8884" priority="552" operator="equal">
      <formula>"Me"</formula>
    </cfRule>
  </conditionalFormatting>
  <conditionalFormatting sqref="T69:U70">
    <cfRule type="cellIs" dxfId="8883" priority="551" operator="equal">
      <formula>"TD"</formula>
    </cfRule>
  </conditionalFormatting>
  <conditionalFormatting sqref="T69:U70">
    <cfRule type="cellIs" dxfId="8882" priority="550" operator="equal">
      <formula>"PR"</formula>
    </cfRule>
  </conditionalFormatting>
  <conditionalFormatting sqref="AF105:AF106">
    <cfRule type="cellIs" dxfId="8881" priority="549" operator="equal">
      <formula>"Me"</formula>
    </cfRule>
  </conditionalFormatting>
  <conditionalFormatting sqref="AF105:AF106">
    <cfRule type="cellIs" dxfId="8880" priority="548" operator="equal">
      <formula>"TD"</formula>
    </cfRule>
  </conditionalFormatting>
  <conditionalFormatting sqref="AF105:AF106">
    <cfRule type="cellIs" dxfId="8879" priority="547" operator="equal">
      <formula>"PR"</formula>
    </cfRule>
  </conditionalFormatting>
  <conditionalFormatting sqref="AF125:AF126">
    <cfRule type="cellIs" dxfId="8878" priority="546" operator="equal">
      <formula>"Me"</formula>
    </cfRule>
  </conditionalFormatting>
  <conditionalFormatting sqref="AF125:AF126">
    <cfRule type="cellIs" dxfId="8877" priority="545" operator="equal">
      <formula>"TD"</formula>
    </cfRule>
  </conditionalFormatting>
  <conditionalFormatting sqref="AF125:AF126">
    <cfRule type="cellIs" dxfId="8876" priority="544" operator="equal">
      <formula>"PR"</formula>
    </cfRule>
  </conditionalFormatting>
  <conditionalFormatting sqref="AF139:AF140">
    <cfRule type="cellIs" dxfId="8875" priority="543" operator="equal">
      <formula>"Me"</formula>
    </cfRule>
  </conditionalFormatting>
  <conditionalFormatting sqref="AF139:AF140">
    <cfRule type="cellIs" dxfId="8874" priority="542" operator="equal">
      <formula>"TD"</formula>
    </cfRule>
  </conditionalFormatting>
  <conditionalFormatting sqref="AF139:AF140">
    <cfRule type="cellIs" dxfId="8873" priority="541" operator="equal">
      <formula>"PR"</formula>
    </cfRule>
  </conditionalFormatting>
  <conditionalFormatting sqref="AF215:AF216">
    <cfRule type="cellIs" dxfId="8872" priority="540" operator="equal">
      <formula>"Me"</formula>
    </cfRule>
  </conditionalFormatting>
  <conditionalFormatting sqref="AF215:AF216">
    <cfRule type="cellIs" dxfId="8871" priority="539" operator="equal">
      <formula>"TD"</formula>
    </cfRule>
  </conditionalFormatting>
  <conditionalFormatting sqref="AF215:AF216">
    <cfRule type="cellIs" dxfId="8870" priority="538" operator="equal">
      <formula>"PR"</formula>
    </cfRule>
  </conditionalFormatting>
  <conditionalFormatting sqref="J57:J58">
    <cfRule type="cellIs" dxfId="8869" priority="537" operator="equal">
      <formula>"Me"</formula>
    </cfRule>
  </conditionalFormatting>
  <conditionalFormatting sqref="J57:J58">
    <cfRule type="cellIs" dxfId="8868" priority="536" operator="equal">
      <formula>"TD"</formula>
    </cfRule>
  </conditionalFormatting>
  <conditionalFormatting sqref="J57:J58">
    <cfRule type="cellIs" dxfId="8867" priority="535" operator="equal">
      <formula>"PR"</formula>
    </cfRule>
  </conditionalFormatting>
  <conditionalFormatting sqref="K57:K58">
    <cfRule type="cellIs" dxfId="8866" priority="534" operator="equal">
      <formula>"Me"</formula>
    </cfRule>
  </conditionalFormatting>
  <conditionalFormatting sqref="K57:K58">
    <cfRule type="cellIs" dxfId="8865" priority="533" operator="equal">
      <formula>"TD"</formula>
    </cfRule>
  </conditionalFormatting>
  <conditionalFormatting sqref="K57:K58">
    <cfRule type="cellIs" dxfId="8864" priority="532" operator="equal">
      <formula>"PR"</formula>
    </cfRule>
  </conditionalFormatting>
  <conditionalFormatting sqref="K129:K130">
    <cfRule type="cellIs" dxfId="8863" priority="531" operator="equal">
      <formula>"Me"</formula>
    </cfRule>
  </conditionalFormatting>
  <conditionalFormatting sqref="K129:K130">
    <cfRule type="cellIs" dxfId="8862" priority="530" operator="equal">
      <formula>"TD"</formula>
    </cfRule>
  </conditionalFormatting>
  <conditionalFormatting sqref="K129:K130">
    <cfRule type="cellIs" dxfId="8861" priority="529" operator="equal">
      <formula>"PR"</formula>
    </cfRule>
  </conditionalFormatting>
  <conditionalFormatting sqref="J215:J216">
    <cfRule type="cellIs" dxfId="8860" priority="522" operator="equal">
      <formula>"Me"</formula>
    </cfRule>
  </conditionalFormatting>
  <conditionalFormatting sqref="J215:J216">
    <cfRule type="cellIs" dxfId="8859" priority="521" operator="equal">
      <formula>"TD"</formula>
    </cfRule>
  </conditionalFormatting>
  <conditionalFormatting sqref="J215:J216">
    <cfRule type="cellIs" dxfId="8858" priority="520" operator="equal">
      <formula>"PR"</formula>
    </cfRule>
  </conditionalFormatting>
  <conditionalFormatting sqref="J207:J208">
    <cfRule type="cellIs" dxfId="8857" priority="519" operator="equal">
      <formula>"Me"</formula>
    </cfRule>
  </conditionalFormatting>
  <conditionalFormatting sqref="J207:J208">
    <cfRule type="cellIs" dxfId="8856" priority="518" operator="equal">
      <formula>"TD"</formula>
    </cfRule>
  </conditionalFormatting>
  <conditionalFormatting sqref="J207:J208">
    <cfRule type="cellIs" dxfId="8855" priority="517" operator="equal">
      <formula>"PR"</formula>
    </cfRule>
  </conditionalFormatting>
  <conditionalFormatting sqref="J233:J234">
    <cfRule type="cellIs" dxfId="8854" priority="516" operator="equal">
      <formula>"Me"</formula>
    </cfRule>
  </conditionalFormatting>
  <conditionalFormatting sqref="J233:J234">
    <cfRule type="cellIs" dxfId="8853" priority="515" operator="equal">
      <formula>"TD"</formula>
    </cfRule>
  </conditionalFormatting>
  <conditionalFormatting sqref="J233:J234">
    <cfRule type="cellIs" dxfId="8852" priority="514" operator="equal">
      <formula>"PR"</formula>
    </cfRule>
  </conditionalFormatting>
  <conditionalFormatting sqref="P83:P84">
    <cfRule type="cellIs" dxfId="8851" priority="513" operator="equal">
      <formula>"Me"</formula>
    </cfRule>
  </conditionalFormatting>
  <conditionalFormatting sqref="P83:P84">
    <cfRule type="cellIs" dxfId="8850" priority="512" operator="equal">
      <formula>"TD"</formula>
    </cfRule>
  </conditionalFormatting>
  <conditionalFormatting sqref="P83:P84">
    <cfRule type="cellIs" dxfId="8849" priority="511" operator="equal">
      <formula>"PR"</formula>
    </cfRule>
  </conditionalFormatting>
  <conditionalFormatting sqref="AC83:AG84">
    <cfRule type="cellIs" dxfId="8848" priority="510" operator="equal">
      <formula>"Me"</formula>
    </cfRule>
  </conditionalFormatting>
  <conditionalFormatting sqref="AC83:AG84">
    <cfRule type="cellIs" dxfId="8847" priority="509" operator="equal">
      <formula>"TD"</formula>
    </cfRule>
  </conditionalFormatting>
  <conditionalFormatting sqref="AC83:AG84">
    <cfRule type="cellIs" dxfId="8846" priority="508" operator="equal">
      <formula>"PR"</formula>
    </cfRule>
  </conditionalFormatting>
  <conditionalFormatting sqref="L95:L96">
    <cfRule type="cellIs" dxfId="8845" priority="507" operator="equal">
      <formula>"Me"</formula>
    </cfRule>
  </conditionalFormatting>
  <conditionalFormatting sqref="L95:L96">
    <cfRule type="cellIs" dxfId="8844" priority="506" operator="equal">
      <formula>"TD"</formula>
    </cfRule>
  </conditionalFormatting>
  <conditionalFormatting sqref="L95:L96">
    <cfRule type="cellIs" dxfId="8843" priority="505" operator="equal">
      <formula>"PR"</formula>
    </cfRule>
  </conditionalFormatting>
  <conditionalFormatting sqref="L109:L110">
    <cfRule type="cellIs" dxfId="8842" priority="504" operator="equal">
      <formula>"Me"</formula>
    </cfRule>
  </conditionalFormatting>
  <conditionalFormatting sqref="L109:L110">
    <cfRule type="cellIs" dxfId="8841" priority="503" operator="equal">
      <formula>"TD"</formula>
    </cfRule>
  </conditionalFormatting>
  <conditionalFormatting sqref="L109:L110">
    <cfRule type="cellIs" dxfId="8840" priority="502" operator="equal">
      <formula>"PR"</formula>
    </cfRule>
  </conditionalFormatting>
  <conditionalFormatting sqref="L119:L120">
    <cfRule type="cellIs" dxfId="8839" priority="501" operator="equal">
      <formula>"Me"</formula>
    </cfRule>
  </conditionalFormatting>
  <conditionalFormatting sqref="L119:L120">
    <cfRule type="cellIs" dxfId="8838" priority="500" operator="equal">
      <formula>"TD"</formula>
    </cfRule>
  </conditionalFormatting>
  <conditionalFormatting sqref="L119:L120">
    <cfRule type="cellIs" dxfId="8837" priority="499" operator="equal">
      <formula>"PR"</formula>
    </cfRule>
  </conditionalFormatting>
  <conditionalFormatting sqref="J147:O148">
    <cfRule type="cellIs" dxfId="8836" priority="498" operator="equal">
      <formula>"Me"</formula>
    </cfRule>
  </conditionalFormatting>
  <conditionalFormatting sqref="J147:O148">
    <cfRule type="cellIs" dxfId="8835" priority="497" operator="equal">
      <formula>"TD"</formula>
    </cfRule>
  </conditionalFormatting>
  <conditionalFormatting sqref="J147:O148">
    <cfRule type="cellIs" dxfId="8834" priority="496" operator="equal">
      <formula>"PR"</formula>
    </cfRule>
  </conditionalFormatting>
  <conditionalFormatting sqref="K215">
    <cfRule type="cellIs" dxfId="8833" priority="492" operator="equal">
      <formula>"Me"</formula>
    </cfRule>
  </conditionalFormatting>
  <conditionalFormatting sqref="K215">
    <cfRule type="cellIs" dxfId="8832" priority="491" operator="equal">
      <formula>"TD"</formula>
    </cfRule>
  </conditionalFormatting>
  <conditionalFormatting sqref="K215">
    <cfRule type="cellIs" dxfId="8831" priority="490" operator="equal">
      <formula>"PR"</formula>
    </cfRule>
  </conditionalFormatting>
  <conditionalFormatting sqref="K233:L234">
    <cfRule type="cellIs" dxfId="8830" priority="489" operator="equal">
      <formula>"Me"</formula>
    </cfRule>
  </conditionalFormatting>
  <conditionalFormatting sqref="K233:L234">
    <cfRule type="cellIs" dxfId="8829" priority="488" operator="equal">
      <formula>"TD"</formula>
    </cfRule>
  </conditionalFormatting>
  <conditionalFormatting sqref="K233:L234">
    <cfRule type="cellIs" dxfId="8828" priority="487" operator="equal">
      <formula>"PR"</formula>
    </cfRule>
  </conditionalFormatting>
  <conditionalFormatting sqref="K235:K236">
    <cfRule type="cellIs" dxfId="8827" priority="486" operator="equal">
      <formula>"Me"</formula>
    </cfRule>
  </conditionalFormatting>
  <conditionalFormatting sqref="K235:K236">
    <cfRule type="cellIs" dxfId="8826" priority="485" operator="equal">
      <formula>"TD"</formula>
    </cfRule>
  </conditionalFormatting>
  <conditionalFormatting sqref="K235:K236">
    <cfRule type="cellIs" dxfId="8825" priority="484" operator="equal">
      <formula>"PR"</formula>
    </cfRule>
  </conditionalFormatting>
  <conditionalFormatting sqref="P235:P236">
    <cfRule type="cellIs" dxfId="8824" priority="483" operator="equal">
      <formula>"Me"</formula>
    </cfRule>
  </conditionalFormatting>
  <conditionalFormatting sqref="P235:P236">
    <cfRule type="cellIs" dxfId="8823" priority="482" operator="equal">
      <formula>"TD"</formula>
    </cfRule>
  </conditionalFormatting>
  <conditionalFormatting sqref="P235:P236">
    <cfRule type="cellIs" dxfId="8822" priority="481" operator="equal">
      <formula>"PR"</formula>
    </cfRule>
  </conditionalFormatting>
  <conditionalFormatting sqref="Z235:Z236">
    <cfRule type="cellIs" dxfId="8821" priority="480" operator="equal">
      <formula>"Me"</formula>
    </cfRule>
  </conditionalFormatting>
  <conditionalFormatting sqref="Z235:Z236">
    <cfRule type="cellIs" dxfId="8820" priority="479" operator="equal">
      <formula>"TD"</formula>
    </cfRule>
  </conditionalFormatting>
  <conditionalFormatting sqref="Z235:Z236">
    <cfRule type="cellIs" dxfId="8819" priority="478" operator="equal">
      <formula>"PR"</formula>
    </cfRule>
  </conditionalFormatting>
  <conditionalFormatting sqref="K209:K210">
    <cfRule type="cellIs" dxfId="8818" priority="477" operator="equal">
      <formula>"Me"</formula>
    </cfRule>
  </conditionalFormatting>
  <conditionalFormatting sqref="K209:K210">
    <cfRule type="cellIs" dxfId="8817" priority="476" operator="equal">
      <formula>"TD"</formula>
    </cfRule>
  </conditionalFormatting>
  <conditionalFormatting sqref="K209:K210">
    <cfRule type="cellIs" dxfId="8816" priority="475" operator="equal">
      <formula>"PR"</formula>
    </cfRule>
  </conditionalFormatting>
  <conditionalFormatting sqref="P209:P210">
    <cfRule type="cellIs" dxfId="8815" priority="474" operator="equal">
      <formula>"Me"</formula>
    </cfRule>
  </conditionalFormatting>
  <conditionalFormatting sqref="P209:P210">
    <cfRule type="cellIs" dxfId="8814" priority="473" operator="equal">
      <formula>"TD"</formula>
    </cfRule>
  </conditionalFormatting>
  <conditionalFormatting sqref="P209:P210">
    <cfRule type="cellIs" dxfId="8813" priority="472" operator="equal">
      <formula>"PR"</formula>
    </cfRule>
  </conditionalFormatting>
  <conditionalFormatting sqref="R209:R210">
    <cfRule type="cellIs" dxfId="8812" priority="471" operator="equal">
      <formula>"Me"</formula>
    </cfRule>
  </conditionalFormatting>
  <conditionalFormatting sqref="R209:R210">
    <cfRule type="cellIs" dxfId="8811" priority="470" operator="equal">
      <formula>"TD"</formula>
    </cfRule>
  </conditionalFormatting>
  <conditionalFormatting sqref="R209:R210">
    <cfRule type="cellIs" dxfId="8810" priority="469" operator="equal">
      <formula>"PR"</formula>
    </cfRule>
  </conditionalFormatting>
  <conditionalFormatting sqref="L209">
    <cfRule type="cellIs" dxfId="8809" priority="468" operator="equal">
      <formula>"Me"</formula>
    </cfRule>
  </conditionalFormatting>
  <conditionalFormatting sqref="L209">
    <cfRule type="cellIs" dxfId="8808" priority="467" operator="equal">
      <formula>"TD"</formula>
    </cfRule>
  </conditionalFormatting>
  <conditionalFormatting sqref="L209">
    <cfRule type="cellIs" dxfId="8807" priority="466" operator="equal">
      <formula>"PR"</formula>
    </cfRule>
  </conditionalFormatting>
  <conditionalFormatting sqref="Z129:Z130">
    <cfRule type="cellIs" dxfId="8806" priority="465" operator="equal">
      <formula>"Me"</formula>
    </cfRule>
  </conditionalFormatting>
  <conditionalFormatting sqref="Z129:Z130">
    <cfRule type="cellIs" dxfId="8805" priority="464" operator="equal">
      <formula>"TD"</formula>
    </cfRule>
  </conditionalFormatting>
  <conditionalFormatting sqref="Z129:Z130">
    <cfRule type="cellIs" dxfId="8804" priority="463" operator="equal">
      <formula>"PR"</formula>
    </cfRule>
  </conditionalFormatting>
  <conditionalFormatting sqref="AG129:AG130">
    <cfRule type="cellIs" dxfId="8803" priority="462" operator="equal">
      <formula>"Me"</formula>
    </cfRule>
  </conditionalFormatting>
  <conditionalFormatting sqref="AG129:AG130">
    <cfRule type="cellIs" dxfId="8802" priority="461" operator="equal">
      <formula>"TD"</formula>
    </cfRule>
  </conditionalFormatting>
  <conditionalFormatting sqref="AG129:AG130">
    <cfRule type="cellIs" dxfId="8801" priority="460" operator="equal">
      <formula>"PR"</formula>
    </cfRule>
  </conditionalFormatting>
  <conditionalFormatting sqref="AC133:AC134">
    <cfRule type="cellIs" dxfId="8800" priority="459" operator="equal">
      <formula>"Me"</formula>
    </cfRule>
  </conditionalFormatting>
  <conditionalFormatting sqref="AC133:AC134">
    <cfRule type="cellIs" dxfId="8799" priority="458" operator="equal">
      <formula>"TD"</formula>
    </cfRule>
  </conditionalFormatting>
  <conditionalFormatting sqref="AC133:AC134">
    <cfRule type="cellIs" dxfId="8798" priority="457" operator="equal">
      <formula>"PR"</formula>
    </cfRule>
  </conditionalFormatting>
  <conditionalFormatting sqref="AC133:AC134">
    <cfRule type="cellIs" dxfId="8797" priority="456" operator="equal">
      <formula>"Me"</formula>
    </cfRule>
  </conditionalFormatting>
  <conditionalFormatting sqref="AC133:AC134">
    <cfRule type="cellIs" dxfId="8796" priority="455" operator="equal">
      <formula>"TD"</formula>
    </cfRule>
  </conditionalFormatting>
  <conditionalFormatting sqref="AC133:AC134">
    <cfRule type="cellIs" dxfId="8795" priority="454" operator="equal">
      <formula>"PR"</formula>
    </cfRule>
  </conditionalFormatting>
  <conditionalFormatting sqref="V133:V134">
    <cfRule type="cellIs" dxfId="8794" priority="453" operator="equal">
      <formula>"Me"</formula>
    </cfRule>
  </conditionalFormatting>
  <conditionalFormatting sqref="V133:V134">
    <cfRule type="cellIs" dxfId="8793" priority="452" operator="equal">
      <formula>"TD"</formula>
    </cfRule>
  </conditionalFormatting>
  <conditionalFormatting sqref="V133:V134">
    <cfRule type="cellIs" dxfId="8792" priority="451" operator="equal">
      <formula>"PR"</formula>
    </cfRule>
  </conditionalFormatting>
  <conditionalFormatting sqref="V133:V134">
    <cfRule type="cellIs" dxfId="8791" priority="450" operator="equal">
      <formula>"Me"</formula>
    </cfRule>
  </conditionalFormatting>
  <conditionalFormatting sqref="V133:V134">
    <cfRule type="cellIs" dxfId="8790" priority="449" operator="equal">
      <formula>"TD"</formula>
    </cfRule>
  </conditionalFormatting>
  <conditionalFormatting sqref="V133:V134">
    <cfRule type="cellIs" dxfId="8789" priority="448" operator="equal">
      <formula>"PR"</formula>
    </cfRule>
  </conditionalFormatting>
  <conditionalFormatting sqref="O133:O134">
    <cfRule type="cellIs" dxfId="8788" priority="447" operator="equal">
      <formula>"Me"</formula>
    </cfRule>
  </conditionalFormatting>
  <conditionalFormatting sqref="O133:O134">
    <cfRule type="cellIs" dxfId="8787" priority="446" operator="equal">
      <formula>"TD"</formula>
    </cfRule>
  </conditionalFormatting>
  <conditionalFormatting sqref="O133:O134">
    <cfRule type="cellIs" dxfId="8786" priority="445" operator="equal">
      <formula>"PR"</formula>
    </cfRule>
  </conditionalFormatting>
  <conditionalFormatting sqref="O133:O134">
    <cfRule type="cellIs" dxfId="8785" priority="444" operator="equal">
      <formula>"Me"</formula>
    </cfRule>
  </conditionalFormatting>
  <conditionalFormatting sqref="O133:O134">
    <cfRule type="cellIs" dxfId="8784" priority="443" operator="equal">
      <formula>"TD"</formula>
    </cfRule>
  </conditionalFormatting>
  <conditionalFormatting sqref="O133:O134">
    <cfRule type="cellIs" dxfId="8783" priority="442" operator="equal">
      <formula>"PR"</formula>
    </cfRule>
  </conditionalFormatting>
  <conditionalFormatting sqref="H133:H134">
    <cfRule type="cellIs" dxfId="8782" priority="441" operator="equal">
      <formula>"Me"</formula>
    </cfRule>
  </conditionalFormatting>
  <conditionalFormatting sqref="H133:H134">
    <cfRule type="cellIs" dxfId="8781" priority="440" operator="equal">
      <formula>"TD"</formula>
    </cfRule>
  </conditionalFormatting>
  <conditionalFormatting sqref="H133:H134">
    <cfRule type="cellIs" dxfId="8780" priority="439" operator="equal">
      <formula>"PR"</formula>
    </cfRule>
  </conditionalFormatting>
  <conditionalFormatting sqref="H133:H134">
    <cfRule type="cellIs" dxfId="8779" priority="438" operator="equal">
      <formula>"Me"</formula>
    </cfRule>
  </conditionalFormatting>
  <conditionalFormatting sqref="H133:H134">
    <cfRule type="cellIs" dxfId="8778" priority="437" operator="equal">
      <formula>"TD"</formula>
    </cfRule>
  </conditionalFormatting>
  <conditionalFormatting sqref="H133:H134">
    <cfRule type="cellIs" dxfId="8777" priority="436" operator="equal">
      <formula>"PR"</formula>
    </cfRule>
  </conditionalFormatting>
  <conditionalFormatting sqref="J219:J220">
    <cfRule type="cellIs" dxfId="8776" priority="435" operator="equal">
      <formula>"Me"</formula>
    </cfRule>
  </conditionalFormatting>
  <conditionalFormatting sqref="J219:J220">
    <cfRule type="cellIs" dxfId="8775" priority="434" operator="equal">
      <formula>"TD"</formula>
    </cfRule>
  </conditionalFormatting>
  <conditionalFormatting sqref="J219:J220">
    <cfRule type="cellIs" dxfId="8774" priority="433" operator="equal">
      <formula>"PR"</formula>
    </cfRule>
  </conditionalFormatting>
  <conditionalFormatting sqref="J219:J220">
    <cfRule type="cellIs" dxfId="8773" priority="432" operator="equal">
      <formula>"Me"</formula>
    </cfRule>
  </conditionalFormatting>
  <conditionalFormatting sqref="J219:J220">
    <cfRule type="cellIs" dxfId="8772" priority="431" operator="equal">
      <formula>"TD"</formula>
    </cfRule>
  </conditionalFormatting>
  <conditionalFormatting sqref="J219:J220">
    <cfRule type="cellIs" dxfId="8771" priority="430" operator="equal">
      <formula>"PR"</formula>
    </cfRule>
  </conditionalFormatting>
  <conditionalFormatting sqref="Q219:Q220">
    <cfRule type="cellIs" dxfId="8770" priority="429" operator="equal">
      <formula>"Me"</formula>
    </cfRule>
  </conditionalFormatting>
  <conditionalFormatting sqref="Q219:Q220">
    <cfRule type="cellIs" dxfId="8769" priority="428" operator="equal">
      <formula>"TD"</formula>
    </cfRule>
  </conditionalFormatting>
  <conditionalFormatting sqref="Q219:Q220">
    <cfRule type="cellIs" dxfId="8768" priority="427" operator="equal">
      <formula>"PR"</formula>
    </cfRule>
  </conditionalFormatting>
  <conditionalFormatting sqref="Q219:Q220">
    <cfRule type="cellIs" dxfId="8767" priority="426" operator="equal">
      <formula>"Me"</formula>
    </cfRule>
  </conditionalFormatting>
  <conditionalFormatting sqref="Q219:Q220">
    <cfRule type="cellIs" dxfId="8766" priority="425" operator="equal">
      <formula>"TD"</formula>
    </cfRule>
  </conditionalFormatting>
  <conditionalFormatting sqref="Q219:Q220">
    <cfRule type="cellIs" dxfId="8765" priority="424" operator="equal">
      <formula>"PR"</formula>
    </cfRule>
  </conditionalFormatting>
  <conditionalFormatting sqref="L221:L222">
    <cfRule type="cellIs" dxfId="8764" priority="423" operator="equal">
      <formula>"Me"</formula>
    </cfRule>
  </conditionalFormatting>
  <conditionalFormatting sqref="L221:L222">
    <cfRule type="cellIs" dxfId="8763" priority="422" operator="equal">
      <formula>"TD"</formula>
    </cfRule>
  </conditionalFormatting>
  <conditionalFormatting sqref="L221:L222">
    <cfRule type="cellIs" dxfId="8762" priority="421" operator="equal">
      <formula>"PR"</formula>
    </cfRule>
  </conditionalFormatting>
  <conditionalFormatting sqref="L221:L222">
    <cfRule type="cellIs" dxfId="8761" priority="420" operator="equal">
      <formula>"Me"</formula>
    </cfRule>
  </conditionalFormatting>
  <conditionalFormatting sqref="L221:L222">
    <cfRule type="cellIs" dxfId="8760" priority="419" operator="equal">
      <formula>"TD"</formula>
    </cfRule>
  </conditionalFormatting>
  <conditionalFormatting sqref="L221:L222">
    <cfRule type="cellIs" dxfId="8759" priority="418" operator="equal">
      <formula>"PR"</formula>
    </cfRule>
  </conditionalFormatting>
  <conditionalFormatting sqref="S221:S222">
    <cfRule type="cellIs" dxfId="8758" priority="417" operator="equal">
      <formula>"Me"</formula>
    </cfRule>
  </conditionalFormatting>
  <conditionalFormatting sqref="S221:S222">
    <cfRule type="cellIs" dxfId="8757" priority="416" operator="equal">
      <formula>"TD"</formula>
    </cfRule>
  </conditionalFormatting>
  <conditionalFormatting sqref="S221:S222">
    <cfRule type="cellIs" dxfId="8756" priority="415" operator="equal">
      <formula>"PR"</formula>
    </cfRule>
  </conditionalFormatting>
  <conditionalFormatting sqref="S221:S222">
    <cfRule type="cellIs" dxfId="8755" priority="414" operator="equal">
      <formula>"Me"</formula>
    </cfRule>
  </conditionalFormatting>
  <conditionalFormatting sqref="S221:S222">
    <cfRule type="cellIs" dxfId="8754" priority="413" operator="equal">
      <formula>"TD"</formula>
    </cfRule>
  </conditionalFormatting>
  <conditionalFormatting sqref="S221:S222">
    <cfRule type="cellIs" dxfId="8753" priority="412" operator="equal">
      <formula>"PR"</formula>
    </cfRule>
  </conditionalFormatting>
  <conditionalFormatting sqref="Z221:Z222">
    <cfRule type="cellIs" dxfId="8752" priority="411" operator="equal">
      <formula>"Me"</formula>
    </cfRule>
  </conditionalFormatting>
  <conditionalFormatting sqref="Z221:Z222">
    <cfRule type="cellIs" dxfId="8751" priority="410" operator="equal">
      <formula>"TD"</formula>
    </cfRule>
  </conditionalFormatting>
  <conditionalFormatting sqref="Z221:Z222">
    <cfRule type="cellIs" dxfId="8750" priority="409" operator="equal">
      <formula>"PR"</formula>
    </cfRule>
  </conditionalFormatting>
  <conditionalFormatting sqref="Z221:Z222">
    <cfRule type="cellIs" dxfId="8749" priority="408" operator="equal">
      <formula>"Me"</formula>
    </cfRule>
  </conditionalFormatting>
  <conditionalFormatting sqref="Z221:Z222">
    <cfRule type="cellIs" dxfId="8748" priority="407" operator="equal">
      <formula>"TD"</formula>
    </cfRule>
  </conditionalFormatting>
  <conditionalFormatting sqref="Z221:Z222">
    <cfRule type="cellIs" dxfId="8747" priority="406" operator="equal">
      <formula>"PR"</formula>
    </cfRule>
  </conditionalFormatting>
  <conditionalFormatting sqref="X219:X220">
    <cfRule type="cellIs" dxfId="8746" priority="405" operator="equal">
      <formula>"Me"</formula>
    </cfRule>
  </conditionalFormatting>
  <conditionalFormatting sqref="X219:X220">
    <cfRule type="cellIs" dxfId="8745" priority="404" operator="equal">
      <formula>"TD"</formula>
    </cfRule>
  </conditionalFormatting>
  <conditionalFormatting sqref="X219:X220">
    <cfRule type="cellIs" dxfId="8744" priority="403" operator="equal">
      <formula>"PR"</formula>
    </cfRule>
  </conditionalFormatting>
  <conditionalFormatting sqref="X219:X220">
    <cfRule type="cellIs" dxfId="8743" priority="402" operator="equal">
      <formula>"Me"</formula>
    </cfRule>
  </conditionalFormatting>
  <conditionalFormatting sqref="X219:X220">
    <cfRule type="cellIs" dxfId="8742" priority="401" operator="equal">
      <formula>"TD"</formula>
    </cfRule>
  </conditionalFormatting>
  <conditionalFormatting sqref="X219:X220">
    <cfRule type="cellIs" dxfId="8741" priority="400" operator="equal">
      <formula>"PR"</formula>
    </cfRule>
  </conditionalFormatting>
  <conditionalFormatting sqref="AG221:AG222">
    <cfRule type="cellIs" dxfId="8740" priority="399" operator="equal">
      <formula>"Me"</formula>
    </cfRule>
  </conditionalFormatting>
  <conditionalFormatting sqref="AG221:AG222">
    <cfRule type="cellIs" dxfId="8739" priority="398" operator="equal">
      <formula>"TD"</formula>
    </cfRule>
  </conditionalFormatting>
  <conditionalFormatting sqref="AG221:AG222">
    <cfRule type="cellIs" dxfId="8738" priority="397" operator="equal">
      <formula>"PR"</formula>
    </cfRule>
  </conditionalFormatting>
  <conditionalFormatting sqref="AG221:AG222">
    <cfRule type="cellIs" dxfId="8737" priority="396" operator="equal">
      <formula>"Me"</formula>
    </cfRule>
  </conditionalFormatting>
  <conditionalFormatting sqref="AG221:AG222">
    <cfRule type="cellIs" dxfId="8736" priority="395" operator="equal">
      <formula>"TD"</formula>
    </cfRule>
  </conditionalFormatting>
  <conditionalFormatting sqref="AG221:AG222">
    <cfRule type="cellIs" dxfId="8735" priority="394" operator="equal">
      <formula>"PR"</formula>
    </cfRule>
  </conditionalFormatting>
  <conditionalFormatting sqref="AE219:AE220">
    <cfRule type="cellIs" dxfId="8734" priority="393" operator="equal">
      <formula>"Me"</formula>
    </cfRule>
  </conditionalFormatting>
  <conditionalFormatting sqref="AE219:AE220">
    <cfRule type="cellIs" dxfId="8733" priority="392" operator="equal">
      <formula>"TD"</formula>
    </cfRule>
  </conditionalFormatting>
  <conditionalFormatting sqref="AE219:AE220">
    <cfRule type="cellIs" dxfId="8732" priority="391" operator="equal">
      <formula>"PR"</formula>
    </cfRule>
  </conditionalFormatting>
  <conditionalFormatting sqref="AE219:AE220">
    <cfRule type="cellIs" dxfId="8731" priority="390" operator="equal">
      <formula>"Me"</formula>
    </cfRule>
  </conditionalFormatting>
  <conditionalFormatting sqref="AE219:AE220">
    <cfRule type="cellIs" dxfId="8730" priority="389" operator="equal">
      <formula>"TD"</formula>
    </cfRule>
  </conditionalFormatting>
  <conditionalFormatting sqref="AE219:AE220">
    <cfRule type="cellIs" dxfId="8729" priority="388" operator="equal">
      <formula>"PR"</formula>
    </cfRule>
  </conditionalFormatting>
  <conditionalFormatting sqref="AC27:AC28">
    <cfRule type="cellIs" dxfId="8728" priority="387" operator="equal">
      <formula>"Me"</formula>
    </cfRule>
  </conditionalFormatting>
  <conditionalFormatting sqref="AC27:AC28">
    <cfRule type="cellIs" dxfId="8727" priority="386" operator="equal">
      <formula>"TD"</formula>
    </cfRule>
  </conditionalFormatting>
  <conditionalFormatting sqref="AC27:AC28">
    <cfRule type="cellIs" dxfId="8726" priority="385" operator="equal">
      <formula>"Me"</formula>
    </cfRule>
  </conditionalFormatting>
  <conditionalFormatting sqref="AC27:AC28">
    <cfRule type="cellIs" dxfId="8725" priority="384" operator="equal">
      <formula>"TD"</formula>
    </cfRule>
  </conditionalFormatting>
  <conditionalFormatting sqref="AC27:AC28">
    <cfRule type="cellIs" dxfId="8724" priority="383" operator="equal">
      <formula>"PR"</formula>
    </cfRule>
  </conditionalFormatting>
  <conditionalFormatting sqref="L47">
    <cfRule type="cellIs" dxfId="8723" priority="382" operator="equal">
      <formula>"Me"</formula>
    </cfRule>
  </conditionalFormatting>
  <conditionalFormatting sqref="L47">
    <cfRule type="cellIs" dxfId="8722" priority="381" operator="equal">
      <formula>"TD"</formula>
    </cfRule>
  </conditionalFormatting>
  <conditionalFormatting sqref="L47">
    <cfRule type="cellIs" dxfId="8721" priority="380" operator="equal">
      <formula>"PR"</formula>
    </cfRule>
  </conditionalFormatting>
  <conditionalFormatting sqref="L207">
    <cfRule type="cellIs" dxfId="8720" priority="379" operator="equal">
      <formula>"Me"</formula>
    </cfRule>
  </conditionalFormatting>
  <conditionalFormatting sqref="L207">
    <cfRule type="cellIs" dxfId="8719" priority="378" operator="equal">
      <formula>"TD"</formula>
    </cfRule>
  </conditionalFormatting>
  <conditionalFormatting sqref="L207">
    <cfRule type="cellIs" dxfId="8718" priority="377" operator="equal">
      <formula>"PR"</formula>
    </cfRule>
  </conditionalFormatting>
  <conditionalFormatting sqref="L208">
    <cfRule type="cellIs" dxfId="8717" priority="376" operator="equal">
      <formula>"Me"</formula>
    </cfRule>
  </conditionalFormatting>
  <conditionalFormatting sqref="L208">
    <cfRule type="cellIs" dxfId="8716" priority="375" operator="equal">
      <formula>"TD"</formula>
    </cfRule>
  </conditionalFormatting>
  <conditionalFormatting sqref="L208">
    <cfRule type="cellIs" dxfId="8715" priority="374" operator="equal">
      <formula>"PR"</formula>
    </cfRule>
  </conditionalFormatting>
  <conditionalFormatting sqref="K40">
    <cfRule type="cellIs" dxfId="8714" priority="373" operator="equal">
      <formula>"Me"</formula>
    </cfRule>
  </conditionalFormatting>
  <conditionalFormatting sqref="K40">
    <cfRule type="cellIs" dxfId="8713" priority="372" operator="equal">
      <formula>"TD"</formula>
    </cfRule>
  </conditionalFormatting>
  <conditionalFormatting sqref="K40">
    <cfRule type="cellIs" dxfId="8712" priority="371" operator="equal">
      <formula>"PR"</formula>
    </cfRule>
  </conditionalFormatting>
  <conditionalFormatting sqref="AC23:AC24">
    <cfRule type="cellIs" dxfId="8711" priority="370" operator="equal">
      <formula>"Me"</formula>
    </cfRule>
  </conditionalFormatting>
  <conditionalFormatting sqref="AC23:AC24">
    <cfRule type="cellIs" dxfId="8710" priority="369" operator="equal">
      <formula>"TD"</formula>
    </cfRule>
  </conditionalFormatting>
  <conditionalFormatting sqref="AC23:AC24">
    <cfRule type="cellIs" dxfId="8709" priority="368" operator="equal">
      <formula>"PR"</formula>
    </cfRule>
  </conditionalFormatting>
  <conditionalFormatting sqref="Q27:Q28">
    <cfRule type="cellIs" dxfId="8708" priority="367" operator="equal">
      <formula>"Me"</formula>
    </cfRule>
  </conditionalFormatting>
  <conditionalFormatting sqref="Q27:Q28">
    <cfRule type="cellIs" dxfId="8707" priority="366" operator="equal">
      <formula>"TD"</formula>
    </cfRule>
  </conditionalFormatting>
  <conditionalFormatting sqref="Q27:Q28">
    <cfRule type="cellIs" dxfId="8706" priority="365" operator="equal">
      <formula>"PR"</formula>
    </cfRule>
  </conditionalFormatting>
  <conditionalFormatting sqref="O195:O196">
    <cfRule type="cellIs" dxfId="8705" priority="364" operator="equal">
      <formula>"Me"</formula>
    </cfRule>
  </conditionalFormatting>
  <conditionalFormatting sqref="O195:O196">
    <cfRule type="cellIs" dxfId="8704" priority="363" operator="equal">
      <formula>"TD"</formula>
    </cfRule>
  </conditionalFormatting>
  <conditionalFormatting sqref="O195:O196">
    <cfRule type="cellIs" dxfId="8703" priority="362" operator="equal">
      <formula>"PR"</formula>
    </cfRule>
  </conditionalFormatting>
  <conditionalFormatting sqref="V203">
    <cfRule type="cellIs" dxfId="8702" priority="358" operator="equal">
      <formula>"Me"</formula>
    </cfRule>
  </conditionalFormatting>
  <conditionalFormatting sqref="V203">
    <cfRule type="cellIs" dxfId="8701" priority="357" operator="equal">
      <formula>"TD"</formula>
    </cfRule>
  </conditionalFormatting>
  <conditionalFormatting sqref="V203">
    <cfRule type="cellIs" dxfId="8700" priority="356" operator="equal">
      <formula>"PR"</formula>
    </cfRule>
  </conditionalFormatting>
  <conditionalFormatting sqref="X203">
    <cfRule type="cellIs" dxfId="8699" priority="355" operator="equal">
      <formula>"Me"</formula>
    </cfRule>
  </conditionalFormatting>
  <conditionalFormatting sqref="X203">
    <cfRule type="cellIs" dxfId="8698" priority="354" operator="equal">
      <formula>"TD"</formula>
    </cfRule>
  </conditionalFormatting>
  <conditionalFormatting sqref="X203">
    <cfRule type="cellIs" dxfId="8697" priority="353" operator="equal">
      <formula>"PR"</formula>
    </cfRule>
  </conditionalFormatting>
  <conditionalFormatting sqref="Z203">
    <cfRule type="cellIs" dxfId="8696" priority="352" operator="equal">
      <formula>"Me"</formula>
    </cfRule>
  </conditionalFormatting>
  <conditionalFormatting sqref="Z203">
    <cfRule type="cellIs" dxfId="8695" priority="351" operator="equal">
      <formula>"TD"</formula>
    </cfRule>
  </conditionalFormatting>
  <conditionalFormatting sqref="Z203">
    <cfRule type="cellIs" dxfId="8694" priority="350" operator="equal">
      <formula>"PR"</formula>
    </cfRule>
  </conditionalFormatting>
  <conditionalFormatting sqref="O213:O214">
    <cfRule type="cellIs" dxfId="8693" priority="349" operator="equal">
      <formula>"Me"</formula>
    </cfRule>
  </conditionalFormatting>
  <conditionalFormatting sqref="O213:O214">
    <cfRule type="cellIs" dxfId="8692" priority="348" operator="equal">
      <formula>"TD"</formula>
    </cfRule>
  </conditionalFormatting>
  <conditionalFormatting sqref="O213:O214">
    <cfRule type="cellIs" dxfId="8691" priority="347" operator="equal">
      <formula>"PR"</formula>
    </cfRule>
  </conditionalFormatting>
  <conditionalFormatting sqref="V214">
    <cfRule type="cellIs" dxfId="8690" priority="346" operator="equal">
      <formula>"Me"</formula>
    </cfRule>
  </conditionalFormatting>
  <conditionalFormatting sqref="V214">
    <cfRule type="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  </conditionalFormatting>
  <conditionalFormatting sqref="V213">
    <cfRule type="cellIs" dxfId="8687" priority="343" operator="equal">
      <formula>"Me"</formula>
    </cfRule>
  </conditionalFormatting>
  <conditionalFormatting sqref="V213">
    <cfRule type="cellIs" dxfId="8686" priority="342" operator="equal">
      <formula>"TD"</formula>
    </cfRule>
  </conditionalFormatting>
  <conditionalFormatting sqref="V213">
    <cfRule type="cellIs" dxfId="8685" priority="341" operator="equal">
      <formula>"PR"</formula>
    </cfRule>
  </conditionalFormatting>
  <conditionalFormatting sqref="O47:O48">
    <cfRule type="cellIs" dxfId="8684" priority="334" operator="equal">
      <formula>"Me"</formula>
    </cfRule>
  </conditionalFormatting>
  <conditionalFormatting sqref="O47:O48">
    <cfRule type="cellIs" dxfId="8683" priority="333" operator="equal">
      <formula>"TD"</formula>
    </cfRule>
  </conditionalFormatting>
  <conditionalFormatting sqref="O47:O48">
    <cfRule type="cellIs" dxfId="8682" priority="332" operator="equal">
      <formula>"PR"</formula>
    </cfRule>
  </conditionalFormatting>
  <conditionalFormatting sqref="O57:O58">
    <cfRule type="cellIs" dxfId="8681" priority="331" operator="equal">
      <formula>"Me"</formula>
    </cfRule>
  </conditionalFormatting>
  <conditionalFormatting sqref="O57:O58">
    <cfRule type="cellIs" dxfId="8680" priority="330" operator="equal">
      <formula>"TD"</formula>
    </cfRule>
  </conditionalFormatting>
  <conditionalFormatting sqref="O57:O58">
    <cfRule type="cellIs" dxfId="8679" priority="329" operator="equal">
      <formula>"PR"</formula>
    </cfRule>
  </conditionalFormatting>
  <conditionalFormatting sqref="O69:O70">
    <cfRule type="cellIs" dxfId="8678" priority="328" operator="equal">
      <formula>"Me"</formula>
    </cfRule>
  </conditionalFormatting>
  <conditionalFormatting sqref="O69:O70">
    <cfRule type="cellIs" dxfId="8677" priority="327" operator="equal">
      <formula>"TD"</formula>
    </cfRule>
  </conditionalFormatting>
  <conditionalFormatting sqref="O69:O70">
    <cfRule type="cellIs" dxfId="8676" priority="326" operator="equal">
      <formula>"PR"</formula>
    </cfRule>
  </conditionalFormatting>
  <conditionalFormatting sqref="O107:O108">
    <cfRule type="cellIs" dxfId="8675" priority="325" operator="equal">
      <formula>"Me"</formula>
    </cfRule>
  </conditionalFormatting>
  <conditionalFormatting sqref="O107:O108">
    <cfRule type="cellIs" dxfId="8674" priority="324" operator="equal">
      <formula>"TD"</formula>
    </cfRule>
  </conditionalFormatting>
  <conditionalFormatting sqref="O107:O108">
    <cfRule type="cellIs" dxfId="8673" priority="323" operator="equal">
      <formula>"PR"</formula>
    </cfRule>
  </conditionalFormatting>
  <conditionalFormatting sqref="M121:AC122">
    <cfRule type="cellIs" dxfId="8672" priority="322" operator="equal">
      <formula>"Me"</formula>
    </cfRule>
  </conditionalFormatting>
  <conditionalFormatting sqref="M121:AC122">
    <cfRule type="cellIs" dxfId="8671" priority="321" operator="equal">
      <formula>"TD"</formula>
    </cfRule>
  </conditionalFormatting>
  <conditionalFormatting sqref="M121:AC122">
    <cfRule type="cellIs" dxfId="8670" priority="320" operator="equal">
      <formula>"PR"</formula>
    </cfRule>
  </conditionalFormatting>
  <conditionalFormatting sqref="O233:O234">
    <cfRule type="cellIs" dxfId="8669" priority="319" operator="equal">
      <formula>"Me"</formula>
    </cfRule>
  </conditionalFormatting>
  <conditionalFormatting sqref="O233:O234">
    <cfRule type="cellIs" dxfId="8668" priority="318" operator="equal">
      <formula>"TD"</formula>
    </cfRule>
  </conditionalFormatting>
  <conditionalFormatting sqref="O233:O234">
    <cfRule type="cellIs" dxfId="8667" priority="317" operator="equal">
      <formula>"PR"</formula>
    </cfRule>
  </conditionalFormatting>
  <conditionalFormatting sqref="O243:O244">
    <cfRule type="cellIs" dxfId="8666" priority="316" operator="equal">
      <formula>"Me"</formula>
    </cfRule>
  </conditionalFormatting>
  <conditionalFormatting sqref="O243:O244">
    <cfRule type="cellIs" dxfId="8665" priority="315" operator="equal">
      <formula>"TD"</formula>
    </cfRule>
  </conditionalFormatting>
  <conditionalFormatting sqref="O243:O244">
    <cfRule type="cellIs" dxfId="8664" priority="314" operator="equal">
      <formula>"PR"</formula>
    </cfRule>
  </conditionalFormatting>
  <conditionalFormatting sqref="L169:S170">
    <cfRule type="cellIs" dxfId="8663" priority="313" operator="equal">
      <formula>"Me"</formula>
    </cfRule>
  </conditionalFormatting>
  <conditionalFormatting sqref="L169:S170">
    <cfRule type="cellIs" dxfId="8662" priority="312" operator="equal">
      <formula>"TD"</formula>
    </cfRule>
  </conditionalFormatting>
  <conditionalFormatting sqref="L169:S170">
    <cfRule type="cellIs" dxfId="8661" priority="311" operator="equal">
      <formula>"PR"</formula>
    </cfRule>
  </conditionalFormatting>
  <conditionalFormatting sqref="S139">
    <cfRule type="cellIs" dxfId="8660" priority="310" operator="equal">
      <formula>"Me"</formula>
    </cfRule>
  </conditionalFormatting>
  <conditionalFormatting sqref="S139">
    <cfRule type="cellIs" dxfId="8659" priority="309" operator="equal">
      <formula>"TD"</formula>
    </cfRule>
  </conditionalFormatting>
  <conditionalFormatting sqref="S139">
    <cfRule type="cellIs" dxfId="8658" priority="308" operator="equal">
      <formula>"PR"</formula>
    </cfRule>
  </conditionalFormatting>
  <conditionalFormatting sqref="P35">
    <cfRule type="cellIs" dxfId="8657" priority="307" operator="equal">
      <formula>"Me"</formula>
    </cfRule>
  </conditionalFormatting>
  <conditionalFormatting sqref="P35">
    <cfRule type="cellIs" dxfId="8656" priority="306" operator="equal">
      <formula>"TD"</formula>
    </cfRule>
  </conditionalFormatting>
  <conditionalFormatting sqref="P35">
    <cfRule type="cellIs" dxfId="8655" priority="305" operator="equal">
      <formula>"PR"</formula>
    </cfRule>
  </conditionalFormatting>
  <conditionalFormatting sqref="P149:P150">
    <cfRule type="cellIs" dxfId="8654" priority="304" operator="equal">
      <formula>"Me"</formula>
    </cfRule>
  </conditionalFormatting>
  <conditionalFormatting sqref="P149:P150">
    <cfRule type="cellIs" dxfId="8653" priority="303" operator="equal">
      <formula>"TD"</formula>
    </cfRule>
  </conditionalFormatting>
  <conditionalFormatting sqref="P149:P150">
    <cfRule type="cellIs" dxfId="8652" priority="302" operator="equal">
      <formula>"PR"</formula>
    </cfRule>
  </conditionalFormatting>
  <conditionalFormatting sqref="P147:Q148">
    <cfRule type="cellIs" dxfId="8651" priority="301" operator="equal">
      <formula>"Me"</formula>
    </cfRule>
  </conditionalFormatting>
  <conditionalFormatting sqref="P147:Q148">
    <cfRule type="cellIs" dxfId="8650" priority="300" operator="equal">
      <formula>"TD"</formula>
    </cfRule>
  </conditionalFormatting>
  <conditionalFormatting sqref="P147:Q148">
    <cfRule type="cellIs" dxfId="8649" priority="299" operator="equal">
      <formula>"PR"</formula>
    </cfRule>
  </conditionalFormatting>
  <conditionalFormatting sqref="P233:Q234">
    <cfRule type="cellIs" dxfId="8648" priority="298" operator="equal">
      <formula>"Me"</formula>
    </cfRule>
  </conditionalFormatting>
  <conditionalFormatting sqref="P233:Q234">
    <cfRule type="cellIs" dxfId="8647" priority="297" operator="equal">
      <formula>"TD"</formula>
    </cfRule>
  </conditionalFormatting>
  <conditionalFormatting sqref="P233:Q234">
    <cfRule type="cellIs" dxfId="8646" priority="296" operator="equal">
      <formula>"PR"</formula>
    </cfRule>
  </conditionalFormatting>
  <conditionalFormatting sqref="P233:Q234">
    <cfRule type="cellIs" dxfId="8645" priority="295" operator="equal">
      <formula>"Me"</formula>
    </cfRule>
  </conditionalFormatting>
  <conditionalFormatting sqref="P233:Q234">
    <cfRule type="cellIs" dxfId="8644" priority="294" operator="equal">
      <formula>"TD"</formula>
    </cfRule>
  </conditionalFormatting>
  <conditionalFormatting sqref="P233:Q234">
    <cfRule type="cellIs" dxfId="8643" priority="293" operator="equal">
      <formula>"PR"</formula>
    </cfRule>
  </conditionalFormatting>
  <conditionalFormatting sqref="P41">
    <cfRule type="cellIs" dxfId="8642" priority="292" operator="equal">
      <formula>"Me"</formula>
    </cfRule>
  </conditionalFormatting>
  <conditionalFormatting sqref="P41">
    <cfRule type="cellIs" dxfId="8641" priority="291" operator="equal">
      <formula>"PR"</formula>
    </cfRule>
  </conditionalFormatting>
  <conditionalFormatting sqref="Q207">
    <cfRule type="cellIs" dxfId="8640" priority="290" operator="equal">
      <formula>"Me"</formula>
    </cfRule>
  </conditionalFormatting>
  <conditionalFormatting sqref="Q207">
    <cfRule type="cellIs" dxfId="8639" priority="289" operator="equal">
      <formula>"TD"</formula>
    </cfRule>
  </conditionalFormatting>
  <conditionalFormatting sqref="Q207">
    <cfRule type="cellIs" dxfId="8638" priority="288" operator="equal">
      <formula>"PR"</formula>
    </cfRule>
  </conditionalFormatting>
  <conditionalFormatting sqref="Q208">
    <cfRule type="cellIs" dxfId="8637" priority="287" operator="equal">
      <formula>"Me"</formula>
    </cfRule>
  </conditionalFormatting>
  <conditionalFormatting sqref="Q208">
    <cfRule type="cellIs" dxfId="8636" priority="286" operator="equal">
      <formula>"TD"</formula>
    </cfRule>
  </conditionalFormatting>
  <conditionalFormatting sqref="Q208">
    <cfRule type="cellIs" dxfId="8635" priority="285" operator="equal">
      <formula>"PR"</formula>
    </cfRule>
  </conditionalFormatting>
  <conditionalFormatting sqref="X207">
    <cfRule type="cellIs" dxfId="8634" priority="284" operator="equal">
      <formula>"Me"</formula>
    </cfRule>
  </conditionalFormatting>
  <conditionalFormatting sqref="X207">
    <cfRule type="cellIs" dxfId="8633" priority="283" operator="equal">
      <formula>"TD"</formula>
    </cfRule>
  </conditionalFormatting>
  <conditionalFormatting sqref="X207">
    <cfRule type="cellIs" dxfId="8632" priority="282" operator="equal">
      <formula>"PR"</formula>
    </cfRule>
  </conditionalFormatting>
  <conditionalFormatting sqref="X208">
    <cfRule type="cellIs" dxfId="8631" priority="281" operator="equal">
      <formula>"Me"</formula>
    </cfRule>
  </conditionalFormatting>
  <conditionalFormatting sqref="X208">
    <cfRule type="cellIs" dxfId="8630" priority="280" operator="equal">
      <formula>"TD"</formula>
    </cfRule>
  </conditionalFormatting>
  <conditionalFormatting sqref="X208">
    <cfRule type="cellIs" dxfId="8629" priority="279" operator="equal">
      <formula>"PR"</formula>
    </cfRule>
  </conditionalFormatting>
  <conditionalFormatting sqref="Z207">
    <cfRule type="cellIs" dxfId="8628" priority="278" operator="equal">
      <formula>"Me"</formula>
    </cfRule>
  </conditionalFormatting>
  <conditionalFormatting sqref="Z207">
    <cfRule type="cellIs" dxfId="8627" priority="277" operator="equal">
      <formula>"TD"</formula>
    </cfRule>
  </conditionalFormatting>
  <conditionalFormatting sqref="Z207">
    <cfRule type="cellIs" dxfId="8626" priority="276" operator="equal">
      <formula>"PR"</formula>
    </cfRule>
  </conditionalFormatting>
  <conditionalFormatting sqref="Z208">
    <cfRule type="cellIs" dxfId="8625" priority="275" operator="equal">
      <formula>"Me"</formula>
    </cfRule>
  </conditionalFormatting>
  <conditionalFormatting sqref="Z208">
    <cfRule type="cellIs" dxfId="8624" priority="274" operator="equal">
      <formula>"TD"</formula>
    </cfRule>
  </conditionalFormatting>
  <conditionalFormatting sqref="Z208">
    <cfRule type="cellIs" dxfId="8623" priority="273" operator="equal">
      <formula>"PR"</formula>
    </cfRule>
  </conditionalFormatting>
  <conditionalFormatting sqref="AD21:AD22">
    <cfRule type="cellIs" dxfId="8622" priority="272" operator="equal">
      <formula>"Me"</formula>
    </cfRule>
  </conditionalFormatting>
  <conditionalFormatting sqref="AD21:AD22">
    <cfRule type="cellIs" dxfId="8621" priority="271" operator="equal">
      <formula>"TD"</formula>
    </cfRule>
  </conditionalFormatting>
  <conditionalFormatting sqref="Z131:Z132">
    <cfRule type="cellIs" dxfId="8620" priority="270" operator="equal">
      <formula>"Me"</formula>
    </cfRule>
  </conditionalFormatting>
  <conditionalFormatting sqref="Z131:Z132">
    <cfRule type="cellIs" dxfId="8619" priority="269" operator="equal">
      <formula>"TD"</formula>
    </cfRule>
  </conditionalFormatting>
  <conditionalFormatting sqref="Z131:Z132">
    <cfRule type="cellIs" dxfId="8618" priority="268" operator="equal">
      <formula>"PR"</formula>
    </cfRule>
  </conditionalFormatting>
  <conditionalFormatting sqref="Z139:Z140">
    <cfRule type="cellIs" dxfId="8617" priority="267" operator="equal">
      <formula>"Me"</formula>
    </cfRule>
  </conditionalFormatting>
  <conditionalFormatting sqref="Z139:Z140">
    <cfRule type="cellIs" dxfId="8616" priority="266" operator="equal">
      <formula>"TD"</formula>
    </cfRule>
  </conditionalFormatting>
  <conditionalFormatting sqref="Z139:Z140">
    <cfRule type="cellIs" dxfId="8615" priority="265" operator="equal">
      <formula>"PR"</formula>
    </cfRule>
  </conditionalFormatting>
  <conditionalFormatting sqref="P23:P24">
    <cfRule type="cellIs" dxfId="8614" priority="264" operator="equal">
      <formula>"Me"</formula>
    </cfRule>
  </conditionalFormatting>
  <conditionalFormatting sqref="P23:P24">
    <cfRule type="cellIs" dxfId="8613" priority="263" operator="equal">
      <formula>"Me"</formula>
    </cfRule>
  </conditionalFormatting>
  <conditionalFormatting sqref="P23:P24">
    <cfRule type="cellIs" dxfId="8612" priority="262" operator="equal">
      <formula>"TD"</formula>
    </cfRule>
  </conditionalFormatting>
  <conditionalFormatting sqref="R147:S148">
    <cfRule type="cellIs" dxfId="8611" priority="261" operator="equal">
      <formula>"Me"</formula>
    </cfRule>
  </conditionalFormatting>
  <conditionalFormatting sqref="R147:S148">
    <cfRule type="cellIs" dxfId="8610" priority="260" operator="equal">
      <formula>"TD"</formula>
    </cfRule>
  </conditionalFormatting>
  <conditionalFormatting sqref="R147:S148">
    <cfRule type="cellIs" dxfId="8609" priority="259" operator="equal">
      <formula>"PR"</formula>
    </cfRule>
  </conditionalFormatting>
  <conditionalFormatting sqref="V67:V68">
    <cfRule type="cellIs" dxfId="8608" priority="258" operator="equal">
      <formula>"Me"</formula>
    </cfRule>
  </conditionalFormatting>
  <conditionalFormatting sqref="V67:V68">
    <cfRule type="cellIs" dxfId="8607" priority="257" operator="equal">
      <formula>"TD"</formula>
    </cfRule>
  </conditionalFormatting>
  <conditionalFormatting sqref="V67:V68">
    <cfRule type="cellIs" dxfId="8606" priority="256" operator="equal">
      <formula>"PR"</formula>
    </cfRule>
  </conditionalFormatting>
  <conditionalFormatting sqref="V45">
    <cfRule type="cellIs" dxfId="8605" priority="255" operator="equal">
      <formula>"Me"</formula>
    </cfRule>
  </conditionalFormatting>
  <conditionalFormatting sqref="V45">
    <cfRule type="cellIs" dxfId="8604" priority="254" operator="equal">
      <formula>"TD"</formula>
    </cfRule>
  </conditionalFormatting>
  <conditionalFormatting sqref="V45">
    <cfRule type="cellIs" dxfId="8603" priority="253" operator="equal">
      <formula>"PR"</formula>
    </cfRule>
  </conditionalFormatting>
  <conditionalFormatting sqref="R59:R60">
    <cfRule type="cellIs" dxfId="8602" priority="252" operator="equal">
      <formula>"Me"</formula>
    </cfRule>
  </conditionalFormatting>
  <conditionalFormatting sqref="R59:R60">
    <cfRule type="cellIs" dxfId="8601" priority="251" operator="equal">
      <formula>"TD"</formula>
    </cfRule>
  </conditionalFormatting>
  <conditionalFormatting sqref="R59:R60">
    <cfRule type="cellIs" dxfId="8600" priority="250" operator="equal">
      <formula>"PR"</formula>
    </cfRule>
  </conditionalFormatting>
  <conditionalFormatting sqref="R233:S234">
    <cfRule type="cellIs" dxfId="8599" priority="249" operator="equal">
      <formula>"Me"</formula>
    </cfRule>
  </conditionalFormatting>
  <conditionalFormatting sqref="R233:S234">
    <cfRule type="cellIs" dxfId="8598" priority="248" operator="equal">
      <formula>"TD"</formula>
    </cfRule>
  </conditionalFormatting>
  <conditionalFormatting sqref="R233:S234">
    <cfRule type="cellIs" dxfId="8597" priority="247" operator="equal">
      <formula>"PR"</formula>
    </cfRule>
  </conditionalFormatting>
  <conditionalFormatting sqref="R233:S234">
    <cfRule type="cellIs" dxfId="8596" priority="246" operator="equal">
      <formula>"Me"</formula>
    </cfRule>
  </conditionalFormatting>
  <conditionalFormatting sqref="R233:S234">
    <cfRule type="cellIs" dxfId="8595" priority="245" operator="equal">
      <formula>"TD"</formula>
    </cfRule>
  </conditionalFormatting>
  <conditionalFormatting sqref="R233:S234">
    <cfRule type="cellIs" dxfId="8594" priority="244" operator="equal">
      <formula>"PR"</formula>
    </cfRule>
  </conditionalFormatting>
  <conditionalFormatting sqref="Q231:Q232">
    <cfRule type="cellIs" dxfId="8593" priority="243" operator="equal">
      <formula>"Me"</formula>
    </cfRule>
  </conditionalFormatting>
  <conditionalFormatting sqref="Q231:Q232">
    <cfRule type="cellIs" dxfId="8592" priority="242" operator="equal">
      <formula>"TD"</formula>
    </cfRule>
  </conditionalFormatting>
  <conditionalFormatting sqref="Q231:Q232">
    <cfRule type="cellIs" dxfId="8591" priority="241" operator="equal">
      <formula>"PR"</formula>
    </cfRule>
  </conditionalFormatting>
  <conditionalFormatting sqref="AE183:AE184">
    <cfRule type="cellIs" dxfId="8590" priority="240" operator="equal">
      <formula>"Me"</formula>
    </cfRule>
  </conditionalFormatting>
  <conditionalFormatting sqref="AE183:AE184">
    <cfRule type="cellIs" dxfId="8589" priority="239" operator="equal">
      <formula>"TD"</formula>
    </cfRule>
  </conditionalFormatting>
  <conditionalFormatting sqref="AE183:AE184">
    <cfRule type="cellIs" dxfId="8588" priority="238" operator="equal">
      <formula>"PR"</formula>
    </cfRule>
  </conditionalFormatting>
  <conditionalFormatting sqref="Y67:Y68">
    <cfRule type="cellIs" dxfId="8587" priority="237" operator="equal">
      <formula>"Me"</formula>
    </cfRule>
  </conditionalFormatting>
  <conditionalFormatting sqref="Y67:Y68">
    <cfRule type="cellIs" dxfId="8586" priority="236" operator="equal">
      <formula>"TD"</formula>
    </cfRule>
  </conditionalFormatting>
  <conditionalFormatting sqref="Y67:Y68">
    <cfRule type="cellIs" dxfId="8585" priority="235" operator="equal">
      <formula>"PR"</formula>
    </cfRule>
  </conditionalFormatting>
  <conditionalFormatting sqref="R53:R54">
    <cfRule type="cellIs" dxfId="8584" priority="234" operator="equal">
      <formula>"Me"</formula>
    </cfRule>
  </conditionalFormatting>
  <conditionalFormatting sqref="R53:R54">
    <cfRule type="cellIs" dxfId="8583" priority="233" operator="equal">
      <formula>"TD"</formula>
    </cfRule>
  </conditionalFormatting>
  <conditionalFormatting sqref="R53:R54">
    <cfRule type="cellIs" dxfId="8582" priority="232" operator="equal">
      <formula>"PR"</formula>
    </cfRule>
  </conditionalFormatting>
  <conditionalFormatting sqref="S53:S54">
    <cfRule type="cellIs" dxfId="8581" priority="231" operator="equal">
      <formula>"Me"</formula>
    </cfRule>
  </conditionalFormatting>
  <conditionalFormatting sqref="S53:S54">
    <cfRule type="cellIs" dxfId="8580" priority="230" operator="equal">
      <formula>"TD"</formula>
    </cfRule>
  </conditionalFormatting>
  <conditionalFormatting sqref="S53:S54">
    <cfRule type="cellIs" dxfId="8579" priority="229" operator="equal">
      <formula>"Me"</formula>
    </cfRule>
  </conditionalFormatting>
  <conditionalFormatting sqref="S53:S54">
    <cfRule type="cellIs" dxfId="8578" priority="228" operator="equal">
      <formula>"TD"</formula>
    </cfRule>
  </conditionalFormatting>
  <conditionalFormatting sqref="S227:S228">
    <cfRule type="cellIs" dxfId="8577" priority="227" operator="equal">
      <formula>"Me"</formula>
    </cfRule>
  </conditionalFormatting>
  <conditionalFormatting sqref="S227:S228">
    <cfRule type="cellIs" dxfId="8576" priority="226" operator="equal">
      <formula>"TD"</formula>
    </cfRule>
  </conditionalFormatting>
  <conditionalFormatting sqref="S227:S228">
    <cfRule type="cellIs" dxfId="8575" priority="225" operator="equal">
      <formula>"PR"</formula>
    </cfRule>
  </conditionalFormatting>
  <conditionalFormatting sqref="T147:W148">
    <cfRule type="cellIs" dxfId="8574" priority="224" operator="equal">
      <formula>"Me"</formula>
    </cfRule>
  </conditionalFormatting>
  <conditionalFormatting sqref="T147:W148">
    <cfRule type="cellIs" dxfId="8573" priority="223" operator="equal">
      <formula>"TD"</formula>
    </cfRule>
  </conditionalFormatting>
  <conditionalFormatting sqref="T147:W148">
    <cfRule type="cellIs" dxfId="8572" priority="222" operator="equal">
      <formula>"PR"</formula>
    </cfRule>
  </conditionalFormatting>
  <conditionalFormatting sqref="V57:V58">
    <cfRule type="cellIs" dxfId="8571" priority="221" operator="equal">
      <formula>"Me"</formula>
    </cfRule>
  </conditionalFormatting>
  <conditionalFormatting sqref="V57:V58">
    <cfRule type="cellIs" dxfId="8570" priority="220" operator="equal">
      <formula>"TD"</formula>
    </cfRule>
  </conditionalFormatting>
  <conditionalFormatting sqref="V57:V58">
    <cfRule type="cellIs" dxfId="8569" priority="219" operator="equal">
      <formula>"PR"</formula>
    </cfRule>
  </conditionalFormatting>
  <conditionalFormatting sqref="Z57:Z58">
    <cfRule type="cellIs" dxfId="8568" priority="218" operator="equal">
      <formula>"Me"</formula>
    </cfRule>
  </conditionalFormatting>
  <conditionalFormatting sqref="Z57:Z58">
    <cfRule type="cellIs" dxfId="8567" priority="217" operator="equal">
      <formula>"TD"</formula>
    </cfRule>
  </conditionalFormatting>
  <conditionalFormatting sqref="Z57:Z58">
    <cfRule type="cellIs" dxfId="8566" priority="216" operator="equal">
      <formula>"PR"</formula>
    </cfRule>
  </conditionalFormatting>
  <conditionalFormatting sqref="AD111:AD112">
    <cfRule type="cellIs" dxfId="8565" priority="215" operator="equal">
      <formula>"Me"</formula>
    </cfRule>
  </conditionalFormatting>
  <conditionalFormatting sqref="AD111:AD112">
    <cfRule type="cellIs" dxfId="8564" priority="214" operator="equal">
      <formula>"TD"</formula>
    </cfRule>
  </conditionalFormatting>
  <conditionalFormatting sqref="AD111:AD112">
    <cfRule type="cellIs" dxfId="8563" priority="213" operator="equal">
      <formula>"PR"</formula>
    </cfRule>
  </conditionalFormatting>
  <conditionalFormatting sqref="V235:V236">
    <cfRule type="cellIs" dxfId="8562" priority="212" operator="equal">
      <formula>"Me"</formula>
    </cfRule>
  </conditionalFormatting>
  <conditionalFormatting sqref="V235:V236">
    <cfRule type="cellIs" dxfId="8561" priority="211" operator="equal">
      <formula>"TD"</formula>
    </cfRule>
  </conditionalFormatting>
  <conditionalFormatting sqref="V235:V236">
    <cfRule type="cellIs" dxfId="8560" priority="210" operator="equal">
      <formula>"PR"</formula>
    </cfRule>
  </conditionalFormatting>
  <conditionalFormatting sqref="Q48">
    <cfRule type="cellIs" dxfId="8559" priority="209" operator="equal">
      <formula>"Me"</formula>
    </cfRule>
  </conditionalFormatting>
  <conditionalFormatting sqref="Q48">
    <cfRule type="cellIs" dxfId="8558" priority="208" operator="equal">
      <formula>"TD"</formula>
    </cfRule>
  </conditionalFormatting>
  <conditionalFormatting sqref="Q48">
    <cfRule type="cellIs" dxfId="8557" priority="207" operator="equal">
      <formula>"PR"</formula>
    </cfRule>
  </conditionalFormatting>
  <conditionalFormatting sqref="Q47">
    <cfRule type="cellIs" dxfId="8556" priority="206" operator="equal">
      <formula>"Me"</formula>
    </cfRule>
  </conditionalFormatting>
  <conditionalFormatting sqref="Q47">
    <cfRule type="cellIs" dxfId="8555" priority="205" operator="equal">
      <formula>"TD"</formula>
    </cfRule>
  </conditionalFormatting>
  <conditionalFormatting sqref="Q47">
    <cfRule type="cellIs" dxfId="8554" priority="204" operator="equal">
      <formula>"PR"</formula>
    </cfRule>
  </conditionalFormatting>
  <conditionalFormatting sqref="R91:R92">
    <cfRule type="cellIs" dxfId="8553" priority="200" operator="equal">
      <formula>"Me"</formula>
    </cfRule>
  </conditionalFormatting>
  <conditionalFormatting sqref="R91:R92">
    <cfRule type="cellIs" dxfId="8552" priority="199" operator="equal">
      <formula>"TD"</formula>
    </cfRule>
  </conditionalFormatting>
  <conditionalFormatting sqref="R91:R92">
    <cfRule type="cellIs" dxfId="8551" priority="198" operator="equal">
      <formula>"PR"</formula>
    </cfRule>
  </conditionalFormatting>
  <conditionalFormatting sqref="W145">
    <cfRule type="cellIs" dxfId="8550" priority="197" operator="equal">
      <formula>"Me"</formula>
    </cfRule>
  </conditionalFormatting>
  <conditionalFormatting sqref="W145">
    <cfRule type="cellIs" dxfId="8549" priority="196" operator="equal">
      <formula>"TD"</formula>
    </cfRule>
  </conditionalFormatting>
  <conditionalFormatting sqref="W145">
    <cfRule type="cellIs" dxfId="8548" priority="195" operator="equal">
      <formula>"PR"</formula>
    </cfRule>
  </conditionalFormatting>
  <conditionalFormatting sqref="W231:W232">
    <cfRule type="cellIs" dxfId="8547" priority="194" operator="equal">
      <formula>"Me"</formula>
    </cfRule>
  </conditionalFormatting>
  <conditionalFormatting sqref="W231:W232">
    <cfRule type="cellIs" dxfId="8546" priority="193" operator="equal">
      <formula>"TD"</formula>
    </cfRule>
  </conditionalFormatting>
  <conditionalFormatting sqref="W231:W232">
    <cfRule type="cellIs" dxfId="8545" priority="192" operator="equal">
      <formula>"PR"</formula>
    </cfRule>
  </conditionalFormatting>
  <conditionalFormatting sqref="W242">
    <cfRule type="cellIs" dxfId="8544" priority="191" operator="equal">
      <formula>"Me"</formula>
    </cfRule>
  </conditionalFormatting>
  <conditionalFormatting sqref="W242">
    <cfRule type="cellIs" dxfId="8543" priority="190" operator="equal">
      <formula>"TD"</formula>
    </cfRule>
  </conditionalFormatting>
  <conditionalFormatting sqref="W242">
    <cfRule type="cellIs" dxfId="8542" priority="189" operator="equal">
      <formula>"PR"</formula>
    </cfRule>
  </conditionalFormatting>
  <conditionalFormatting sqref="X93:X94">
    <cfRule type="cellIs" dxfId="8541" priority="188" operator="equal">
      <formula>"Me"</formula>
    </cfRule>
  </conditionalFormatting>
  <conditionalFormatting sqref="X93:X94">
    <cfRule type="cellIs" dxfId="8540" priority="187" operator="equal">
      <formula>"TD"</formula>
    </cfRule>
  </conditionalFormatting>
  <conditionalFormatting sqref="X93:X94">
    <cfRule type="cellIs" dxfId="8539" priority="186" operator="equal">
      <formula>"PR"</formula>
    </cfRule>
  </conditionalFormatting>
  <conditionalFormatting sqref="X47">
    <cfRule type="cellIs" dxfId="8538" priority="185" operator="equal">
      <formula>"Me"</formula>
    </cfRule>
  </conditionalFormatting>
  <conditionalFormatting sqref="X47">
    <cfRule type="cellIs" dxfId="8537" priority="184" operator="equal">
      <formula>"TD"</formula>
    </cfRule>
  </conditionalFormatting>
  <conditionalFormatting sqref="X47">
    <cfRule type="cellIs" dxfId="8536" priority="183" operator="equal">
      <formula>"PR"</formula>
    </cfRule>
  </conditionalFormatting>
  <conditionalFormatting sqref="X147:X148">
    <cfRule type="cellIs" dxfId="8535" priority="182" operator="equal">
      <formula>"Me"</formula>
    </cfRule>
  </conditionalFormatting>
  <conditionalFormatting sqref="X147:X148">
    <cfRule type="cellIs" dxfId="8534" priority="181" operator="equal">
      <formula>"TD"</formula>
    </cfRule>
  </conditionalFormatting>
  <conditionalFormatting sqref="X147:X148">
    <cfRule type="cellIs" dxfId="8533" priority="180" operator="equal">
      <formula>"PR"</formula>
    </cfRule>
  </conditionalFormatting>
  <conditionalFormatting sqref="Y229:Y230">
    <cfRule type="cellIs" dxfId="8532" priority="179" operator="equal">
      <formula>"Me"</formula>
    </cfRule>
  </conditionalFormatting>
  <conditionalFormatting sqref="Y229:Y230">
    <cfRule type="cellIs" dxfId="8531" priority="178" operator="equal">
      <formula>"TD"</formula>
    </cfRule>
  </conditionalFormatting>
  <conditionalFormatting sqref="Y229:Y230">
    <cfRule type="cellIs" dxfId="8530" priority="177" operator="equal">
      <formula>"PR"</formula>
    </cfRule>
  </conditionalFormatting>
  <conditionalFormatting sqref="Z176">
    <cfRule type="cellIs" dxfId="8529" priority="176" operator="equal">
      <formula>"Me"</formula>
    </cfRule>
  </conditionalFormatting>
  <conditionalFormatting sqref="Z176">
    <cfRule type="cellIs" dxfId="8528" priority="175" operator="equal">
      <formula>"TD"</formula>
    </cfRule>
  </conditionalFormatting>
  <conditionalFormatting sqref="Z176">
    <cfRule type="cellIs" dxfId="8527" priority="174" operator="equal">
      <formula>"PR"</formula>
    </cfRule>
  </conditionalFormatting>
  <conditionalFormatting sqref="Z171">
    <cfRule type="cellIs" dxfId="8526" priority="173" operator="equal">
      <formula>"Me"</formula>
    </cfRule>
  </conditionalFormatting>
  <conditionalFormatting sqref="Z171">
    <cfRule type="cellIs" dxfId="8525" priority="172" operator="equal">
      <formula>"TD"</formula>
    </cfRule>
  </conditionalFormatting>
  <conditionalFormatting sqref="Z171">
    <cfRule type="cellIs" dxfId="8524" priority="171" operator="equal">
      <formula>"PR"</formula>
    </cfRule>
  </conditionalFormatting>
  <conditionalFormatting sqref="AE121:AG122">
    <cfRule type="cellIs" dxfId="8523" priority="164" operator="equal">
      <formula>"Me"</formula>
    </cfRule>
  </conditionalFormatting>
  <conditionalFormatting sqref="AE121:AG122">
    <cfRule type="cellIs" dxfId="8522" priority="163" operator="equal">
      <formula>"TD"</formula>
    </cfRule>
  </conditionalFormatting>
  <conditionalFormatting sqref="AE121:AG122">
    <cfRule type="cellIs" dxfId="8521" priority="162" operator="equal">
      <formula>"PR"</formula>
    </cfRule>
  </conditionalFormatting>
  <conditionalFormatting sqref="X229:X230">
    <cfRule type="cellIs" dxfId="8520" priority="161" operator="equal">
      <formula>"Me"</formula>
    </cfRule>
  </conditionalFormatting>
  <conditionalFormatting sqref="X229:X230">
    <cfRule type="cellIs" dxfId="8519" priority="160" operator="equal">
      <formula>"TD"</formula>
    </cfRule>
  </conditionalFormatting>
  <conditionalFormatting sqref="X229:X230">
    <cfRule type="cellIs" dxfId="8518" priority="159" operator="equal">
      <formula>"PR"</formula>
    </cfRule>
  </conditionalFormatting>
  <conditionalFormatting sqref="X223">
    <cfRule type="cellIs" dxfId="8517" priority="158" operator="equal">
      <formula>"Me"</formula>
    </cfRule>
  </conditionalFormatting>
  <conditionalFormatting sqref="X223">
    <cfRule type="cellIs" dxfId="8516" priority="157" operator="equal">
      <formula>"TD"</formula>
    </cfRule>
  </conditionalFormatting>
  <conditionalFormatting sqref="X223">
    <cfRule type="cellIs" dxfId="8515" priority="156" operator="equal">
      <formula>"PR"</formula>
    </cfRule>
  </conditionalFormatting>
  <conditionalFormatting sqref="X147:AC148">
    <cfRule type="cellIs" dxfId="8514" priority="155" operator="equal">
      <formula>"Me"</formula>
    </cfRule>
  </conditionalFormatting>
  <conditionalFormatting sqref="X147:AC148">
    <cfRule type="cellIs" dxfId="8513" priority="154" operator="equal">
      <formula>"TD"</formula>
    </cfRule>
  </conditionalFormatting>
  <conditionalFormatting sqref="X147:AC148">
    <cfRule type="cellIs" dxfId="8512" priority="153" operator="equal">
      <formula>"PR"</formula>
    </cfRule>
  </conditionalFormatting>
  <conditionalFormatting sqref="Y175:Y176">
    <cfRule type="cellIs" dxfId="8511" priority="152" operator="equal">
      <formula>"Me"</formula>
    </cfRule>
  </conditionalFormatting>
  <conditionalFormatting sqref="Y175:Y176">
    <cfRule type="cellIs" dxfId="8510" priority="151" operator="equal">
      <formula>"TD"</formula>
    </cfRule>
  </conditionalFormatting>
  <conditionalFormatting sqref="Y175:Y176">
    <cfRule type="cellIs" dxfId="8509" priority="150" operator="equal">
      <formula>"PR"</formula>
    </cfRule>
  </conditionalFormatting>
  <conditionalFormatting sqref="AC176">
    <cfRule type="cellIs" dxfId="8508" priority="149" operator="equal">
      <formula>"Me"</formula>
    </cfRule>
  </conditionalFormatting>
  <conditionalFormatting sqref="AC176">
    <cfRule type="cellIs" dxfId="8507" priority="148" operator="equal">
      <formula>"TD"</formula>
    </cfRule>
  </conditionalFormatting>
  <conditionalFormatting sqref="AC176">
    <cfRule type="cellIs" dxfId="8506" priority="147" operator="equal">
      <formula>"PR"</formula>
    </cfRule>
  </conditionalFormatting>
  <conditionalFormatting sqref="AC175">
    <cfRule type="cellIs" dxfId="8505" priority="146" operator="equal">
      <formula>"Me"</formula>
    </cfRule>
  </conditionalFormatting>
  <conditionalFormatting sqref="AC175">
    <cfRule type="cellIs" dxfId="8504" priority="145" operator="equal">
      <formula>"TD"</formula>
    </cfRule>
  </conditionalFormatting>
  <conditionalFormatting sqref="AC175">
    <cfRule type="cellIs" dxfId="8503" priority="144" operator="equal">
      <formula>"PR"</formula>
    </cfRule>
  </conditionalFormatting>
  <conditionalFormatting sqref="Y231:Z232">
    <cfRule type="cellIs" dxfId="8502" priority="143" operator="equal">
      <formula>"Me"</formula>
    </cfRule>
  </conditionalFormatting>
  <conditionalFormatting sqref="Y231:Z232">
    <cfRule type="cellIs" dxfId="8501" priority="142" operator="equal">
      <formula>"TD"</formula>
    </cfRule>
  </conditionalFormatting>
  <conditionalFormatting sqref="Y231:Z232">
    <cfRule type="cellIs" dxfId="8500" priority="141" operator="equal">
      <formula>"PR"</formula>
    </cfRule>
  </conditionalFormatting>
  <conditionalFormatting sqref="Y231:Z232">
    <cfRule type="cellIs" dxfId="8499" priority="140" operator="equal">
      <formula>"Me"</formula>
    </cfRule>
  </conditionalFormatting>
  <conditionalFormatting sqref="Y231:Z232">
    <cfRule type="cellIs" dxfId="8498" priority="139" operator="equal">
      <formula>"TD"</formula>
    </cfRule>
  </conditionalFormatting>
  <conditionalFormatting sqref="Y231:Z232">
    <cfRule type="cellIs" dxfId="8497" priority="138" operator="equal">
      <formula>"PR"</formula>
    </cfRule>
  </conditionalFormatting>
  <conditionalFormatting sqref="Y231:Z232">
    <cfRule type="cellIs" dxfId="8496" priority="137" operator="equal">
      <formula>"Me"</formula>
    </cfRule>
  </conditionalFormatting>
  <conditionalFormatting sqref="Y231:Z232">
    <cfRule type="cellIs" dxfId="8495" priority="136" operator="equal">
      <formula>"TD"</formula>
    </cfRule>
  </conditionalFormatting>
  <conditionalFormatting sqref="Y231:Z232">
    <cfRule type="cellIs" dxfId="8494" priority="135" operator="equal">
      <formula>"PR"</formula>
    </cfRule>
  </conditionalFormatting>
  <conditionalFormatting sqref="Y42">
    <cfRule type="cellIs" dxfId="8493" priority="134" operator="equal">
      <formula>"Me"</formula>
    </cfRule>
  </conditionalFormatting>
  <conditionalFormatting sqref="Y42">
    <cfRule type="cellIs" dxfId="8492" priority="133" operator="equal">
      <formula>"TD"</formula>
    </cfRule>
  </conditionalFormatting>
  <conditionalFormatting sqref="Y42">
    <cfRule type="cellIs" dxfId="8491" priority="132" operator="equal">
      <formula>"PR"</formula>
    </cfRule>
  </conditionalFormatting>
  <conditionalFormatting sqref="Z59:Z60">
    <cfRule type="cellIs" dxfId="8490" priority="131" operator="equal">
      <formula>"Me"</formula>
    </cfRule>
  </conditionalFormatting>
  <conditionalFormatting sqref="Z59:Z60">
    <cfRule type="cellIs" dxfId="8489" priority="130" operator="equal">
      <formula>"TD"</formula>
    </cfRule>
  </conditionalFormatting>
  <conditionalFormatting sqref="Z59:Z60">
    <cfRule type="cellIs" dxfId="8488" priority="129" operator="equal">
      <formula>"PR"</formula>
    </cfRule>
  </conditionalFormatting>
  <conditionalFormatting sqref="Z45:Z46">
    <cfRule type="cellIs" dxfId="8487" priority="128" operator="equal">
      <formula>"Me"</formula>
    </cfRule>
  </conditionalFormatting>
  <conditionalFormatting sqref="Z45:Z46">
    <cfRule type="cellIs" dxfId="8486" priority="127" operator="equal">
      <formula>"TD"</formula>
    </cfRule>
  </conditionalFormatting>
  <conditionalFormatting sqref="Z45:Z46">
    <cfRule type="cellIs" dxfId="8485" priority="126" operator="equal">
      <formula>"PR"</formula>
    </cfRule>
  </conditionalFormatting>
  <conditionalFormatting sqref="AC93:AC94">
    <cfRule type="cellIs" dxfId="8484" priority="125" operator="equal">
      <formula>"Me"</formula>
    </cfRule>
  </conditionalFormatting>
  <conditionalFormatting sqref="AC93:AC94">
    <cfRule type="cellIs" dxfId="8483" priority="124" operator="equal">
      <formula>"TD"</formula>
    </cfRule>
  </conditionalFormatting>
  <conditionalFormatting sqref="AC93:AC94">
    <cfRule type="cellIs" dxfId="8482" priority="123" operator="equal">
      <formula>"PR"</formula>
    </cfRule>
  </conditionalFormatting>
  <conditionalFormatting sqref="AC97">
    <cfRule type="cellIs" dxfId="8481" priority="122" operator="equal">
      <formula>"Me"</formula>
    </cfRule>
  </conditionalFormatting>
  <conditionalFormatting sqref="AC97">
    <cfRule type="cellIs" dxfId="8480" priority="121" operator="equal">
      <formula>"TD"</formula>
    </cfRule>
  </conditionalFormatting>
  <conditionalFormatting sqref="AC97">
    <cfRule type="cellIs" dxfId="8479" priority="120" operator="equal">
      <formula>"PR"</formula>
    </cfRule>
  </conditionalFormatting>
  <conditionalFormatting sqref="AC233:AC234">
    <cfRule type="cellIs" dxfId="8478" priority="116" operator="equal">
      <formula>"Me"</formula>
    </cfRule>
  </conditionalFormatting>
  <conditionalFormatting sqref="AC233:AC234">
    <cfRule type="cellIs" dxfId="8477" priority="115" operator="equal">
      <formula>"TD"</formula>
    </cfRule>
  </conditionalFormatting>
  <conditionalFormatting sqref="AC233:AC234">
    <cfRule type="cellIs" dxfId="8476" priority="114" operator="equal">
      <formula>"PR"</formula>
    </cfRule>
  </conditionalFormatting>
  <conditionalFormatting sqref="AC233:AC234">
    <cfRule type="cellIs" dxfId="8475" priority="113" operator="equal">
      <formula>"Me"</formula>
    </cfRule>
  </conditionalFormatting>
  <conditionalFormatting sqref="AC233:AC234">
    <cfRule type="cellIs" dxfId="8474" priority="112" operator="equal">
      <formula>"TD"</formula>
    </cfRule>
  </conditionalFormatting>
  <conditionalFormatting sqref="AC233:AC234">
    <cfRule type="cellIs" dxfId="8473" priority="111" operator="equal">
      <formula>"PR"</formula>
    </cfRule>
  </conditionalFormatting>
  <conditionalFormatting sqref="AC233:AC234">
    <cfRule type="cellIs" dxfId="8472" priority="110" operator="equal">
      <formula>"Me"</formula>
    </cfRule>
  </conditionalFormatting>
  <conditionalFormatting sqref="AC233:AC234">
    <cfRule type="cellIs" dxfId="8471" priority="109" operator="equal">
      <formula>"TD"</formula>
    </cfRule>
  </conditionalFormatting>
  <conditionalFormatting sqref="AC233:AC234">
    <cfRule type="cellIs" dxfId="8470" priority="108" operator="equal">
      <formula>"PR"</formula>
    </cfRule>
  </conditionalFormatting>
  <conditionalFormatting sqref="AF87:AF88">
    <cfRule type="cellIs" dxfId="8469" priority="107" operator="equal">
      <formula>"Me"</formula>
    </cfRule>
  </conditionalFormatting>
  <conditionalFormatting sqref="AF87:AF88">
    <cfRule type="cellIs" dxfId="8468" priority="106" operator="equal">
      <formula>"TD"</formula>
    </cfRule>
  </conditionalFormatting>
  <conditionalFormatting sqref="AF93:AF94">
    <cfRule type="cellIs" dxfId="8467" priority="105" operator="equal">
      <formula>"Me"</formula>
    </cfRule>
  </conditionalFormatting>
  <conditionalFormatting sqref="AF93:AF94">
    <cfRule type="cellIs" dxfId="8466" priority="104" operator="equal">
      <formula>"TD"</formula>
    </cfRule>
  </conditionalFormatting>
  <conditionalFormatting sqref="AF93:AF94">
    <cfRule type="cellIs" dxfId="8465" priority="103" operator="equal">
      <formula>"PR"</formula>
    </cfRule>
  </conditionalFormatting>
  <conditionalFormatting sqref="AF93:AF94">
    <cfRule type="cellIs" dxfId="8464" priority="102" operator="equal">
      <formula>"Me"</formula>
    </cfRule>
  </conditionalFormatting>
  <conditionalFormatting sqref="AF93:AF94">
    <cfRule type="cellIs" dxfId="8463" priority="101" operator="equal">
      <formula>"TD"</formula>
    </cfRule>
  </conditionalFormatting>
  <conditionalFormatting sqref="AF97:AF98">
    <cfRule type="cellIs" dxfId="8462" priority="100" operator="equal">
      <formula>"Me"</formula>
    </cfRule>
  </conditionalFormatting>
  <conditionalFormatting sqref="AF97:AF98">
    <cfRule type="cellIs" dxfId="8461" priority="99" operator="equal">
      <formula>"TD"</formula>
    </cfRule>
  </conditionalFormatting>
  <conditionalFormatting sqref="AF97:AF98">
    <cfRule type="cellIs" dxfId="8460" priority="98" operator="equal">
      <formula>"PR"</formula>
    </cfRule>
  </conditionalFormatting>
  <conditionalFormatting sqref="AF97:AF98">
    <cfRule type="cellIs" dxfId="8459" priority="97" operator="equal">
      <formula>"Me"</formula>
    </cfRule>
  </conditionalFormatting>
  <conditionalFormatting sqref="AF97:AF98">
    <cfRule type="cellIs" dxfId="8458" priority="96" operator="equal">
      <formula>"TD"</formula>
    </cfRule>
  </conditionalFormatting>
  <conditionalFormatting sqref="AC219:AC220">
    <cfRule type="cellIs" dxfId="8457" priority="95" operator="equal">
      <formula>"Me"</formula>
    </cfRule>
  </conditionalFormatting>
  <conditionalFormatting sqref="AC219:AC220">
    <cfRule type="cellIs" dxfId="8456" priority="94" operator="equal">
      <formula>"TD"</formula>
    </cfRule>
  </conditionalFormatting>
  <conditionalFormatting sqref="AC219:AC220">
    <cfRule type="cellIs" dxfId="8455" priority="93" operator="equal">
      <formula>"PR"</formula>
    </cfRule>
  </conditionalFormatting>
  <conditionalFormatting sqref="Z175">
    <cfRule type="cellIs" dxfId="8454" priority="92" operator="equal">
      <formula>"Me"</formula>
    </cfRule>
  </conditionalFormatting>
  <conditionalFormatting sqref="Z175">
    <cfRule type="cellIs" dxfId="8453" priority="91" operator="equal">
      <formula>"TD"</formula>
    </cfRule>
  </conditionalFormatting>
  <conditionalFormatting sqref="Z175">
    <cfRule type="cellIs" dxfId="8452" priority="90" operator="equal">
      <formula>"PR"</formula>
    </cfRule>
  </conditionalFormatting>
  <conditionalFormatting sqref="Z177">
    <cfRule type="cellIs" dxfId="8451" priority="89" operator="equal">
      <formula>"Me"</formula>
    </cfRule>
  </conditionalFormatting>
  <conditionalFormatting sqref="Z177">
    <cfRule type="cellIs" dxfId="8450" priority="88" operator="equal">
      <formula>"TD"</formula>
    </cfRule>
  </conditionalFormatting>
  <conditionalFormatting sqref="Z177">
    <cfRule type="cellIs" dxfId="8449" priority="87" operator="equal">
      <formula>"PR"</formula>
    </cfRule>
  </conditionalFormatting>
  <conditionalFormatting sqref="Z179">
    <cfRule type="cellIs" dxfId="8448" priority="86" operator="equal">
      <formula>"Me"</formula>
    </cfRule>
  </conditionalFormatting>
  <conditionalFormatting sqref="Z179">
    <cfRule type="cellIs" dxfId="8447" priority="85" operator="equal">
      <formula>"TD"</formula>
    </cfRule>
  </conditionalFormatting>
  <conditionalFormatting sqref="Z179">
    <cfRule type="cellIs" dxfId="8446" priority="84" operator="equal">
      <formula>"PR"</formula>
    </cfRule>
  </conditionalFormatting>
  <conditionalFormatting sqref="AD147:AD148">
    <cfRule type="cellIs" dxfId="8445" priority="83" operator="equal">
      <formula>"Me"</formula>
    </cfRule>
  </conditionalFormatting>
  <conditionalFormatting sqref="AD147:AD148">
    <cfRule type="cellIs" dxfId="8444" priority="82" operator="equal">
      <formula>"TD"</formula>
    </cfRule>
  </conditionalFormatting>
  <conditionalFormatting sqref="AD147:AD148">
    <cfRule type="cellIs" dxfId="8443" priority="81" operator="equal">
      <formula>"PR"</formula>
    </cfRule>
  </conditionalFormatting>
  <conditionalFormatting sqref="AE147:AE148">
    <cfRule type="cellIs" dxfId="8442" priority="80" operator="equal">
      <formula>"Me"</formula>
    </cfRule>
  </conditionalFormatting>
  <conditionalFormatting sqref="AE147:AE148">
    <cfRule type="cellIs" dxfId="8441" priority="79" operator="equal">
      <formula>"TD"</formula>
    </cfRule>
  </conditionalFormatting>
  <conditionalFormatting sqref="AE147:AE148">
    <cfRule type="cellIs" dxfId="8440" priority="78" operator="equal">
      <formula>"Me"</formula>
    </cfRule>
  </conditionalFormatting>
  <conditionalFormatting sqref="AE147:AE148">
    <cfRule type="cellIs" dxfId="8439" priority="77" operator="equal">
      <formula>"TD"</formula>
    </cfRule>
  </conditionalFormatting>
  <conditionalFormatting sqref="AE147:AE148">
    <cfRule type="cellIs" dxfId="8438" priority="76" operator="equal">
      <formula>"PR"</formula>
    </cfRule>
  </conditionalFormatting>
  <conditionalFormatting sqref="AG31:AG32">
    <cfRule type="cellIs" dxfId="8437" priority="75" operator="equal">
      <formula>"Me"</formula>
    </cfRule>
  </conditionalFormatting>
  <conditionalFormatting sqref="AG31:AG32">
    <cfRule type="cellIs" dxfId="8436" priority="74" operator="equal">
      <formula>"PR"</formula>
    </cfRule>
  </conditionalFormatting>
  <conditionalFormatting sqref="AE87">
    <cfRule type="cellIs" dxfId="8435" priority="73" operator="equal">
      <formula>"Me"</formula>
    </cfRule>
  </conditionalFormatting>
  <conditionalFormatting sqref="AE87">
    <cfRule type="cellIs" dxfId="8434" priority="72" operator="equal">
      <formula>"TD"</formula>
    </cfRule>
  </conditionalFormatting>
  <conditionalFormatting sqref="AE87">
    <cfRule type="cellIs" dxfId="8433" priority="71" operator="equal">
      <formula>"PR"</formula>
    </cfRule>
  </conditionalFormatting>
  <conditionalFormatting sqref="AE116">
    <cfRule type="cellIs" dxfId="8432" priority="67" operator="equal">
      <formula>"Me"</formula>
    </cfRule>
  </conditionalFormatting>
  <conditionalFormatting sqref="AE116">
    <cfRule type="cellIs" dxfId="8431" priority="66" operator="equal">
      <formula>"TD"</formula>
    </cfRule>
  </conditionalFormatting>
  <conditionalFormatting sqref="AE116">
    <cfRule type="cellIs" dxfId="8430" priority="65" operator="equal">
      <formula>"PR"</formula>
    </cfRule>
  </conditionalFormatting>
  <conditionalFormatting sqref="AE106">
    <cfRule type="cellIs" dxfId="8429" priority="64" operator="equal">
      <formula>"Me"</formula>
    </cfRule>
  </conditionalFormatting>
  <conditionalFormatting sqref="AE106">
    <cfRule type="cellIs" dxfId="8428" priority="63" operator="equal">
      <formula>"TD"</formula>
    </cfRule>
  </conditionalFormatting>
  <conditionalFormatting sqref="AE106">
    <cfRule type="cellIs" dxfId="8427" priority="62" operator="equal">
      <formula>"PR"</formula>
    </cfRule>
  </conditionalFormatting>
  <conditionalFormatting sqref="AF221:AF222">
    <cfRule type="cellIs" dxfId="8426" priority="61" operator="equal">
      <formula>"Me"</formula>
    </cfRule>
  </conditionalFormatting>
  <conditionalFormatting sqref="AF221:AF222">
    <cfRule type="cellIs" dxfId="8425" priority="60" operator="equal">
      <formula>"TD"</formula>
    </cfRule>
  </conditionalFormatting>
  <conditionalFormatting sqref="AF221:AF222">
    <cfRule type="cellIs" dxfId="8424" priority="59" operator="equal">
      <formula>"PR"</formula>
    </cfRule>
  </conditionalFormatting>
  <conditionalFormatting sqref="AE93:AE94">
    <cfRule type="cellIs" dxfId="8423" priority="58" operator="equal">
      <formula>"Me"</formula>
    </cfRule>
  </conditionalFormatting>
  <conditionalFormatting sqref="AE93:AE94">
    <cfRule type="cellIs" dxfId="8422" priority="57" operator="equal">
      <formula>"TD"</formula>
    </cfRule>
  </conditionalFormatting>
  <conditionalFormatting sqref="AE93:AE94">
    <cfRule type="cellIs" dxfId="8421" priority="56" operator="equal">
      <formula>"PR"</formula>
    </cfRule>
  </conditionalFormatting>
  <conditionalFormatting sqref="AD97:AD98">
    <cfRule type="cellIs" dxfId="8420" priority="55" operator="equal">
      <formula>"Me"</formula>
    </cfRule>
  </conditionalFormatting>
  <conditionalFormatting sqref="AD97:AD98">
    <cfRule type="cellIs" dxfId="8419" priority="54" operator="equal">
      <formula>"TD"</formula>
    </cfRule>
  </conditionalFormatting>
  <conditionalFormatting sqref="AD97:AD98">
    <cfRule type="cellIs" dxfId="8418" priority="53" operator="equal">
      <formula>"PR"</formula>
    </cfRule>
  </conditionalFormatting>
  <conditionalFormatting sqref="AC44">
    <cfRule type="cellIs" dxfId="8417" priority="52" operator="equal">
      <formula>"Me"</formula>
    </cfRule>
  </conditionalFormatting>
  <conditionalFormatting sqref="AC44">
    <cfRule type="cellIs" dxfId="8416" priority="51" operator="equal">
      <formula>"TD"</formula>
    </cfRule>
  </conditionalFormatting>
  <conditionalFormatting sqref="AC44">
    <cfRule type="cellIs" dxfId="8415" priority="50" operator="equal">
      <formula>"PR"</formula>
    </cfRule>
  </conditionalFormatting>
  <conditionalFormatting sqref="AC43">
    <cfRule type="cellIs" dxfId="8414" priority="49" operator="equal">
      <formula>"Me"</formula>
    </cfRule>
  </conditionalFormatting>
  <conditionalFormatting sqref="AC43">
    <cfRule type="cellIs" dxfId="8413" priority="48" operator="equal">
      <formula>"TD"</formula>
    </cfRule>
  </conditionalFormatting>
  <conditionalFormatting sqref="AC43">
    <cfRule type="cellIs" dxfId="8412" priority="47" operator="equal">
      <formula>"PR"</formula>
    </cfRule>
  </conditionalFormatting>
  <conditionalFormatting sqref="Z181">
    <cfRule type="cellIs" dxfId="8411" priority="46" operator="equal">
      <formula>"Me"</formula>
    </cfRule>
  </conditionalFormatting>
  <conditionalFormatting sqref="Z181">
    <cfRule type="cellIs" dxfId="8410" priority="45" operator="equal">
      <formula>"TD"</formula>
    </cfRule>
  </conditionalFormatting>
  <conditionalFormatting sqref="Z181">
    <cfRule type="cellIs" dxfId="8409" priority="44" operator="equal">
      <formula>"PR"</formula>
    </cfRule>
  </conditionalFormatting>
  <conditionalFormatting sqref="AF147:AF148">
    <cfRule type="cellIs" dxfId="8408" priority="43" operator="equal">
      <formula>"Me"</formula>
    </cfRule>
  </conditionalFormatting>
  <conditionalFormatting sqref="AF147:AF148">
    <cfRule type="cellIs" dxfId="8407" priority="42" operator="equal">
      <formula>"TD"</formula>
    </cfRule>
  </conditionalFormatting>
  <conditionalFormatting sqref="AF147:AF148">
    <cfRule type="cellIs" dxfId="8406" priority="41" operator="equal">
      <formula>"Me"</formula>
    </cfRule>
  </conditionalFormatting>
  <conditionalFormatting sqref="AF147:AF148">
    <cfRule type="cellIs" dxfId="8405" priority="40" operator="equal">
      <formula>"TD"</formula>
    </cfRule>
  </conditionalFormatting>
  <conditionalFormatting sqref="AF147:AF148">
    <cfRule type="cellIs" dxfId="8404" priority="39" operator="equal">
      <formula>"PR"</formula>
    </cfRule>
  </conditionalFormatting>
  <conditionalFormatting sqref="AF175:AF176">
    <cfRule type="cellIs" dxfId="8403" priority="38" operator="equal">
      <formula>"Me"</formula>
    </cfRule>
  </conditionalFormatting>
  <conditionalFormatting sqref="AF175:AF176">
    <cfRule type="cellIs" dxfId="8402" priority="37" operator="equal">
      <formula>"TD"</formula>
    </cfRule>
  </conditionalFormatting>
  <conditionalFormatting sqref="AF175:AF176">
    <cfRule type="cellIs" dxfId="8401" priority="36" operator="equal">
      <formula>"PR"</formula>
    </cfRule>
  </conditionalFormatting>
  <conditionalFormatting sqref="AF235:AF236">
    <cfRule type="cellIs" dxfId="8400" priority="35" operator="equal">
      <formula>"Me"</formula>
    </cfRule>
  </conditionalFormatting>
  <conditionalFormatting sqref="AF235:AF236">
    <cfRule type="cellIs" dxfId="8399" priority="34" operator="equal">
      <formula>"TD"</formula>
    </cfRule>
  </conditionalFormatting>
  <conditionalFormatting sqref="AF235:AF236">
    <cfRule type="cellIs" dxfId="8398" priority="33" operator="equal">
      <formula>"PR"</formula>
    </cfRule>
  </conditionalFormatting>
  <conditionalFormatting sqref="AG81:AG82">
    <cfRule type="cellIs" dxfId="8397" priority="32" operator="equal">
      <formula>"Me"</formula>
    </cfRule>
  </conditionalFormatting>
  <conditionalFormatting sqref="AG81:AG82">
    <cfRule type="cellIs" dxfId="8396" priority="31" operator="equal">
      <formula>"TD"</formula>
    </cfRule>
  </conditionalFormatting>
  <conditionalFormatting sqref="AG147:AG148">
    <cfRule type="cellIs" dxfId="8395" priority="30" operator="equal">
      <formula>"Me"</formula>
    </cfRule>
  </conditionalFormatting>
  <conditionalFormatting sqref="AG147:AG148">
    <cfRule type="cellIs" dxfId="8394" priority="29" operator="equal">
      <formula>"TD"</formula>
    </cfRule>
  </conditionalFormatting>
  <conditionalFormatting sqref="AG147:AG148">
    <cfRule type="cellIs" dxfId="8393" priority="28" operator="equal">
      <formula>"Me"</formula>
    </cfRule>
  </conditionalFormatting>
  <conditionalFormatting sqref="AG147:AG148">
    <cfRule type="cellIs" dxfId="8392" priority="27" operator="equal">
      <formula>"TD"</formula>
    </cfRule>
  </conditionalFormatting>
  <conditionalFormatting sqref="AG147:AG148">
    <cfRule type="cellIs" dxfId="8391" priority="26" operator="equal">
      <formula>"PR"</formula>
    </cfRule>
  </conditionalFormatting>
  <conditionalFormatting sqref="AE211:AE212">
    <cfRule type="cellIs" dxfId="8390" priority="25" operator="equal">
      <formula>"Me"</formula>
    </cfRule>
  </conditionalFormatting>
  <conditionalFormatting sqref="AE211:AE212">
    <cfRule type="cellIs" dxfId="8389" priority="24" operator="equal">
      <formula>"TD"</formula>
    </cfRule>
  </conditionalFormatting>
  <conditionalFormatting sqref="AE211:AE212">
    <cfRule type="cellIs" dxfId="8388" priority="23" operator="equal">
      <formula>"PR"</formula>
    </cfRule>
  </conditionalFormatting>
  <conditionalFormatting sqref="Z129:Z130">
    <cfRule type="cellIs" dxfId="8387" priority="22" operator="equal">
      <formula>"Me"</formula>
    </cfRule>
  </conditionalFormatting>
  <conditionalFormatting sqref="Z129:Z130">
    <cfRule type="cellIs" dxfId="8386" priority="21" operator="equal">
      <formula>"TD"</formula>
    </cfRule>
  </conditionalFormatting>
  <conditionalFormatting sqref="Z129:Z130">
    <cfRule type="cellIs" dxfId="8385" priority="20" operator="equal">
      <formula>"PR"</formula>
    </cfRule>
  </conditionalFormatting>
  <conditionalFormatting sqref="AA129:AB130">
    <cfRule type="cellIs" dxfId="8384" priority="19" operator="equal">
      <formula>"Me"</formula>
    </cfRule>
  </conditionalFormatting>
  <conditionalFormatting sqref="AA129:AB130">
    <cfRule type="cellIs" dxfId="8383" priority="18" operator="equal">
      <formula>"TD"</formula>
    </cfRule>
  </conditionalFormatting>
  <conditionalFormatting sqref="AA129:AB130">
    <cfRule type="cellIs" dxfId="8382" priority="17" operator="equal">
      <formula>"PR"</formula>
    </cfRule>
  </conditionalFormatting>
  <conditionalFormatting sqref="AA129:AB130">
    <cfRule type="cellIs" dxfId="8381" priority="16" operator="equal">
      <formula>"Me"</formula>
    </cfRule>
  </conditionalFormatting>
  <conditionalFormatting sqref="AA129:AB130">
    <cfRule type="cellIs" dxfId="8380" priority="15" operator="equal">
      <formula>"TD"</formula>
    </cfRule>
  </conditionalFormatting>
  <conditionalFormatting sqref="AA129:AB130">
    <cfRule type="cellIs" dxfId="8379" priority="14" operator="equal">
      <formula>"PR"</formula>
    </cfRule>
  </conditionalFormatting>
  <conditionalFormatting sqref="AA129:AB130">
    <cfRule type="cellIs" dxfId="8378" priority="13" operator="equal">
      <formula>"Me"</formula>
    </cfRule>
  </conditionalFormatting>
  <conditionalFormatting sqref="AA129:AB130">
    <cfRule type="cellIs" dxfId="8377" priority="12" operator="equal">
      <formula>"TD"</formula>
    </cfRule>
  </conditionalFormatting>
  <conditionalFormatting sqref="AA129:AB130">
    <cfRule type="cellIs" dxfId="8376" priority="11" operator="equal">
      <formula>"PR"</formula>
    </cfRule>
  </conditionalFormatting>
  <conditionalFormatting sqref="AF62">
    <cfRule type="cellIs" dxfId="8375" priority="10" operator="equal">
      <formula>"Me"</formula>
    </cfRule>
  </conditionalFormatting>
  <conditionalFormatting sqref="AF62">
    <cfRule type="cellIs" dxfId="8374" priority="9" operator="equal">
      <formula>"TD"</formula>
    </cfRule>
  </conditionalFormatting>
  <conditionalFormatting sqref="AF62">
    <cfRule type="cellIs" dxfId="8373" priority="8" operator="equal">
      <formula>"Me"</formula>
    </cfRule>
  </conditionalFormatting>
  <conditionalFormatting sqref="AF62">
    <cfRule type="cellIs" dxfId="8372" priority="7" operator="equal">
      <formula>"TD"</formula>
    </cfRule>
  </conditionalFormatting>
  <conditionalFormatting sqref="AF62">
    <cfRule type="cellIs" dxfId="8371" priority="6" operator="equal">
      <formula>"Me"</formula>
    </cfRule>
  </conditionalFormatting>
  <conditionalFormatting sqref="AF62">
    <cfRule type="cellIs" dxfId="8370" priority="5" operator="equal">
      <formula>"TD"</formula>
    </cfRule>
  </conditionalFormatting>
  <conditionalFormatting sqref="AF62">
    <cfRule type="cellIs" dxfId="8369" priority="4" operator="equal">
      <formula>"Me"</formula>
    </cfRule>
  </conditionalFormatting>
  <conditionalFormatting sqref="AF62">
    <cfRule type="cellIs" dxfId="8368" priority="3" operator="equal">
      <formula>"TD"</formula>
    </cfRule>
  </conditionalFormatting>
  <conditionalFormatting sqref="AF62">
    <cfRule type="cellIs" dxfId="8367" priority="2" operator="equal">
      <formula>"Me"</formula>
    </cfRule>
  </conditionalFormatting>
  <conditionalFormatting sqref="AF62">
    <cfRule type="cellIs" dxfId="8366" priority="1" operator="equal">
      <formula>"TD"</formula>
    </cfRule>
  </conditionalFormatting>
  <conditionalFormatting sqref="C225">
    <cfRule type="cellIs" dxfId="8365" priority="1554" operator="lessThan">
      <formula>#REF!</formula>
    </cfRule>
  </conditionalFormatting>
  <conditionalFormatting sqref="D189 C23:C24 C79:C80 C84 C184 D199 C76 C211:C224 C51:C52 C186 C227:C246 C35:C36 C189:C209">
    <cfRule type="cellIs" dxfId="8364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zoomScale="90" zoomScaleNormal="90" workbookViewId="0">
      <pane ySplit="13" topLeftCell="A102" activePane="bottomLeft" state="frozen"/>
      <selection pane="bottomLeft" activeCell="AA110" sqref="AA110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87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8" t="s">
        <v>259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374</v>
      </c>
      <c r="B22" s="147" t="s">
        <v>128</v>
      </c>
      <c r="C22" s="717" t="s">
        <v>7</v>
      </c>
      <c r="D22" s="165" t="s">
        <v>81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718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374</v>
      </c>
      <c r="B24" s="147" t="s">
        <v>128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137" t="s">
        <v>262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8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374</v>
      </c>
      <c r="B28" s="147" t="s">
        <v>128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47" t="s">
        <v>128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381" t="s">
        <v>129</v>
      </c>
      <c r="C37" s="196">
        <v>5026</v>
      </c>
      <c r="D37" s="178" t="s">
        <v>172</v>
      </c>
      <c r="E37" s="156" t="s">
        <v>70</v>
      </c>
      <c r="F37" s="1195" t="s">
        <v>117</v>
      </c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7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374</v>
      </c>
      <c r="B38" s="381" t="s">
        <v>129</v>
      </c>
      <c r="C38" s="196" t="s">
        <v>6</v>
      </c>
      <c r="D38" s="714"/>
      <c r="E38" s="166" t="s">
        <v>4</v>
      </c>
      <c r="F38" s="1198"/>
      <c r="G38" s="1199"/>
      <c r="H38" s="1199"/>
      <c r="I38" s="1199"/>
      <c r="J38" s="1199"/>
      <c r="K38" s="1199"/>
      <c r="L38" s="1199"/>
      <c r="M38" s="1199"/>
      <c r="N38" s="1199"/>
      <c r="O38" s="1199"/>
      <c r="P38" s="1199"/>
      <c r="Q38" s="1199"/>
      <c r="R38" s="1199"/>
      <c r="S38" s="1199"/>
      <c r="T38" s="1199"/>
      <c r="U38" s="1199"/>
      <c r="V38" s="1199"/>
      <c r="W38" s="1199"/>
      <c r="X38" s="1199"/>
      <c r="Y38" s="1199"/>
      <c r="Z38" s="1200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179" t="s">
        <v>130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374</v>
      </c>
      <c r="B80" s="179" t="s">
        <v>130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05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374</v>
      </c>
      <c r="B82" s="179" t="s">
        <v>130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8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374</v>
      </c>
      <c r="B84" s="179" t="s">
        <v>130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1057" t="s">
        <v>288</v>
      </c>
      <c r="D85" s="155" t="s">
        <v>241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374</v>
      </c>
      <c r="B86" s="179" t="s">
        <v>130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>
        <v>8487</v>
      </c>
      <c r="D93" s="178" t="s">
        <v>163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374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374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8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8">
        <v>8914</v>
      </c>
      <c r="D107" s="178" t="s">
        <v>168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8" t="s">
        <v>300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374</v>
      </c>
      <c r="B110" s="179" t="s">
        <v>132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105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374</v>
      </c>
      <c r="B112" s="179" t="s">
        <v>132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105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374</v>
      </c>
      <c r="B116" s="179" t="s">
        <v>132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8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374</v>
      </c>
      <c r="B118" s="179" t="s">
        <v>132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8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105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374</v>
      </c>
      <c r="B122" s="179" t="s">
        <v>132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374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374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374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374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09" t="s">
        <v>70</v>
      </c>
      <c r="F135" s="51" t="s">
        <v>11</v>
      </c>
      <c r="G135" s="52" t="s">
        <v>11</v>
      </c>
      <c r="H135" s="52" t="s">
        <v>108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108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723">
        <v>8106</v>
      </c>
      <c r="D139" s="178" t="s">
        <v>248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374</v>
      </c>
      <c r="B140" s="179" t="s">
        <v>133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374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1057" t="s">
        <v>320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107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107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374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6" t="s">
        <v>107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8">
        <v>4373</v>
      </c>
      <c r="D167" s="178" t="e">
        <f>VLOOKUP(C167,ListeAppel,2,FALSE)</f>
        <v>#N/A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325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374</v>
      </c>
      <c r="B172" s="179" t="s">
        <v>136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374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329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1057" t="s">
        <v>330</v>
      </c>
      <c r="D181" s="178" t="s">
        <v>237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374</v>
      </c>
      <c r="B182" s="179" t="s">
        <v>138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116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8" t="s">
        <v>332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108</v>
      </c>
      <c r="O187" s="31" t="s">
        <v>11</v>
      </c>
      <c r="P187" s="31" t="s">
        <v>108</v>
      </c>
      <c r="Q187" s="31" t="s">
        <v>11</v>
      </c>
      <c r="R187" s="305"/>
      <c r="S187" s="305"/>
      <c r="T187" s="31" t="s">
        <v>11</v>
      </c>
      <c r="U187" s="31" t="s">
        <v>108</v>
      </c>
      <c r="V187" s="353" t="s">
        <v>7</v>
      </c>
      <c r="W187" s="31" t="s">
        <v>108</v>
      </c>
      <c r="X187" s="353" t="s">
        <v>7</v>
      </c>
      <c r="Y187" s="305"/>
      <c r="Z187" s="305"/>
      <c r="AA187" s="31" t="s">
        <v>11</v>
      </c>
      <c r="AB187" s="31" t="s">
        <v>108</v>
      </c>
      <c r="AC187" s="353" t="s">
        <v>7</v>
      </c>
      <c r="AD187" s="31" t="s">
        <v>108</v>
      </c>
      <c r="AE187" s="353" t="s">
        <v>7</v>
      </c>
      <c r="AF187" s="305"/>
      <c r="AG187" s="305"/>
      <c r="AH187" s="31" t="s">
        <v>108</v>
      </c>
      <c r="AI187" s="353" t="s">
        <v>7</v>
      </c>
      <c r="AJ187" s="31" t="s">
        <v>108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374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108</v>
      </c>
      <c r="O188" s="37" t="s">
        <v>11</v>
      </c>
      <c r="P188" s="37" t="s">
        <v>108</v>
      </c>
      <c r="Q188" s="37" t="s">
        <v>11</v>
      </c>
      <c r="R188" s="306"/>
      <c r="S188" s="306"/>
      <c r="T188" s="37" t="s">
        <v>11</v>
      </c>
      <c r="U188" s="37" t="s">
        <v>108</v>
      </c>
      <c r="V188" s="354" t="s">
        <v>7</v>
      </c>
      <c r="W188" s="37" t="s">
        <v>108</v>
      </c>
      <c r="X188" s="354" t="s">
        <v>7</v>
      </c>
      <c r="Y188" s="306"/>
      <c r="Z188" s="306"/>
      <c r="AA188" s="37" t="s">
        <v>11</v>
      </c>
      <c r="AB188" s="37" t="s">
        <v>108</v>
      </c>
      <c r="AC188" s="354" t="s">
        <v>7</v>
      </c>
      <c r="AD188" s="37" t="s">
        <v>108</v>
      </c>
      <c r="AE188" s="354" t="s">
        <v>7</v>
      </c>
      <c r="AF188" s="306"/>
      <c r="AG188" s="306"/>
      <c r="AH188" s="37" t="s">
        <v>108</v>
      </c>
      <c r="AI188" s="354" t="s">
        <v>7</v>
      </c>
      <c r="AJ188" s="37" t="s">
        <v>108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80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80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80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3:D103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W1:AW8"/>
    <mergeCell ref="BG1:BG8"/>
    <mergeCell ref="BJ1:BJ8"/>
    <mergeCell ref="BL1:BL8"/>
    <mergeCell ref="BB1:BB8"/>
    <mergeCell ref="BD1:BD8"/>
    <mergeCell ref="AM1:AM8"/>
    <mergeCell ref="AO1:AO8"/>
    <mergeCell ref="AQ1:AQ8"/>
    <mergeCell ref="M10:V10"/>
    <mergeCell ref="AS1:AS8"/>
  </mergeCells>
  <conditionalFormatting sqref="C123:D123 C155:D155 C141:D141 C165:D165 C29:D29 C75:D75 C87:D87 C103:D103">
    <cfRule type="cellIs" dxfId="8358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7" priority="4991" operator="equal">
      <formula>"Me"</formula>
    </cfRule>
  </conditionalFormatting>
  <conditionalFormatting sqref="F22:I24 G21:I21 J21:J22 AF21:AJ22 AE25:AE26 K21:O24 AH25:AJ26 AE23:AJ24">
    <cfRule type="cellIs" dxfId="8356" priority="4989" operator="equal">
      <formula>"Me"</formula>
    </cfRule>
  </conditionalFormatting>
  <conditionalFormatting sqref="D51">
    <cfRule type="cellIs" dxfId="8355" priority="4988" operator="equal">
      <formula>"C"</formula>
    </cfRule>
  </conditionalFormatting>
  <conditionalFormatting sqref="D51">
    <cfRule type="cellIs" dxfId="8354" priority="4986" operator="equal">
      <formula>"B"</formula>
    </cfRule>
    <cfRule type="cellIs" dxfId="8353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2" priority="4982" operator="equal">
      <formula>"TD"</formula>
    </cfRule>
  </conditionalFormatting>
  <conditionalFormatting sqref="S21:X24 T25:X26">
    <cfRule type="cellIs" dxfId="8351" priority="4914" operator="equal">
      <formula>"Me"</formula>
    </cfRule>
  </conditionalFormatting>
  <conditionalFormatting sqref="S21:X24 T25:X26">
    <cfRule type="cellIs" dxfId="8350" priority="4913" operator="equal">
      <formula>"TD"</formula>
    </cfRule>
  </conditionalFormatting>
  <conditionalFormatting sqref="AD56 AD62:AD66 AD34 AD60 AD58 AD68">
    <cfRule type="cellIs" dxfId="8349" priority="4948" operator="equal">
      <formula>"Me"</formula>
    </cfRule>
  </conditionalFormatting>
  <conditionalFormatting sqref="AD56 AD62:AD66 AD34 AD60 AD58 AD68">
    <cfRule type="cellIs" dxfId="8348" priority="4947" operator="equal">
      <formula>"TD"</formula>
    </cfRule>
  </conditionalFormatting>
  <conditionalFormatting sqref="AD55 AD61 AD33 AD59 AD57">
    <cfRule type="cellIs" dxfId="8347" priority="4941" operator="equal">
      <formula>"Me"</formula>
    </cfRule>
  </conditionalFormatting>
  <conditionalFormatting sqref="AD55 AD61 AD33 AD59 AD57">
    <cfRule type="cellIs" dxfId="8346" priority="4940" operator="equal">
      <formula>"TD"</formula>
    </cfRule>
  </conditionalFormatting>
  <conditionalFormatting sqref="Y21:Y26 AA26:AC26 AA25 AA21:AC24 AC25:AC26">
    <cfRule type="cellIs" dxfId="8345" priority="4934" operator="equal">
      <formula>"Me"</formula>
    </cfRule>
  </conditionalFormatting>
  <conditionalFormatting sqref="Y21:Y26 AA26:AC26 AA25 AA21:AC24 AC25:AC26">
    <cfRule type="cellIs" dxfId="8344" priority="4933" operator="equal">
      <formula>"TD"</formula>
    </cfRule>
  </conditionalFormatting>
  <conditionalFormatting sqref="Z21:Z26">
    <cfRule type="cellIs" dxfId="8343" priority="4927" operator="equal">
      <formula>"Me"</formula>
    </cfRule>
  </conditionalFormatting>
  <conditionalFormatting sqref="Z21:Z26">
    <cfRule type="cellIs" dxfId="8342" priority="4926" operator="equal">
      <formula>"TD"</formula>
    </cfRule>
  </conditionalFormatting>
  <conditionalFormatting sqref="Z21">
    <cfRule type="cellIs" dxfId="8341" priority="4925" operator="equal">
      <formula>"Me"</formula>
    </cfRule>
  </conditionalFormatting>
  <conditionalFormatting sqref="P22:P24 R21:R24 Q22">
    <cfRule type="cellIs" dxfId="8340" priority="4907" operator="equal">
      <formula>"Me"</formula>
    </cfRule>
  </conditionalFormatting>
  <conditionalFormatting sqref="AE22 AD22:AD24">
    <cfRule type="cellIs" dxfId="8339" priority="4904" operator="equal">
      <formula>"Me"</formula>
    </cfRule>
  </conditionalFormatting>
  <conditionalFormatting sqref="AE22 AD22:AD24">
    <cfRule type="cellIs" dxfId="8338" priority="4903" operator="equal">
      <formula>"TD"</formula>
    </cfRule>
  </conditionalFormatting>
  <conditionalFormatting sqref="AD21:AE21">
    <cfRule type="cellIs" dxfId="8337" priority="4897" operator="equal">
      <formula>"Me"</formula>
    </cfRule>
  </conditionalFormatting>
  <conditionalFormatting sqref="AD21:AE21">
    <cfRule type="cellIs" dxfId="8336" priority="4896" operator="equal">
      <formula>"TD"</formula>
    </cfRule>
  </conditionalFormatting>
  <conditionalFormatting sqref="P21:Q21">
    <cfRule type="cellIs" dxfId="8335" priority="4890" operator="equal">
      <formula>"Me"</formula>
    </cfRule>
  </conditionalFormatting>
  <conditionalFormatting sqref="P21:Q21">
    <cfRule type="cellIs" dxfId="8334" priority="4889" operator="equal">
      <formula>"Me"</formula>
    </cfRule>
  </conditionalFormatting>
  <conditionalFormatting sqref="P21:Q21">
    <cfRule type="cellIs" dxfId="8333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2" priority="4879" operator="equal">
      <formula>"PR"</formula>
    </cfRule>
  </conditionalFormatting>
  <conditionalFormatting sqref="U21">
    <cfRule type="cellIs" dxfId="8331" priority="4850" operator="equal">
      <formula>"Me"</formula>
    </cfRule>
  </conditionalFormatting>
  <conditionalFormatting sqref="U21">
    <cfRule type="cellIs" dxfId="8330" priority="4849" operator="equal">
      <formula>"TD"</formula>
    </cfRule>
  </conditionalFormatting>
  <conditionalFormatting sqref="Z51:Z52">
    <cfRule type="cellIs" dxfId="8329" priority="4829" operator="equal">
      <formula>"Me"</formula>
    </cfRule>
  </conditionalFormatting>
  <conditionalFormatting sqref="Z51:Z52">
    <cfRule type="cellIs" dxfId="8328" priority="4828" operator="equal">
      <formula>"TD"</formula>
    </cfRule>
  </conditionalFormatting>
  <conditionalFormatting sqref="AG55 AG61 AG41 AG33 AG59 AG43 AG57">
    <cfRule type="cellIs" dxfId="8327" priority="4815" operator="equal">
      <formula>"Me"</formula>
    </cfRule>
  </conditionalFormatting>
  <conditionalFormatting sqref="AG55 AG61 AG41 AG33 AG59 AG43 AG57">
    <cfRule type="cellIs" dxfId="8326" priority="4814" operator="equal">
      <formula>"TD"</formula>
    </cfRule>
  </conditionalFormatting>
  <conditionalFormatting sqref="AD52">
    <cfRule type="cellIs" dxfId="8325" priority="4801" operator="equal">
      <formula>"Me"</formula>
    </cfRule>
  </conditionalFormatting>
  <conditionalFormatting sqref="AD52">
    <cfRule type="cellIs" dxfId="8324" priority="4800" operator="equal">
      <formula>"TD"</formula>
    </cfRule>
  </conditionalFormatting>
  <conditionalFormatting sqref="AI51:AI52">
    <cfRule type="cellIs" dxfId="8323" priority="4765" operator="equal">
      <formula>"Me"</formula>
    </cfRule>
  </conditionalFormatting>
  <conditionalFormatting sqref="AI51:AI52">
    <cfRule type="cellIs" dxfId="8322" priority="4764" operator="equal">
      <formula>"TD"</formula>
    </cfRule>
  </conditionalFormatting>
  <conditionalFormatting sqref="AG56 AG62:AG66 AG42 AG34 AG60 AG58 AG68">
    <cfRule type="cellIs" dxfId="8321" priority="4758" operator="equal">
      <formula>"Me"</formula>
    </cfRule>
  </conditionalFormatting>
  <conditionalFormatting sqref="AG56 AG62:AG66 AG42 AG34 AG60 AG58 AG68">
    <cfRule type="cellIs" dxfId="8320" priority="4757" operator="equal">
      <formula>"TD"</formula>
    </cfRule>
  </conditionalFormatting>
  <conditionalFormatting sqref="AG56 AG62:AG66 AG42 AG34 AG60 AG58 AG68">
    <cfRule type="cellIs" dxfId="8319" priority="4751" operator="equal">
      <formula>"Me"</formula>
    </cfRule>
  </conditionalFormatting>
  <conditionalFormatting sqref="AG56 AG62:AG66 AG42 AG34 AG60 AG58 AG68">
    <cfRule type="cellIs" dxfId="8318" priority="4750" operator="equal">
      <formula>"TD"</formula>
    </cfRule>
  </conditionalFormatting>
  <conditionalFormatting sqref="AG56 AG62:AG66 AG42 AG34 AG60 AG58 AG68">
    <cfRule type="cellIs" dxfId="8317" priority="4744" operator="equal">
      <formula>"Me"</formula>
    </cfRule>
  </conditionalFormatting>
  <conditionalFormatting sqref="AG56 AG62:AG66 AG42 AG34 AG60 AG58 AG68">
    <cfRule type="cellIs" dxfId="8316" priority="4743" operator="equal">
      <formula>"TD"</formula>
    </cfRule>
  </conditionalFormatting>
  <conditionalFormatting sqref="AG56 AG62:AG66 AG42 AG34 AG60 AG58 AG68">
    <cfRule type="cellIs" dxfId="8315" priority="4737" operator="equal">
      <formula>"Me"</formula>
    </cfRule>
  </conditionalFormatting>
  <conditionalFormatting sqref="AG56 AG62:AG66 AG42 AG34 AG60 AG58 AG68">
    <cfRule type="cellIs" dxfId="8314" priority="4736" operator="equal">
      <formula>"TD"</formula>
    </cfRule>
  </conditionalFormatting>
  <conditionalFormatting sqref="AG56 AG62:AG66 AG42 AG34 AG60 AG58 AG68">
    <cfRule type="cellIs" dxfId="8313" priority="4730" operator="equal">
      <formula>"Me"</formula>
    </cfRule>
  </conditionalFormatting>
  <conditionalFormatting sqref="AG56 AG62:AG66 AG42 AG34 AG60 AG58 AG68">
    <cfRule type="cellIs" dxfId="8312" priority="4729" operator="equal">
      <formula>"TD"</formula>
    </cfRule>
  </conditionalFormatting>
  <conditionalFormatting sqref="F39">
    <cfRule type="cellIs" dxfId="8311" priority="4715" operator="equal">
      <formula>"Me"</formula>
    </cfRule>
  </conditionalFormatting>
  <conditionalFormatting sqref="F39">
    <cfRule type="cellIs" dxfId="8310" priority="4714" operator="equal">
      <formula>"TD"</formula>
    </cfRule>
  </conditionalFormatting>
  <conditionalFormatting sqref="F39">
    <cfRule type="cellIs" dxfId="8309" priority="4708" operator="equal">
      <formula>"PR"</formula>
    </cfRule>
  </conditionalFormatting>
  <conditionalFormatting sqref="AG49:AG50">
    <cfRule type="cellIs" dxfId="8308" priority="4677" operator="equal">
      <formula>"Me"</formula>
    </cfRule>
  </conditionalFormatting>
  <conditionalFormatting sqref="AG49:AG50">
    <cfRule type="cellIs" dxfId="8307" priority="4676" operator="equal">
      <formula>"TD"</formula>
    </cfRule>
  </conditionalFormatting>
  <conditionalFormatting sqref="R53:V54">
    <cfRule type="cellIs" dxfId="8306" priority="4661" operator="equal">
      <formula>"Me"</formula>
    </cfRule>
  </conditionalFormatting>
  <conditionalFormatting sqref="R53:V54">
    <cfRule type="cellIs" dxfId="8305" priority="4660" operator="equal">
      <formula>"TD"</formula>
    </cfRule>
  </conditionalFormatting>
  <conditionalFormatting sqref="S53:T54">
    <cfRule type="cellIs" dxfId="8304" priority="4654" operator="equal">
      <formula>"Me"</formula>
    </cfRule>
  </conditionalFormatting>
  <conditionalFormatting sqref="S53:T54">
    <cfRule type="cellIs" dxfId="8303" priority="4653" operator="equal">
      <formula>"TD"</formula>
    </cfRule>
  </conditionalFormatting>
  <conditionalFormatting sqref="U53:U54">
    <cfRule type="cellIs" dxfId="8302" priority="4647" operator="equal">
      <formula>"Me"</formula>
    </cfRule>
  </conditionalFormatting>
  <conditionalFormatting sqref="U53:U54">
    <cfRule type="cellIs" dxfId="8301" priority="4646" operator="equal">
      <formula>"TD"</formula>
    </cfRule>
  </conditionalFormatting>
  <conditionalFormatting sqref="F69:L70 K72:V72 K71:U71 Q69:S70 N69:O70 Y69:AG70 Y71:AD72 AF71:AJ72 AI69:AJ70">
    <cfRule type="cellIs" dxfId="8300" priority="4552" operator="equal">
      <formula>"Me"</formula>
    </cfRule>
  </conditionalFormatting>
  <conditionalFormatting sqref="F69:L70 K72:V72 K71:U71 Q69:S70 N69:O70 Y69:AG70 Y71:AD72 AF71:AJ72 AI69:AJ70">
    <cfRule type="cellIs" dxfId="8299" priority="4551" operator="equal">
      <formula>"TD"</formula>
    </cfRule>
  </conditionalFormatting>
  <conditionalFormatting sqref="F69:L70 K72:V72 K71:U71 Q69:S70 N69:O70 Y69:AG70 Y71:AD72 AF71:AJ72 AI69:AJ70">
    <cfRule type="cellIs" dxfId="8298" priority="4545" operator="equal">
      <formula>"PR"</formula>
    </cfRule>
  </conditionalFormatting>
  <conditionalFormatting sqref="F85:F86 I85:N86 Q85:AJ86">
    <cfRule type="cellIs" dxfId="8297" priority="4316" operator="equal">
      <formula>"Me"</formula>
    </cfRule>
  </conditionalFormatting>
  <conditionalFormatting sqref="F85:F86 I85:N86 Q85:AJ86">
    <cfRule type="cellIs" dxfId="8296" priority="4315" operator="equal">
      <formula>"TD"</formula>
    </cfRule>
  </conditionalFormatting>
  <conditionalFormatting sqref="F85:F86 I85:N86 Q85:AJ86">
    <cfRule type="cellIs" dxfId="8295" priority="4309" operator="equal">
      <formula>"PR"</formula>
    </cfRule>
  </conditionalFormatting>
  <conditionalFormatting sqref="Z85:AD86">
    <cfRule type="cellIs" dxfId="8294" priority="4308" operator="equal">
      <formula>"Me"</formula>
    </cfRule>
  </conditionalFormatting>
  <conditionalFormatting sqref="Z85:AD86">
    <cfRule type="cellIs" dxfId="8293" priority="4307" operator="equal">
      <formula>"TD"</formula>
    </cfRule>
  </conditionalFormatting>
  <conditionalFormatting sqref="F89:AG90 AI89:AJ90">
    <cfRule type="cellIs" dxfId="8292" priority="4280" operator="equal">
      <formula>"Me"</formula>
    </cfRule>
  </conditionalFormatting>
  <conditionalFormatting sqref="F89:AG90 AI89:AJ90">
    <cfRule type="cellIs" dxfId="8291" priority="4279" operator="equal">
      <formula>"TD"</formula>
    </cfRule>
  </conditionalFormatting>
  <conditionalFormatting sqref="F89:AG90 AI89:AJ90">
    <cfRule type="cellIs" dxfId="8290" priority="4273" operator="equal">
      <formula>"PR"</formula>
    </cfRule>
  </conditionalFormatting>
  <conditionalFormatting sqref="Z89:AD90">
    <cfRule type="cellIs" dxfId="8289" priority="4272" operator="equal">
      <formula>"Me"</formula>
    </cfRule>
  </conditionalFormatting>
  <conditionalFormatting sqref="Z89:AD90">
    <cfRule type="cellIs" dxfId="8288" priority="4271" operator="equal">
      <formula>"TD"</formula>
    </cfRule>
  </conditionalFormatting>
  <conditionalFormatting sqref="F141:AJ141">
    <cfRule type="cellIs" dxfId="8287" priority="4248" operator="equal">
      <formula>"Me"</formula>
    </cfRule>
  </conditionalFormatting>
  <conditionalFormatting sqref="F141:O141 S141:AJ141">
    <cfRule type="cellIs" dxfId="8286" priority="4247" operator="equal">
      <formula>"TD"</formula>
    </cfRule>
  </conditionalFormatting>
  <conditionalFormatting sqref="F141:AJ141">
    <cfRule type="cellIs" dxfId="8285" priority="4234" operator="equal">
      <formula>"PR"</formula>
    </cfRule>
  </conditionalFormatting>
  <conditionalFormatting sqref="F145:U146 W145:AJ145 W146:AG146 AI146:AJ146 G147:AJ148">
    <cfRule type="cellIs" dxfId="8284" priority="4224" operator="equal">
      <formula>"Me"</formula>
    </cfRule>
  </conditionalFormatting>
  <conditionalFormatting sqref="F145:U146 W145:AJ145 W146:AG146 AI146:AJ146 G147:AJ148">
    <cfRule type="cellIs" dxfId="8283" priority="4223" operator="equal">
      <formula>"TD"</formula>
    </cfRule>
  </conditionalFormatting>
  <conditionalFormatting sqref="F145:U146 W145:AJ145 W146:AG146 AI146:AJ146 G147:AJ148">
    <cfRule type="cellIs" dxfId="8282" priority="4217" operator="equal">
      <formula>"PR"</formula>
    </cfRule>
  </conditionalFormatting>
  <conditionalFormatting sqref="Z145:AD148 AB147:AE148">
    <cfRule type="cellIs" dxfId="8281" priority="4216" operator="equal">
      <formula>"Me"</formula>
    </cfRule>
  </conditionalFormatting>
  <conditionalFormatting sqref="Z145:AD148 AB147:AE148">
    <cfRule type="cellIs" dxfId="8280" priority="4215" operator="equal">
      <formula>"TD"</formula>
    </cfRule>
  </conditionalFormatting>
  <conditionalFormatting sqref="F165:AJ165">
    <cfRule type="cellIs" dxfId="8279" priority="4197" operator="equal">
      <formula>"Me"</formula>
    </cfRule>
  </conditionalFormatting>
  <conditionalFormatting sqref="F165:O165 S165:AJ165">
    <cfRule type="cellIs" dxfId="8278" priority="4196" operator="equal">
      <formula>"TD"</formula>
    </cfRule>
  </conditionalFormatting>
  <conditionalFormatting sqref="F165:AJ165">
    <cfRule type="cellIs" dxfId="8277" priority="4183" operator="equal">
      <formula>"PR"</formula>
    </cfRule>
  </conditionalFormatting>
  <conditionalFormatting sqref="F167:AJ168">
    <cfRule type="cellIs" dxfId="8276" priority="4173" operator="equal">
      <formula>"Me"</formula>
    </cfRule>
  </conditionalFormatting>
  <conditionalFormatting sqref="F167:AJ168">
    <cfRule type="cellIs" dxfId="8275" priority="4172" operator="equal">
      <formula>"TD"</formula>
    </cfRule>
  </conditionalFormatting>
  <conditionalFormatting sqref="F167:AJ168">
    <cfRule type="cellIs" dxfId="8274" priority="4166" operator="equal">
      <formula>"PR"</formula>
    </cfRule>
  </conditionalFormatting>
  <conditionalFormatting sqref="Z167:AD168">
    <cfRule type="cellIs" dxfId="8273" priority="4165" operator="equal">
      <formula>"Me"</formula>
    </cfRule>
  </conditionalFormatting>
  <conditionalFormatting sqref="Z167:AD168">
    <cfRule type="cellIs" dxfId="8272" priority="4164" operator="equal">
      <formula>"TD"</formula>
    </cfRule>
  </conditionalFormatting>
  <conditionalFormatting sqref="F187:F188 K187:U188 W187:W188 Y187:AB188 AE187:AG188">
    <cfRule type="cellIs" dxfId="8271" priority="4093" operator="equal">
      <formula>"Me"</formula>
    </cfRule>
  </conditionalFormatting>
  <conditionalFormatting sqref="F187:F188 K187:U188 W187:W188 Y187:AB188 AE187:AG188">
    <cfRule type="cellIs" dxfId="8270" priority="4092" operator="equal">
      <formula>"TD"</formula>
    </cfRule>
  </conditionalFormatting>
  <conditionalFormatting sqref="F187:F188 K187:U188 W187:W188 Y187:AB188 AE187:AG188">
    <cfRule type="cellIs" dxfId="8269" priority="4081" operator="equal">
      <formula>"PR"</formula>
    </cfRule>
  </conditionalFormatting>
  <conditionalFormatting sqref="G27:L27 F28:L28 P27:AA28 AD27:AJ28 N27:N28">
    <cfRule type="cellIs" dxfId="8268" priority="4062" operator="equal">
      <formula>"Me"</formula>
    </cfRule>
  </conditionalFormatting>
  <conditionalFormatting sqref="G27:L27 F28:L28 P27:AA28 AD27:AJ28 N27:N28">
    <cfRule type="cellIs" dxfId="8267" priority="4061" operator="equal">
      <formula>"TD"</formula>
    </cfRule>
  </conditionalFormatting>
  <conditionalFormatting sqref="G27:L27 F28:L28 P27:AA28 AD27:AJ28 N27:N28">
    <cfRule type="cellIs" dxfId="8266" priority="4055" operator="equal">
      <formula>"PR"</formula>
    </cfRule>
  </conditionalFormatting>
  <conditionalFormatting sqref="C43:C46 C39:C40">
    <cfRule type="cellIs" dxfId="8265" priority="4038" operator="lessThan">
      <formula>#REF!</formula>
    </cfRule>
  </conditionalFormatting>
  <conditionalFormatting sqref="C30">
    <cfRule type="cellIs" dxfId="8264" priority="4025" operator="lessThan">
      <formula>#REF!</formula>
    </cfRule>
  </conditionalFormatting>
  <conditionalFormatting sqref="C43:C46 C39:C40">
    <cfRule type="cellIs" dxfId="8263" priority="4023" operator="equal">
      <formula>"C"</formula>
    </cfRule>
  </conditionalFormatting>
  <conditionalFormatting sqref="C43:C46 C39:C40">
    <cfRule type="cellIs" dxfId="8262" priority="4022" operator="equal">
      <formula>"B"</formula>
    </cfRule>
  </conditionalFormatting>
  <conditionalFormatting sqref="C43:C46 C39:C40">
    <cfRule type="cellIs" dxfId="8261" priority="4021" operator="equal">
      <formula>"A"</formula>
    </cfRule>
  </conditionalFormatting>
  <conditionalFormatting sqref="C41:C42">
    <cfRule type="cellIs" dxfId="8260" priority="4019" operator="equal">
      <formula>"C"</formula>
    </cfRule>
  </conditionalFormatting>
  <conditionalFormatting sqref="C41:C42">
    <cfRule type="cellIs" dxfId="8259" priority="4018" operator="equal">
      <formula>"B"</formula>
    </cfRule>
  </conditionalFormatting>
  <conditionalFormatting sqref="C41:C42">
    <cfRule type="cellIs" dxfId="8258" priority="4017" operator="equal">
      <formula>"A"</formula>
    </cfRule>
  </conditionalFormatting>
  <conditionalFormatting sqref="C41:C42">
    <cfRule type="cellIs" dxfId="8257" priority="4016" operator="lessThan">
      <formula>#REF!</formula>
    </cfRule>
  </conditionalFormatting>
  <conditionalFormatting sqref="C33:C34">
    <cfRule type="cellIs" dxfId="8256" priority="4015" operator="equal">
      <formula>"C"</formula>
    </cfRule>
  </conditionalFormatting>
  <conditionalFormatting sqref="C33:C34">
    <cfRule type="cellIs" dxfId="8255" priority="4014" operator="equal">
      <formula>"B"</formula>
    </cfRule>
  </conditionalFormatting>
  <conditionalFormatting sqref="C33:C34">
    <cfRule type="cellIs" dxfId="8254" priority="4013" operator="equal">
      <formula>"A"</formula>
    </cfRule>
  </conditionalFormatting>
  <conditionalFormatting sqref="C33:C34">
    <cfRule type="cellIs" dxfId="8253" priority="4012" operator="lessThan">
      <formula>#REF!</formula>
    </cfRule>
  </conditionalFormatting>
  <conditionalFormatting sqref="C59:C60">
    <cfRule type="cellIs" dxfId="8252" priority="4011" operator="equal">
      <formula>"C"</formula>
    </cfRule>
  </conditionalFormatting>
  <conditionalFormatting sqref="C59:C60">
    <cfRule type="cellIs" dxfId="8251" priority="4010" operator="equal">
      <formula>"B"</formula>
    </cfRule>
  </conditionalFormatting>
  <conditionalFormatting sqref="C59:C60">
    <cfRule type="cellIs" dxfId="8250" priority="4009" operator="equal">
      <formula>"A"</formula>
    </cfRule>
  </conditionalFormatting>
  <conditionalFormatting sqref="C59:C60">
    <cfRule type="cellIs" dxfId="8249" priority="4008" operator="lessThan">
      <formula>#REF!</formula>
    </cfRule>
  </conditionalFormatting>
  <conditionalFormatting sqref="C55:C56">
    <cfRule type="cellIs" dxfId="8248" priority="3995" operator="equal">
      <formula>"C"</formula>
    </cfRule>
  </conditionalFormatting>
  <conditionalFormatting sqref="C55:C56">
    <cfRule type="cellIs" dxfId="8247" priority="3994" operator="equal">
      <formula>"B"</formula>
    </cfRule>
  </conditionalFormatting>
  <conditionalFormatting sqref="C55:C56">
    <cfRule type="cellIs" dxfId="8246" priority="3993" operator="equal">
      <formula>"A"</formula>
    </cfRule>
  </conditionalFormatting>
  <conditionalFormatting sqref="C55:C56">
    <cfRule type="cellIs" dxfId="8245" priority="3992" operator="lessThan">
      <formula>#REF!</formula>
    </cfRule>
  </conditionalFormatting>
  <conditionalFormatting sqref="C52">
    <cfRule type="cellIs" dxfId="8244" priority="3991" operator="equal">
      <formula>"C"</formula>
    </cfRule>
  </conditionalFormatting>
  <conditionalFormatting sqref="C52">
    <cfRule type="cellIs" dxfId="8243" priority="3990" operator="equal">
      <formula>"B"</formula>
    </cfRule>
  </conditionalFormatting>
  <conditionalFormatting sqref="C52">
    <cfRule type="cellIs" dxfId="8242" priority="3989" operator="equal">
      <formula>"A"</formula>
    </cfRule>
  </conditionalFormatting>
  <conditionalFormatting sqref="C52">
    <cfRule type="cellIs" dxfId="8241" priority="3988" operator="lessThan">
      <formula>#REF!</formula>
    </cfRule>
  </conditionalFormatting>
  <conditionalFormatting sqref="C51">
    <cfRule type="cellIs" dxfId="8240" priority="3987" operator="equal">
      <formula>"C"</formula>
    </cfRule>
  </conditionalFormatting>
  <conditionalFormatting sqref="C51">
    <cfRule type="cellIs" dxfId="8239" priority="3986" operator="equal">
      <formula>"B"</formula>
    </cfRule>
  </conditionalFormatting>
  <conditionalFormatting sqref="C51">
    <cfRule type="cellIs" dxfId="8238" priority="3985" operator="equal">
      <formula>"A"</formula>
    </cfRule>
  </conditionalFormatting>
  <conditionalFormatting sqref="C51">
    <cfRule type="cellIs" dxfId="8237" priority="3984" operator="lessThan">
      <formula>#REF!</formula>
    </cfRule>
  </conditionalFormatting>
  <conditionalFormatting sqref="C57:C58">
    <cfRule type="cellIs" dxfId="8236" priority="3983" operator="equal">
      <formula>"C"</formula>
    </cfRule>
  </conditionalFormatting>
  <conditionalFormatting sqref="C57:C58">
    <cfRule type="cellIs" dxfId="8235" priority="3982" operator="equal">
      <formula>"B"</formula>
    </cfRule>
  </conditionalFormatting>
  <conditionalFormatting sqref="C57:C58">
    <cfRule type="cellIs" dxfId="8234" priority="3981" operator="equal">
      <formula>"A"</formula>
    </cfRule>
  </conditionalFormatting>
  <conditionalFormatting sqref="C57:C58">
    <cfRule type="cellIs" dxfId="8233" priority="3980" operator="lessThan">
      <formula>#REF!</formula>
    </cfRule>
  </conditionalFormatting>
  <conditionalFormatting sqref="D45:D46">
    <cfRule type="cellIs" dxfId="8232" priority="3953" operator="equal">
      <formula>"c"</formula>
    </cfRule>
    <cfRule type="cellIs" dxfId="8231" priority="3954" operator="equal">
      <formula>"b"</formula>
    </cfRule>
    <cfRule type="cellIs" dxfId="8230" priority="3955" operator="equal">
      <formula>"a"</formula>
    </cfRule>
  </conditionalFormatting>
  <conditionalFormatting sqref="F81:AJ82 F79:L80 U79:Z80 AJ79:AJ80 F83:N84 P83:AB84 N79:O80 AD83:AG84 AI83:AJ84">
    <cfRule type="cellIs" dxfId="8229" priority="3950" operator="equal">
      <formula>"Me"</formula>
    </cfRule>
  </conditionalFormatting>
  <conditionalFormatting sqref="F81:AJ82 F79:L80 U79:Z80 AJ79:AJ80 F83:N84 P83:AB84 N79:O80 AD83:AG84 AI83:AJ84">
    <cfRule type="cellIs" dxfId="8228" priority="3949" operator="equal">
      <formula>"TD"</formula>
    </cfRule>
  </conditionalFormatting>
  <conditionalFormatting sqref="Z81:AD82 Z79:Z80 Z83:AB84 AD83:AD84">
    <cfRule type="cellIs" dxfId="8227" priority="3942" operator="equal">
      <formula>"Me"</formula>
    </cfRule>
  </conditionalFormatting>
  <conditionalFormatting sqref="Z81:AD82 Z79:Z80 Z83:AB84 AD83:AD84">
    <cfRule type="cellIs" dxfId="8226" priority="3941" operator="equal">
      <formula>"TD"</formula>
    </cfRule>
  </conditionalFormatting>
  <conditionalFormatting sqref="F81:AJ82 F79:L80 U79:Z80 AJ79:AJ80 F83:N84 P83:AB84 N79:O80 AD83:AG84 AI83:AJ84">
    <cfRule type="cellIs" dxfId="8225" priority="3943" operator="equal">
      <formula>"PR"</formula>
    </cfRule>
  </conditionalFormatting>
  <conditionalFormatting sqref="C88">
    <cfRule type="cellIs" dxfId="8224" priority="3862" operator="lessThan">
      <formula>#REF!</formula>
    </cfRule>
  </conditionalFormatting>
  <conditionalFormatting sqref="F103:AJ103">
    <cfRule type="cellIs" dxfId="8223" priority="3836" operator="equal">
      <formula>"Me"</formula>
    </cfRule>
  </conditionalFormatting>
  <conditionalFormatting sqref="F103:O103 S103:AJ103">
    <cfRule type="cellIs" dxfId="8222" priority="3835" operator="equal">
      <formula>"TD"</formula>
    </cfRule>
  </conditionalFormatting>
  <conditionalFormatting sqref="F103:AJ103">
    <cfRule type="cellIs" dxfId="8221" priority="3822" operator="equal">
      <formula>"PR"</formula>
    </cfRule>
  </conditionalFormatting>
  <conditionalFormatting sqref="C104">
    <cfRule type="cellIs" dxfId="8220" priority="3813" operator="lessThan">
      <formula>#REF!</formula>
    </cfRule>
  </conditionalFormatting>
  <conditionalFormatting sqref="C46">
    <cfRule type="cellIs" dxfId="8219" priority="3776" operator="equal">
      <formula>"C"</formula>
    </cfRule>
  </conditionalFormatting>
  <conditionalFormatting sqref="C46">
    <cfRule type="cellIs" dxfId="8218" priority="3775" operator="equal">
      <formula>"B"</formula>
    </cfRule>
  </conditionalFormatting>
  <conditionalFormatting sqref="C46">
    <cfRule type="cellIs" dxfId="8217" priority="3774" operator="equal">
      <formula>"A"</formula>
    </cfRule>
  </conditionalFormatting>
  <conditionalFormatting sqref="C46">
    <cfRule type="cellIs" dxfId="8216" priority="3773" operator="lessThan">
      <formula>#REF!</formula>
    </cfRule>
  </conditionalFormatting>
  <conditionalFormatting sqref="C45">
    <cfRule type="cellIs" dxfId="8215" priority="3770" operator="equal">
      <formula>"c"</formula>
    </cfRule>
    <cfRule type="cellIs" dxfId="8214" priority="3771" operator="equal">
      <formula>"b"</formula>
    </cfRule>
    <cfRule type="cellIs" dxfId="8213" priority="3772" operator="equal">
      <formula>"a"</formula>
    </cfRule>
  </conditionalFormatting>
  <conditionalFormatting sqref="F123:AJ123">
    <cfRule type="cellIs" dxfId="8212" priority="3746" operator="equal">
      <formula>"Me"</formula>
    </cfRule>
  </conditionalFormatting>
  <conditionalFormatting sqref="F123:O123 S123:AJ123">
    <cfRule type="cellIs" dxfId="8211" priority="3745" operator="equal">
      <formula>"TD"</formula>
    </cfRule>
  </conditionalFormatting>
  <conditionalFormatting sqref="F123:AJ123">
    <cfRule type="cellIs" dxfId="8210" priority="3732" operator="equal">
      <formula>"PR"</formula>
    </cfRule>
  </conditionalFormatting>
  <conditionalFormatting sqref="C124">
    <cfRule type="cellIs" dxfId="8209" priority="3686" operator="lessThan">
      <formula>#REF!</formula>
    </cfRule>
  </conditionalFormatting>
  <conditionalFormatting sqref="C156">
    <cfRule type="cellIs" dxfId="8208" priority="3534" operator="lessThan">
      <formula>#REF!</formula>
    </cfRule>
  </conditionalFormatting>
  <conditionalFormatting sqref="F127:W128 F129:S130 Y127:AJ128 AF129:AJ130">
    <cfRule type="cellIs" dxfId="8207" priority="3685" operator="equal">
      <formula>"Me"</formula>
    </cfRule>
  </conditionalFormatting>
  <conditionalFormatting sqref="F127:W128 F129:S130 Y127:AJ128 AF129:AJ130">
    <cfRule type="cellIs" dxfId="8206" priority="3684" operator="equal">
      <formula>"TD"</formula>
    </cfRule>
  </conditionalFormatting>
  <conditionalFormatting sqref="F127:W128 F129:S130 Y127:AJ128 AF129:AJ130">
    <cfRule type="cellIs" dxfId="8205" priority="3673" operator="equal">
      <formula>"PR"</formula>
    </cfRule>
  </conditionalFormatting>
  <conditionalFormatting sqref="U133:Z134 AB133:AG134 G133:L134 N133:S134 F135:AJ138 F131:AJ132 AI133:AJ134">
    <cfRule type="cellIs" dxfId="8204" priority="3658" operator="equal">
      <formula>"Me"</formula>
    </cfRule>
  </conditionalFormatting>
  <conditionalFormatting sqref="U133:Z134 AB133:AG134 G133:L134 N133:S134 F135:AJ138 F131:AJ132 AI133:AJ134">
    <cfRule type="cellIs" dxfId="8203" priority="3657" operator="equal">
      <formula>"TD"</formula>
    </cfRule>
  </conditionalFormatting>
  <conditionalFormatting sqref="U133:Z134 AB133:AG134 G133:L134 N133:S134 F135:AJ138 F131:AJ132 AI133:AJ134">
    <cfRule type="cellIs" dxfId="8202" priority="3646" operator="equal">
      <formula>"PR"</formula>
    </cfRule>
  </conditionalFormatting>
  <conditionalFormatting sqref="F139:W140 Y140:AG140 Y139:Z139 AB139:AG139">
    <cfRule type="cellIs" dxfId="8201" priority="3604" operator="equal">
      <formula>"Me"</formula>
    </cfRule>
  </conditionalFormatting>
  <conditionalFormatting sqref="F139:W140 Y140:AG140 Y139:Z139 AB139:AG139">
    <cfRule type="cellIs" dxfId="8200" priority="3603" operator="equal">
      <formula>"TD"</formula>
    </cfRule>
  </conditionalFormatting>
  <conditionalFormatting sqref="F139:W140 Y140:AG140 Y139:Z139 AB139:AG139">
    <cfRule type="cellIs" dxfId="8199" priority="3592" operator="equal">
      <formula>"PR"</formula>
    </cfRule>
  </conditionalFormatting>
  <conditionalFormatting sqref="C142">
    <cfRule type="cellIs" dxfId="8198" priority="3562" operator="lessThan">
      <formula>#REF!</formula>
    </cfRule>
  </conditionalFormatting>
  <conditionalFormatting sqref="F155:AJ155">
    <cfRule type="cellIs" dxfId="8197" priority="3557" operator="equal">
      <formula>"Me"</formula>
    </cfRule>
  </conditionalFormatting>
  <conditionalFormatting sqref="F155:O155 S155:AJ155">
    <cfRule type="cellIs" dxfId="8196" priority="3556" operator="equal">
      <formula>"TD"</formula>
    </cfRule>
  </conditionalFormatting>
  <conditionalFormatting sqref="F155:AJ155">
    <cfRule type="cellIs" dxfId="8195" priority="3543" operator="equal">
      <formula>"PR"</formula>
    </cfRule>
  </conditionalFormatting>
  <conditionalFormatting sqref="F159:S160 F161:AJ164">
    <cfRule type="cellIs" dxfId="8194" priority="3533" operator="equal">
      <formula>"Me"</formula>
    </cfRule>
  </conditionalFormatting>
  <conditionalFormatting sqref="F159:S160 F161:AJ164">
    <cfRule type="cellIs" dxfId="8193" priority="3532" operator="equal">
      <formula>"TD"</formula>
    </cfRule>
  </conditionalFormatting>
  <conditionalFormatting sqref="F159:S160 F161:AJ164">
    <cfRule type="cellIs" dxfId="8192" priority="3521" operator="equal">
      <formula>"PR"</formula>
    </cfRule>
  </conditionalFormatting>
  <conditionalFormatting sqref="C166">
    <cfRule type="cellIs" dxfId="8191" priority="3463" operator="lessThan">
      <formula>#REF!</formula>
    </cfRule>
  </conditionalFormatting>
  <conditionalFormatting sqref="G39:J40 G35:G36">
    <cfRule type="cellIs" dxfId="8190" priority="3030" operator="equal">
      <formula>"Me"</formula>
    </cfRule>
  </conditionalFormatting>
  <conditionalFormatting sqref="G39:J40 G35:G36">
    <cfRule type="cellIs" dxfId="8189" priority="3029" operator="equal">
      <formula>"TD"</formula>
    </cfRule>
  </conditionalFormatting>
  <conditionalFormatting sqref="G39:J40 G35:G36">
    <cfRule type="cellIs" dxfId="8188" priority="3028" operator="equal">
      <formula>"PR"</formula>
    </cfRule>
  </conditionalFormatting>
  <conditionalFormatting sqref="N35:N36 N39:N40">
    <cfRule type="cellIs" dxfId="8187" priority="3027" operator="equal">
      <formula>"Me"</formula>
    </cfRule>
  </conditionalFormatting>
  <conditionalFormatting sqref="N35:N36 N39:N40">
    <cfRule type="cellIs" dxfId="8186" priority="3026" operator="equal">
      <formula>"TD"</formula>
    </cfRule>
  </conditionalFormatting>
  <conditionalFormatting sqref="N35:N36 N39:N40">
    <cfRule type="cellIs" dxfId="8185" priority="3025" operator="equal">
      <formula>"PR"</formula>
    </cfRule>
  </conditionalFormatting>
  <conditionalFormatting sqref="U35:U36 U39:U40">
    <cfRule type="cellIs" dxfId="8184" priority="3024" operator="equal">
      <formula>"Me"</formula>
    </cfRule>
  </conditionalFormatting>
  <conditionalFormatting sqref="U35:U36 U39:U40">
    <cfRule type="cellIs" dxfId="8183" priority="3023" operator="equal">
      <formula>"TD"</formula>
    </cfRule>
  </conditionalFormatting>
  <conditionalFormatting sqref="U35:U36 U39:U40">
    <cfRule type="cellIs" dxfId="8182" priority="3022" operator="equal">
      <formula>"PR"</formula>
    </cfRule>
  </conditionalFormatting>
  <conditionalFormatting sqref="AB35:AB40">
    <cfRule type="cellIs" dxfId="8181" priority="3021" operator="equal">
      <formula>"Me"</formula>
    </cfRule>
  </conditionalFormatting>
  <conditionalFormatting sqref="AB35:AB40">
    <cfRule type="cellIs" dxfId="8180" priority="3020" operator="equal">
      <formula>"TD"</formula>
    </cfRule>
  </conditionalFormatting>
  <conditionalFormatting sqref="AB35:AB40">
    <cfRule type="cellIs" dxfId="8179" priority="3019" operator="equal">
      <formula>"PR"</formula>
    </cfRule>
  </conditionalFormatting>
  <conditionalFormatting sqref="AI35:AI40">
    <cfRule type="cellIs" dxfId="8178" priority="3018" operator="equal">
      <formula>"Me"</formula>
    </cfRule>
  </conditionalFormatting>
  <conditionalFormatting sqref="AI35:AI40">
    <cfRule type="cellIs" dxfId="8177" priority="3017" operator="equal">
      <formula>"TD"</formula>
    </cfRule>
  </conditionalFormatting>
  <conditionalFormatting sqref="AI35:AI40">
    <cfRule type="cellIs" dxfId="8176" priority="3016" operator="equal">
      <formula>"PR"</formula>
    </cfRule>
  </conditionalFormatting>
  <conditionalFormatting sqref="J23:J24">
    <cfRule type="cellIs" dxfId="8175" priority="2903" operator="equal">
      <formula>"Me"</formula>
    </cfRule>
  </conditionalFormatting>
  <conditionalFormatting sqref="J23:J24">
    <cfRule type="cellIs" dxfId="8174" priority="2902" operator="equal">
      <formula>"TD"</formula>
    </cfRule>
  </conditionalFormatting>
  <conditionalFormatting sqref="J23:J24">
    <cfRule type="cellIs" dxfId="8173" priority="2901" operator="equal">
      <formula>"PR"</formula>
    </cfRule>
  </conditionalFormatting>
  <conditionalFormatting sqref="Q23:Q24">
    <cfRule type="cellIs" dxfId="8172" priority="2900" operator="equal">
      <formula>"Me"</formula>
    </cfRule>
  </conditionalFormatting>
  <conditionalFormatting sqref="Q23:Q24">
    <cfRule type="cellIs" dxfId="8171" priority="2899" operator="equal">
      <formula>"TD"</formula>
    </cfRule>
  </conditionalFormatting>
  <conditionalFormatting sqref="Q23:Q24">
    <cfRule type="cellIs" dxfId="8170" priority="2898" operator="equal">
      <formula>"PR"</formula>
    </cfRule>
  </conditionalFormatting>
  <conditionalFormatting sqref="F21">
    <cfRule type="cellIs" dxfId="8169" priority="2893" operator="equal">
      <formula>"Me"</formula>
    </cfRule>
  </conditionalFormatting>
  <conditionalFormatting sqref="F21">
    <cfRule type="cellIs" dxfId="8168" priority="2892" operator="equal">
      <formula>"TD"</formula>
    </cfRule>
  </conditionalFormatting>
  <conditionalFormatting sqref="F21">
    <cfRule type="cellIs" dxfId="8167" priority="2891" operator="equal">
      <formula>"PR"</formula>
    </cfRule>
  </conditionalFormatting>
  <conditionalFormatting sqref="X171">
    <cfRule type="cellIs" dxfId="8166" priority="2835" operator="equal">
      <formula>"Me"</formula>
    </cfRule>
  </conditionalFormatting>
  <conditionalFormatting sqref="X171">
    <cfRule type="cellIs" dxfId="8165" priority="2834" operator="equal">
      <formula>"TD"</formula>
    </cfRule>
  </conditionalFormatting>
  <conditionalFormatting sqref="X171">
    <cfRule type="cellIs" dxfId="8164" priority="2833" operator="equal">
      <formula>"PR"</formula>
    </cfRule>
  </conditionalFormatting>
  <conditionalFormatting sqref="F99:P100 R99:AJ100">
    <cfRule type="cellIs" dxfId="8163" priority="2817" operator="equal">
      <formula>"Me"</formula>
    </cfRule>
  </conditionalFormatting>
  <conditionalFormatting sqref="F99:P100 R99:AJ100">
    <cfRule type="cellIs" dxfId="8162" priority="2816" operator="equal">
      <formula>"TD"</formula>
    </cfRule>
  </conditionalFormatting>
  <conditionalFormatting sqref="F99:P100 R99:AJ100">
    <cfRule type="cellIs" dxfId="8161" priority="2815" operator="equal">
      <formula>"PR"</formula>
    </cfRule>
  </conditionalFormatting>
  <conditionalFormatting sqref="F105:H106 R105:AB106 AD105:AJ106">
    <cfRule type="cellIs" dxfId="8160" priority="2804" operator="equal">
      <formula>"Me"</formula>
    </cfRule>
  </conditionalFormatting>
  <conditionalFormatting sqref="F105:H106 R105:AB106 AD105:AJ106">
    <cfRule type="cellIs" dxfId="8159" priority="2803" operator="equal">
      <formula>"TD"</formula>
    </cfRule>
  </conditionalFormatting>
  <conditionalFormatting sqref="F105:H106 R105:AB106 AD105:AJ106">
    <cfRule type="cellIs" dxfId="8158" priority="2802" operator="equal">
      <formula>"PR"</formula>
    </cfRule>
  </conditionalFormatting>
  <conditionalFormatting sqref="R93:R94 T93:V94 F93:P94 AE93:AH94 AJ93:AJ94 Y93:AC94">
    <cfRule type="cellIs" dxfId="8157" priority="2772" operator="equal">
      <formula>"Me"</formula>
    </cfRule>
  </conditionalFormatting>
  <conditionalFormatting sqref="R93:R94 T93:V94 F93:P94 AE93:AH94 AJ93:AJ94 Y93:AC94">
    <cfRule type="cellIs" dxfId="8156" priority="2771" operator="equal">
      <formula>"TD"</formula>
    </cfRule>
  </conditionalFormatting>
  <conditionalFormatting sqref="R93:R94 T93:V94 F93:P94 AE93:AH94 AJ93:AJ94 Y93:AC94">
    <cfRule type="cellIs" dxfId="8155" priority="2770" operator="equal">
      <formula>"PR"</formula>
    </cfRule>
  </conditionalFormatting>
  <conditionalFormatting sqref="F175:H176 N175:O176 U175:V176 AI175:AJ176">
    <cfRule type="cellIs" dxfId="8154" priority="2737" operator="equal">
      <formula>"Me"</formula>
    </cfRule>
  </conditionalFormatting>
  <conditionalFormatting sqref="F175:H176 N175:O176 U175:V176 AI175:AJ176">
    <cfRule type="cellIs" dxfId="8153" priority="2736" operator="equal">
      <formula>"TD"</formula>
    </cfRule>
  </conditionalFormatting>
  <conditionalFormatting sqref="F175:H176 N175:O176 U175:V176 AI175:AJ176">
    <cfRule type="cellIs" dxfId="8152" priority="2735" operator="equal">
      <formula>"PR"</formula>
    </cfRule>
  </conditionalFormatting>
  <conditionalFormatting sqref="F231:K232 N231:O232 R231:S232 Z231:Z232 AB231:AG231 AB232 AD232:AG232 AI231:AJ232">
    <cfRule type="cellIs" dxfId="8151" priority="2680" operator="equal">
      <formula>"Me"</formula>
    </cfRule>
  </conditionalFormatting>
  <conditionalFormatting sqref="F231:K232 N231:O232 R231:S232 Z231:Z232 AB231:AG231 AB232 AD232:AG232 AI231:AJ232">
    <cfRule type="cellIs" dxfId="8150" priority="2679" operator="equal">
      <formula>"TD"</formula>
    </cfRule>
  </conditionalFormatting>
  <conditionalFormatting sqref="F231:K232 N231:O232 R231:S232 Z231:Z232 AB231:AG231 AB232 AD232:AG232 AI231:AJ232">
    <cfRule type="cellIs" dxfId="8149" priority="2678" operator="equal">
      <formula>"PR"</formula>
    </cfRule>
  </conditionalFormatting>
  <conditionalFormatting sqref="T231:V232">
    <cfRule type="cellIs" dxfId="8148" priority="2677" operator="equal">
      <formula>"Me"</formula>
    </cfRule>
  </conditionalFormatting>
  <conditionalFormatting sqref="T231:V232">
    <cfRule type="cellIs" dxfId="8147" priority="2676" operator="equal">
      <formula>"TD"</formula>
    </cfRule>
  </conditionalFormatting>
  <conditionalFormatting sqref="T231:V232">
    <cfRule type="cellIs" dxfId="8146" priority="2675" operator="equal">
      <formula>"PR"</formula>
    </cfRule>
  </conditionalFormatting>
  <conditionalFormatting sqref="W231:W234">
    <cfRule type="cellIs" dxfId="8145" priority="2674" operator="equal">
      <formula>"Me"</formula>
    </cfRule>
  </conditionalFormatting>
  <conditionalFormatting sqref="W231:W234">
    <cfRule type="cellIs" dxfId="8144" priority="2673" operator="equal">
      <formula>"TD"</formula>
    </cfRule>
  </conditionalFormatting>
  <conditionalFormatting sqref="W231:W234">
    <cfRule type="cellIs" dxfId="8143" priority="2672" operator="equal">
      <formula>"PR"</formula>
    </cfRule>
  </conditionalFormatting>
  <conditionalFormatting sqref="F143:L144 N143:S144 W143:AA144 AF143:AJ144">
    <cfRule type="cellIs" dxfId="8142" priority="2577" operator="equal">
      <formula>"Me"</formula>
    </cfRule>
  </conditionalFormatting>
  <conditionalFormatting sqref="F143:L144 N143:S144 W143:AA144 AF143:AJ144">
    <cfRule type="cellIs" dxfId="8141" priority="2576" operator="equal">
      <formula>"TD"</formula>
    </cfRule>
  </conditionalFormatting>
  <conditionalFormatting sqref="F143:L144 N143:S144 W143:AA144 AF143:AJ144">
    <cfRule type="cellIs" dxfId="8140" priority="2575" operator="equal">
      <formula>"PR"</formula>
    </cfRule>
  </conditionalFormatting>
  <conditionalFormatting sqref="Z143:AA144">
    <cfRule type="cellIs" dxfId="8139" priority="2574" operator="equal">
      <formula>"Me"</formula>
    </cfRule>
  </conditionalFormatting>
  <conditionalFormatting sqref="Z143:AA144">
    <cfRule type="cellIs" dxfId="8138" priority="2573" operator="equal">
      <formula>"TD"</formula>
    </cfRule>
  </conditionalFormatting>
  <conditionalFormatting sqref="F191:AJ196">
    <cfRule type="cellIs" dxfId="8137" priority="2558" operator="equal">
      <formula>"Me"</formula>
    </cfRule>
  </conditionalFormatting>
  <conditionalFormatting sqref="F191:AJ196">
    <cfRule type="cellIs" dxfId="8136" priority="2557" operator="equal">
      <formula>"TD"</formula>
    </cfRule>
  </conditionalFormatting>
  <conditionalFormatting sqref="F191:AJ196">
    <cfRule type="cellIs" dxfId="8135" priority="2556" operator="equal">
      <formula>"PR"</formula>
    </cfRule>
  </conditionalFormatting>
  <conditionalFormatting sqref="F189:AJ189">
    <cfRule type="cellIs" dxfId="8134" priority="2547" operator="equal">
      <formula>"Me"</formula>
    </cfRule>
  </conditionalFormatting>
  <conditionalFormatting sqref="F189:O189 S189:AJ189">
    <cfRule type="cellIs" dxfId="8133" priority="2546" operator="equal">
      <formula>"TD"</formula>
    </cfRule>
  </conditionalFormatting>
  <conditionalFormatting sqref="F189:AJ189">
    <cfRule type="cellIs" dxfId="8132" priority="2545" operator="equal">
      <formula>"PR"</formula>
    </cfRule>
  </conditionalFormatting>
  <conditionalFormatting sqref="F77:AA78 AD77:AJ78">
    <cfRule type="cellIs" dxfId="8131" priority="2511" operator="equal">
      <formula>"Me"</formula>
    </cfRule>
  </conditionalFormatting>
  <conditionalFormatting sqref="F77:AA78 AD77:AJ78">
    <cfRule type="cellIs" dxfId="8130" priority="2510" operator="equal">
      <formula>"TD"</formula>
    </cfRule>
  </conditionalFormatting>
  <conditionalFormatting sqref="Z77:AA78 AD77:AD78">
    <cfRule type="cellIs" dxfId="8129" priority="2508" operator="equal">
      <formula>"Me"</formula>
    </cfRule>
  </conditionalFormatting>
  <conditionalFormatting sqref="Z77:AA78 AD77:AD78">
    <cfRule type="cellIs" dxfId="8128" priority="2507" operator="equal">
      <formula>"TD"</formula>
    </cfRule>
  </conditionalFormatting>
  <conditionalFormatting sqref="F77:AA78 AD77:AJ78">
    <cfRule type="cellIs" dxfId="8127" priority="2509" operator="equal">
      <formula>"PR"</formula>
    </cfRule>
  </conditionalFormatting>
  <conditionalFormatting sqref="AE31:AG32 F31:F32 H31:H32 K31:L32 O31:P32 R31:W32 AH31:AI31 Y31:AC32">
    <cfRule type="cellIs" dxfId="8126" priority="2470" operator="equal">
      <formula>"Me"</formula>
    </cfRule>
  </conditionalFormatting>
  <conditionalFormatting sqref="S31:W32 AE31:AG32 F31:F32 H31:H32 K31:L32 O31:O32 AH31:AI31 Y31:AC32">
    <cfRule type="cellIs" dxfId="8125" priority="2469" operator="equal">
      <formula>"TD"</formula>
    </cfRule>
  </conditionalFormatting>
  <conditionalFormatting sqref="AD32">
    <cfRule type="cellIs" dxfId="8124" priority="2468" operator="equal">
      <formula>"Me"</formula>
    </cfRule>
  </conditionalFormatting>
  <conditionalFormatting sqref="AD32">
    <cfRule type="cellIs" dxfId="8123" priority="2467" operator="equal">
      <formula>"TD"</formula>
    </cfRule>
  </conditionalFormatting>
  <conditionalFormatting sqref="AD31">
    <cfRule type="cellIs" dxfId="8122" priority="2466" operator="equal">
      <formula>"Me"</formula>
    </cfRule>
  </conditionalFormatting>
  <conditionalFormatting sqref="AD31">
    <cfRule type="cellIs" dxfId="8121" priority="2465" operator="equal">
      <formula>"TD"</formula>
    </cfRule>
  </conditionalFormatting>
  <conditionalFormatting sqref="F31:F32 H31:H32 K31:L32 O31:P32 R31:W32 AH31:AI31 Y31:AG32">
    <cfRule type="cellIs" dxfId="8120" priority="2464" operator="equal">
      <formula>"PR"</formula>
    </cfRule>
  </conditionalFormatting>
  <conditionalFormatting sqref="AG31:AI31">
    <cfRule type="cellIs" dxfId="8119" priority="2463" operator="equal">
      <formula>"Me"</formula>
    </cfRule>
  </conditionalFormatting>
  <conditionalFormatting sqref="AG31:AI31">
    <cfRule type="cellIs" dxfId="8118" priority="2462" operator="equal">
      <formula>"TD"</formula>
    </cfRule>
  </conditionalFormatting>
  <conditionalFormatting sqref="AG32">
    <cfRule type="cellIs" dxfId="8117" priority="2461" operator="equal">
      <formula>"Me"</formula>
    </cfRule>
  </conditionalFormatting>
  <conditionalFormatting sqref="AG32">
    <cfRule type="cellIs" dxfId="8116" priority="2460" operator="equal">
      <formula>"TD"</formula>
    </cfRule>
  </conditionalFormatting>
  <conditionalFormatting sqref="AG32">
    <cfRule type="cellIs" dxfId="8115" priority="2459" operator="equal">
      <formula>"Me"</formula>
    </cfRule>
  </conditionalFormatting>
  <conditionalFormatting sqref="AG32">
    <cfRule type="cellIs" dxfId="8114" priority="2458" operator="equal">
      <formula>"TD"</formula>
    </cfRule>
  </conditionalFormatting>
  <conditionalFormatting sqref="AG32">
    <cfRule type="cellIs" dxfId="8113" priority="2457" operator="equal">
      <formula>"Me"</formula>
    </cfRule>
  </conditionalFormatting>
  <conditionalFormatting sqref="AG32">
    <cfRule type="cellIs" dxfId="8112" priority="2456" operator="equal">
      <formula>"TD"</formula>
    </cfRule>
  </conditionalFormatting>
  <conditionalFormatting sqref="AG32">
    <cfRule type="cellIs" dxfId="8111" priority="2455" operator="equal">
      <formula>"Me"</formula>
    </cfRule>
  </conditionalFormatting>
  <conditionalFormatting sqref="AG32">
    <cfRule type="cellIs" dxfId="8110" priority="2454" operator="equal">
      <formula>"TD"</formula>
    </cfRule>
  </conditionalFormatting>
  <conditionalFormatting sqref="AG32">
    <cfRule type="cellIs" dxfId="8109" priority="2453" operator="equal">
      <formula>"Me"</formula>
    </cfRule>
  </conditionalFormatting>
  <conditionalFormatting sqref="AG32">
    <cfRule type="cellIs" dxfId="8108" priority="2452" operator="equal">
      <formula>"TD"</formula>
    </cfRule>
  </conditionalFormatting>
  <conditionalFormatting sqref="C31:C32">
    <cfRule type="cellIs" dxfId="8107" priority="2446" operator="equal">
      <formula>"C"</formula>
    </cfRule>
  </conditionalFormatting>
  <conditionalFormatting sqref="C31:C32">
    <cfRule type="cellIs" dxfId="8106" priority="2445" operator="equal">
      <formula>"B"</formula>
    </cfRule>
  </conditionalFormatting>
  <conditionalFormatting sqref="C31:C32">
    <cfRule type="cellIs" dxfId="8105" priority="2444" operator="equal">
      <formula>"A"</formula>
    </cfRule>
  </conditionalFormatting>
  <conditionalFormatting sqref="F197:AJ198">
    <cfRule type="cellIs" dxfId="8104" priority="2442" operator="equal">
      <formula>"Me"</formula>
    </cfRule>
  </conditionalFormatting>
  <conditionalFormatting sqref="F197:AJ198">
    <cfRule type="cellIs" dxfId="8103" priority="2441" operator="equal">
      <formula>"TD"</formula>
    </cfRule>
  </conditionalFormatting>
  <conditionalFormatting sqref="F197:AJ198">
    <cfRule type="cellIs" dxfId="8102" priority="2440" operator="equal">
      <formula>"PR"</formula>
    </cfRule>
  </conditionalFormatting>
  <conditionalFormatting sqref="M47:P48 Z47:AD48 AG47:AJ48 F47:I48 T47:W48">
    <cfRule type="cellIs" dxfId="8101" priority="2353" operator="equal">
      <formula>"Me"</formula>
    </cfRule>
  </conditionalFormatting>
  <conditionalFormatting sqref="M47:O48 Z47:AD48 AG47:AJ48 F47:I48 T47:W48">
    <cfRule type="cellIs" dxfId="8100" priority="2352" operator="equal">
      <formula>"TD"</formula>
    </cfRule>
  </conditionalFormatting>
  <conditionalFormatting sqref="M47:P48 Z47:AD48 AG47:AJ48 F47:I48 T47:W48">
    <cfRule type="cellIs" dxfId="8099" priority="2351" operator="equal">
      <formula>"PR"</formula>
    </cfRule>
  </conditionalFormatting>
  <conditionalFormatting sqref="P47:P48">
    <cfRule type="cellIs" dxfId="8098" priority="2350" operator="equal">
      <formula>"TD"</formula>
    </cfRule>
  </conditionalFormatting>
  <conditionalFormatting sqref="L47:L48">
    <cfRule type="cellIs" dxfId="8097" priority="2349" operator="equal">
      <formula>"Me"</formula>
    </cfRule>
  </conditionalFormatting>
  <conditionalFormatting sqref="L47:L48">
    <cfRule type="cellIs" dxfId="8096" priority="2348" operator="equal">
      <formula>"TD"</formula>
    </cfRule>
  </conditionalFormatting>
  <conditionalFormatting sqref="L47:L48">
    <cfRule type="cellIs" dxfId="8095" priority="2347" operator="equal">
      <formula>"PR"</formula>
    </cfRule>
  </conditionalFormatting>
  <conditionalFormatting sqref="S47:S48">
    <cfRule type="cellIs" dxfId="8094" priority="2346" operator="equal">
      <formula>"Me"</formula>
    </cfRule>
  </conditionalFormatting>
  <conditionalFormatting sqref="S47:S48">
    <cfRule type="cellIs" dxfId="8093" priority="2345" operator="equal">
      <formula>"TD"</formula>
    </cfRule>
  </conditionalFormatting>
  <conditionalFormatting sqref="S47:S48">
    <cfRule type="cellIs" dxfId="8092" priority="2344" operator="equal">
      <formula>"PR"</formula>
    </cfRule>
  </conditionalFormatting>
  <conditionalFormatting sqref="C47:C48">
    <cfRule type="cellIs" dxfId="8091" priority="2338" operator="lessThan">
      <formula>#REF!</formula>
    </cfRule>
  </conditionalFormatting>
  <conditionalFormatting sqref="C47:C48">
    <cfRule type="cellIs" dxfId="8090" priority="2337" operator="equal">
      <formula>"C"</formula>
    </cfRule>
  </conditionalFormatting>
  <conditionalFormatting sqref="C47:C48">
    <cfRule type="cellIs" dxfId="8089" priority="2336" operator="equal">
      <formula>"B"</formula>
    </cfRule>
  </conditionalFormatting>
  <conditionalFormatting sqref="C47:C48">
    <cfRule type="cellIs" dxfId="8088" priority="2335" operator="equal">
      <formula>"A"</formula>
    </cfRule>
  </conditionalFormatting>
  <conditionalFormatting sqref="D47:D48">
    <cfRule type="cellIs" dxfId="8087" priority="2332" operator="equal">
      <formula>"c"</formula>
    </cfRule>
    <cfRule type="cellIs" dxfId="8086" priority="2333" operator="equal">
      <formula>"b"</formula>
    </cfRule>
    <cfRule type="cellIs" dxfId="8085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2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79" priority="2282" operator="equal">
      <formula>"PR"</formula>
    </cfRule>
  </conditionalFormatting>
  <conditionalFormatting sqref="F199:AJ199">
    <cfRule type="cellIs" dxfId="8078" priority="2281" operator="equal">
      <formula>"Me"</formula>
    </cfRule>
  </conditionalFormatting>
  <conditionalFormatting sqref="F199:O199 S199:AJ199">
    <cfRule type="cellIs" dxfId="8077" priority="2280" operator="equal">
      <formula>"TD"</formula>
    </cfRule>
  </conditionalFormatting>
  <conditionalFormatting sqref="F199:AJ199">
    <cfRule type="cellIs" dxfId="8076" priority="2279" operator="equal">
      <formula>"PR"</formula>
    </cfRule>
  </conditionalFormatting>
  <conditionalFormatting sqref="M221:M222">
    <cfRule type="cellIs" dxfId="8075" priority="2261" operator="equal">
      <formula>"Me"</formula>
    </cfRule>
  </conditionalFormatting>
  <conditionalFormatting sqref="M221:M222">
    <cfRule type="cellIs" dxfId="8074" priority="2260" operator="equal">
      <formula>"TD"</formula>
    </cfRule>
  </conditionalFormatting>
  <conditionalFormatting sqref="M221:M222">
    <cfRule type="cellIs" dxfId="8073" priority="2259" operator="equal">
      <formula>"PR"</formula>
    </cfRule>
  </conditionalFormatting>
  <conditionalFormatting sqref="AA221:AA222">
    <cfRule type="cellIs" dxfId="8072" priority="2255" operator="equal">
      <formula>"Me"</formula>
    </cfRule>
  </conditionalFormatting>
  <conditionalFormatting sqref="AA221:AA222">
    <cfRule type="cellIs" dxfId="8071" priority="2254" operator="equal">
      <formula>"TD"</formula>
    </cfRule>
  </conditionalFormatting>
  <conditionalFormatting sqref="AA221:AA222">
    <cfRule type="cellIs" dxfId="8070" priority="2253" operator="equal">
      <formula>"PR"</formula>
    </cfRule>
  </conditionalFormatting>
  <conditionalFormatting sqref="AH221:AH222">
    <cfRule type="cellIs" dxfId="8069" priority="2252" operator="equal">
      <formula>"Me"</formula>
    </cfRule>
  </conditionalFormatting>
  <conditionalFormatting sqref="AH221:AH222">
    <cfRule type="cellIs" dxfId="8068" priority="2251" operator="equal">
      <formula>"TD"</formula>
    </cfRule>
  </conditionalFormatting>
  <conditionalFormatting sqref="AH221:AH222">
    <cfRule type="cellIs" dxfId="8067" priority="2250" operator="equal">
      <formula>"PR"</formula>
    </cfRule>
  </conditionalFormatting>
  <conditionalFormatting sqref="Q227:Q228">
    <cfRule type="cellIs" dxfId="8066" priority="2249" operator="equal">
      <formula>"Me"</formula>
    </cfRule>
  </conditionalFormatting>
  <conditionalFormatting sqref="Q227:Q228">
    <cfRule type="cellIs" dxfId="8065" priority="2248" operator="equal">
      <formula>"TD"</formula>
    </cfRule>
  </conditionalFormatting>
  <conditionalFormatting sqref="Q227:Q228">
    <cfRule type="cellIs" dxfId="8064" priority="2247" operator="equal">
      <formula>"PR"</formula>
    </cfRule>
  </conditionalFormatting>
  <conditionalFormatting sqref="T215:T218">
    <cfRule type="cellIs" dxfId="8063" priority="2225" operator="equal">
      <formula>"Me"</formula>
    </cfRule>
  </conditionalFormatting>
  <conditionalFormatting sqref="T215:T218">
    <cfRule type="cellIs" dxfId="8062" priority="2224" operator="equal">
      <formula>"TD"</formula>
    </cfRule>
  </conditionalFormatting>
  <conditionalFormatting sqref="T215:T218">
    <cfRule type="cellIs" dxfId="8061" priority="2223" operator="equal">
      <formula>"PR"</formula>
    </cfRule>
  </conditionalFormatting>
  <conditionalFormatting sqref="C69:C70">
    <cfRule type="cellIs" dxfId="8060" priority="2039" operator="equal">
      <formula>"C"</formula>
    </cfRule>
  </conditionalFormatting>
  <conditionalFormatting sqref="D73">
    <cfRule type="cellIs" dxfId="8059" priority="2037" operator="equal">
      <formula>"C"</formula>
    </cfRule>
  </conditionalFormatting>
  <conditionalFormatting sqref="D73">
    <cfRule type="cellIs" dxfId="8058" priority="2035" operator="equal">
      <formula>"B"</formula>
    </cfRule>
    <cfRule type="cellIs" dxfId="8057" priority="2036" operator="equal">
      <formula>"A"</formula>
    </cfRule>
  </conditionalFormatting>
  <conditionalFormatting sqref="C69:C70">
    <cfRule type="cellIs" dxfId="8056" priority="2034" operator="equal">
      <formula>"B"</formula>
    </cfRule>
  </conditionalFormatting>
  <conditionalFormatting sqref="C69:C70">
    <cfRule type="cellIs" dxfId="8055" priority="2033" operator="equal">
      <formula>"A"</formula>
    </cfRule>
  </conditionalFormatting>
  <conditionalFormatting sqref="D69">
    <cfRule type="cellIs" dxfId="8054" priority="2031" operator="equal">
      <formula>"C"</formula>
    </cfRule>
  </conditionalFormatting>
  <conditionalFormatting sqref="D69">
    <cfRule type="cellIs" dxfId="8053" priority="2029" operator="equal">
      <formula>"B"</formula>
    </cfRule>
    <cfRule type="cellIs" dxfId="8052" priority="2030" operator="equal">
      <formula>"A"</formula>
    </cfRule>
  </conditionalFormatting>
  <conditionalFormatting sqref="C69:C70">
    <cfRule type="cellIs" dxfId="8051" priority="2023" operator="lessThan">
      <formula>#REF!</formula>
    </cfRule>
  </conditionalFormatting>
  <conditionalFormatting sqref="C73:C74">
    <cfRule type="cellIs" dxfId="8050" priority="2022" operator="equal">
      <formula>"C"</formula>
    </cfRule>
  </conditionalFormatting>
  <conditionalFormatting sqref="C73:C74">
    <cfRule type="cellIs" dxfId="8049" priority="2021" operator="equal">
      <formula>"B"</formula>
    </cfRule>
  </conditionalFormatting>
  <conditionalFormatting sqref="C73:C74">
    <cfRule type="cellIs" dxfId="8048" priority="2020" operator="equal">
      <formula>"A"</formula>
    </cfRule>
  </conditionalFormatting>
  <conditionalFormatting sqref="C73:C74">
    <cfRule type="cellIs" dxfId="8047" priority="2019" operator="lessThan">
      <formula>#REF!</formula>
    </cfRule>
  </conditionalFormatting>
  <conditionalFormatting sqref="C63:C64">
    <cfRule type="cellIs" dxfId="8046" priority="2018" operator="equal">
      <formula>"C"</formula>
    </cfRule>
  </conditionalFormatting>
  <conditionalFormatting sqref="C63:C64">
    <cfRule type="cellIs" dxfId="8045" priority="2017" operator="equal">
      <formula>"B"</formula>
    </cfRule>
  </conditionalFormatting>
  <conditionalFormatting sqref="C63:C64">
    <cfRule type="cellIs" dxfId="8044" priority="2016" operator="equal">
      <formula>"A"</formula>
    </cfRule>
  </conditionalFormatting>
  <conditionalFormatting sqref="C63:C64">
    <cfRule type="cellIs" dxfId="8043" priority="2015" operator="lessThan">
      <formula>#REF!</formula>
    </cfRule>
  </conditionalFormatting>
  <conditionalFormatting sqref="D71">
    <cfRule type="cellIs" dxfId="8042" priority="2013" operator="equal">
      <formula>"C"</formula>
    </cfRule>
  </conditionalFormatting>
  <conditionalFormatting sqref="D71">
    <cfRule type="cellIs" dxfId="8041" priority="2011" operator="equal">
      <formula>"B"</formula>
    </cfRule>
    <cfRule type="cellIs" dxfId="8040" priority="2012" operator="equal">
      <formula>"A"</formula>
    </cfRule>
  </conditionalFormatting>
  <conditionalFormatting sqref="C71:C72">
    <cfRule type="cellIs" dxfId="8039" priority="2005" operator="equal">
      <formula>"C"</formula>
    </cfRule>
  </conditionalFormatting>
  <conditionalFormatting sqref="C71:C72">
    <cfRule type="cellIs" dxfId="8038" priority="2004" operator="equal">
      <formula>"B"</formula>
    </cfRule>
  </conditionalFormatting>
  <conditionalFormatting sqref="C71:C72">
    <cfRule type="cellIs" dxfId="8037" priority="2003" operator="equal">
      <formula>"A"</formula>
    </cfRule>
  </conditionalFormatting>
  <conditionalFormatting sqref="C71:C72">
    <cfRule type="cellIs" dxfId="8036" priority="2002" operator="lessThan">
      <formula>#REF!</formula>
    </cfRule>
  </conditionalFormatting>
  <conditionalFormatting sqref="C61:C62">
    <cfRule type="cellIs" dxfId="8035" priority="1996" operator="equal">
      <formula>"c"</formula>
    </cfRule>
    <cfRule type="cellIs" dxfId="8034" priority="1997" operator="equal">
      <formula>"b"</formula>
    </cfRule>
    <cfRule type="cellIs" dxfId="8033" priority="1998" operator="equal">
      <formula>"a"</formula>
    </cfRule>
  </conditionalFormatting>
  <conditionalFormatting sqref="C62">
    <cfRule type="cellIs" dxfId="8032" priority="1993" operator="equal">
      <formula>"c"</formula>
    </cfRule>
    <cfRule type="cellIs" dxfId="8031" priority="1994" operator="equal">
      <formula>"b"</formula>
    </cfRule>
    <cfRule type="cellIs" dxfId="8030" priority="1995" operator="equal">
      <formula>"a"</formula>
    </cfRule>
  </conditionalFormatting>
  <conditionalFormatting sqref="C61">
    <cfRule type="cellIs" dxfId="8029" priority="1990" operator="equal">
      <formula>"c"</formula>
    </cfRule>
    <cfRule type="cellIs" dxfId="8028" priority="1991" operator="equal">
      <formula>"b"</formula>
    </cfRule>
    <cfRule type="cellIs" dxfId="8027" priority="1992" operator="equal">
      <formula>"a"</formula>
    </cfRule>
  </conditionalFormatting>
  <conditionalFormatting sqref="C53:C54">
    <cfRule type="cellIs" dxfId="8026" priority="1924" operator="equal">
      <formula>"C"</formula>
    </cfRule>
  </conditionalFormatting>
  <conditionalFormatting sqref="C53:C54">
    <cfRule type="cellIs" dxfId="8025" priority="1923" operator="equal">
      <formula>"B"</formula>
    </cfRule>
  </conditionalFormatting>
  <conditionalFormatting sqref="C53:C54">
    <cfRule type="cellIs" dxfId="8024" priority="1922" operator="equal">
      <formula>"A"</formula>
    </cfRule>
  </conditionalFormatting>
  <conditionalFormatting sqref="C65:C66">
    <cfRule type="cellIs" dxfId="8023" priority="1915" operator="equal">
      <formula>"C"</formula>
    </cfRule>
  </conditionalFormatting>
  <conditionalFormatting sqref="C65:C66">
    <cfRule type="cellIs" dxfId="8022" priority="1914" operator="equal">
      <formula>"B"</formula>
    </cfRule>
  </conditionalFormatting>
  <conditionalFormatting sqref="C65:C66">
    <cfRule type="cellIs" dxfId="8021" priority="1913" operator="equal">
      <formula>"A"</formula>
    </cfRule>
  </conditionalFormatting>
  <conditionalFormatting sqref="C65:C66">
    <cfRule type="cellIs" dxfId="8020" priority="1912" operator="lessThan">
      <formula>#REF!</formula>
    </cfRule>
  </conditionalFormatting>
  <conditionalFormatting sqref="J95:J96">
    <cfRule type="cellIs" dxfId="8019" priority="1911" operator="equal">
      <formula>"Me"</formula>
    </cfRule>
  </conditionalFormatting>
  <conditionalFormatting sqref="J95:J96">
    <cfRule type="cellIs" dxfId="8018" priority="1910" operator="equal">
      <formula>"TD"</formula>
    </cfRule>
  </conditionalFormatting>
  <conditionalFormatting sqref="J95:J96">
    <cfRule type="cellIs" dxfId="8017" priority="1909" operator="equal">
      <formula>"PR"</formula>
    </cfRule>
  </conditionalFormatting>
  <conditionalFormatting sqref="Q95:Q96">
    <cfRule type="cellIs" dxfId="8016" priority="1908" operator="equal">
      <formula>"Me"</formula>
    </cfRule>
  </conditionalFormatting>
  <conditionalFormatting sqref="Q95:Q96">
    <cfRule type="cellIs" dxfId="8015" priority="1907" operator="equal">
      <formula>"TD"</formula>
    </cfRule>
  </conditionalFormatting>
  <conditionalFormatting sqref="Q95:Q96">
    <cfRule type="cellIs" dxfId="8014" priority="1906" operator="equal">
      <formula>"PR"</formula>
    </cfRule>
  </conditionalFormatting>
  <conditionalFormatting sqref="X95:X96">
    <cfRule type="cellIs" dxfId="8013" priority="1905" operator="equal">
      <formula>"Me"</formula>
    </cfRule>
  </conditionalFormatting>
  <conditionalFormatting sqref="X95:X96">
    <cfRule type="cellIs" dxfId="8012" priority="1904" operator="equal">
      <formula>"TD"</formula>
    </cfRule>
  </conditionalFormatting>
  <conditionalFormatting sqref="X95:X96">
    <cfRule type="cellIs" dxfId="8011" priority="1903" operator="equal">
      <formula>"PR"</formula>
    </cfRule>
  </conditionalFormatting>
  <conditionalFormatting sqref="AE95:AE96">
    <cfRule type="cellIs" dxfId="8010" priority="1902" operator="equal">
      <formula>"Me"</formula>
    </cfRule>
  </conditionalFormatting>
  <conditionalFormatting sqref="AE95:AE96">
    <cfRule type="cellIs" dxfId="8009" priority="1901" operator="equal">
      <formula>"TD"</formula>
    </cfRule>
  </conditionalFormatting>
  <conditionalFormatting sqref="AE95:AE96">
    <cfRule type="cellIs" dxfId="8008" priority="1900" operator="equal">
      <formula>"PR"</formula>
    </cfRule>
  </conditionalFormatting>
  <conditionalFormatting sqref="J129:J130">
    <cfRule type="cellIs" dxfId="8007" priority="1872" operator="equal">
      <formula>"Me"</formula>
    </cfRule>
  </conditionalFormatting>
  <conditionalFormatting sqref="J129:J130">
    <cfRule type="cellIs" dxfId="8006" priority="1871" operator="equal">
      <formula>"TD"</formula>
    </cfRule>
  </conditionalFormatting>
  <conditionalFormatting sqref="J129:J130">
    <cfRule type="cellIs" dxfId="8005" priority="1870" operator="equal">
      <formula>"PR"</formula>
    </cfRule>
  </conditionalFormatting>
  <conditionalFormatting sqref="Q129:Q130">
    <cfRule type="cellIs" dxfId="8004" priority="1869" operator="equal">
      <formula>"Me"</formula>
    </cfRule>
  </conditionalFormatting>
  <conditionalFormatting sqref="Q129:Q130">
    <cfRule type="cellIs" dxfId="8003" priority="1868" operator="equal">
      <formula>"TD"</formula>
    </cfRule>
  </conditionalFormatting>
  <conditionalFormatting sqref="Q129:Q130">
    <cfRule type="cellIs" dxfId="8002" priority="1867" operator="equal">
      <formula>"PR"</formula>
    </cfRule>
  </conditionalFormatting>
  <conditionalFormatting sqref="F133:F134">
    <cfRule type="cellIs" dxfId="8001" priority="1860" operator="equal">
      <formula>"Me"</formula>
    </cfRule>
  </conditionalFormatting>
  <conditionalFormatting sqref="F133:F134">
    <cfRule type="cellIs" dxfId="8000" priority="1859" operator="equal">
      <formula>"TD"</formula>
    </cfRule>
  </conditionalFormatting>
  <conditionalFormatting sqref="F133:F134">
    <cfRule type="cellIs" dxfId="7999" priority="1858" operator="equal">
      <formula>"PR"</formula>
    </cfRule>
  </conditionalFormatting>
  <conditionalFormatting sqref="M133:M134">
    <cfRule type="cellIs" dxfId="7998" priority="1857" operator="equal">
      <formula>"Me"</formula>
    </cfRule>
  </conditionalFormatting>
  <conditionalFormatting sqref="M133:M134">
    <cfRule type="cellIs" dxfId="7997" priority="1856" operator="equal">
      <formula>"TD"</formula>
    </cfRule>
  </conditionalFormatting>
  <conditionalFormatting sqref="M133:M134">
    <cfRule type="cellIs" dxfId="7996" priority="1855" operator="equal">
      <formula>"PR"</formula>
    </cfRule>
  </conditionalFormatting>
  <conditionalFormatting sqref="T133:T134">
    <cfRule type="cellIs" dxfId="7995" priority="1854" operator="equal">
      <formula>"Me"</formula>
    </cfRule>
  </conditionalFormatting>
  <conditionalFormatting sqref="T133:T134">
    <cfRule type="cellIs" dxfId="7994" priority="1853" operator="equal">
      <formula>"TD"</formula>
    </cfRule>
  </conditionalFormatting>
  <conditionalFormatting sqref="T133:T134">
    <cfRule type="cellIs" dxfId="7993" priority="1852" operator="equal">
      <formula>"PR"</formula>
    </cfRule>
  </conditionalFormatting>
  <conditionalFormatting sqref="AA133:AA134">
    <cfRule type="cellIs" dxfId="7992" priority="1851" operator="equal">
      <formula>"Me"</formula>
    </cfRule>
  </conditionalFormatting>
  <conditionalFormatting sqref="AA133:AA134">
    <cfRule type="cellIs" dxfId="7991" priority="1850" operator="equal">
      <formula>"TD"</formula>
    </cfRule>
  </conditionalFormatting>
  <conditionalFormatting sqref="AA133:AA134">
    <cfRule type="cellIs" dxfId="7990" priority="1849" operator="equal">
      <formula>"PR"</formula>
    </cfRule>
  </conditionalFormatting>
  <conditionalFormatting sqref="AH133:AH134">
    <cfRule type="cellIs" dxfId="7989" priority="1848" operator="equal">
      <formula>"Me"</formula>
    </cfRule>
  </conditionalFormatting>
  <conditionalFormatting sqref="AH133:AH134">
    <cfRule type="cellIs" dxfId="7988" priority="1847" operator="equal">
      <formula>"TD"</formula>
    </cfRule>
  </conditionalFormatting>
  <conditionalFormatting sqref="AH133:AH134">
    <cfRule type="cellIs" dxfId="7987" priority="1846" operator="equal">
      <formula>"PR"</formula>
    </cfRule>
  </conditionalFormatting>
  <conditionalFormatting sqref="H219:H220">
    <cfRule type="cellIs" dxfId="7986" priority="1845" operator="equal">
      <formula>"Me"</formula>
    </cfRule>
  </conditionalFormatting>
  <conditionalFormatting sqref="H219:H220">
    <cfRule type="cellIs" dxfId="7985" priority="1844" operator="equal">
      <formula>"TD"</formula>
    </cfRule>
  </conditionalFormatting>
  <conditionalFormatting sqref="H219:H220">
    <cfRule type="cellIs" dxfId="7984" priority="1843" operator="equal">
      <formula>"PR"</formula>
    </cfRule>
  </conditionalFormatting>
  <conditionalFormatting sqref="J221:J222">
    <cfRule type="cellIs" dxfId="7983" priority="1842" operator="equal">
      <formula>"Me"</formula>
    </cfRule>
  </conditionalFormatting>
  <conditionalFormatting sqref="J221:J222">
    <cfRule type="cellIs" dxfId="7982" priority="1841" operator="equal">
      <formula>"TD"</formula>
    </cfRule>
  </conditionalFormatting>
  <conditionalFormatting sqref="J221:J222">
    <cfRule type="cellIs" dxfId="7981" priority="1840" operator="equal">
      <formula>"PR"</formula>
    </cfRule>
  </conditionalFormatting>
  <conditionalFormatting sqref="O219:O220">
    <cfRule type="cellIs" dxfId="7980" priority="1839" operator="equal">
      <formula>"Me"</formula>
    </cfRule>
  </conditionalFormatting>
  <conditionalFormatting sqref="O219:O220">
    <cfRule type="cellIs" dxfId="7979" priority="1838" operator="equal">
      <formula>"TD"</formula>
    </cfRule>
  </conditionalFormatting>
  <conditionalFormatting sqref="O219:O220">
    <cfRule type="cellIs" dxfId="7978" priority="1837" operator="equal">
      <formula>"PR"</formula>
    </cfRule>
  </conditionalFormatting>
  <conditionalFormatting sqref="Q221:Q222">
    <cfRule type="cellIs" dxfId="7977" priority="1836" operator="equal">
      <formula>"Me"</formula>
    </cfRule>
  </conditionalFormatting>
  <conditionalFormatting sqref="Q221:Q222">
    <cfRule type="cellIs" dxfId="7976" priority="1835" operator="equal">
      <formula>"TD"</formula>
    </cfRule>
  </conditionalFormatting>
  <conditionalFormatting sqref="Q221:Q222">
    <cfRule type="cellIs" dxfId="7975" priority="1834" operator="equal">
      <formula>"PR"</formula>
    </cfRule>
  </conditionalFormatting>
  <conditionalFormatting sqref="V219:V220">
    <cfRule type="cellIs" dxfId="7974" priority="1833" operator="equal">
      <formula>"Me"</formula>
    </cfRule>
  </conditionalFormatting>
  <conditionalFormatting sqref="V219:V220">
    <cfRule type="cellIs" dxfId="7973" priority="1832" operator="equal">
      <formula>"TD"</formula>
    </cfRule>
  </conditionalFormatting>
  <conditionalFormatting sqref="V219:V220">
    <cfRule type="cellIs" dxfId="7972" priority="1831" operator="equal">
      <formula>"PR"</formula>
    </cfRule>
  </conditionalFormatting>
  <conditionalFormatting sqref="X221:X222">
    <cfRule type="cellIs" dxfId="7971" priority="1830" operator="equal">
      <formula>"Me"</formula>
    </cfRule>
  </conditionalFormatting>
  <conditionalFormatting sqref="X221:X222">
    <cfRule type="cellIs" dxfId="7970" priority="1829" operator="equal">
      <formula>"TD"</formula>
    </cfRule>
  </conditionalFormatting>
  <conditionalFormatting sqref="X221:X222">
    <cfRule type="cellIs" dxfId="7969" priority="1828" operator="equal">
      <formula>"PR"</formula>
    </cfRule>
  </conditionalFormatting>
  <conditionalFormatting sqref="AC219:AC220">
    <cfRule type="cellIs" dxfId="7968" priority="1827" operator="equal">
      <formula>"Me"</formula>
    </cfRule>
  </conditionalFormatting>
  <conditionalFormatting sqref="AC219:AC220">
    <cfRule type="cellIs" dxfId="7967" priority="1826" operator="equal">
      <formula>"TD"</formula>
    </cfRule>
  </conditionalFormatting>
  <conditionalFormatting sqref="AC219:AC220">
    <cfRule type="cellIs" dxfId="7966" priority="1825" operator="equal">
      <formula>"PR"</formula>
    </cfRule>
  </conditionalFormatting>
  <conditionalFormatting sqref="AE221:AE222">
    <cfRule type="cellIs" dxfId="7965" priority="1824" operator="equal">
      <formula>"Me"</formula>
    </cfRule>
  </conditionalFormatting>
  <conditionalFormatting sqref="AE221:AE222">
    <cfRule type="cellIs" dxfId="7964" priority="1823" operator="equal">
      <formula>"TD"</formula>
    </cfRule>
  </conditionalFormatting>
  <conditionalFormatting sqref="AE221:AE222">
    <cfRule type="cellIs" dxfId="7963" priority="1822" operator="equal">
      <formula>"PR"</formula>
    </cfRule>
  </conditionalFormatting>
  <conditionalFormatting sqref="AJ219:AJ220">
    <cfRule type="cellIs" dxfId="7962" priority="1821" operator="equal">
      <formula>"Me"</formula>
    </cfRule>
  </conditionalFormatting>
  <conditionalFormatting sqref="AJ219:AJ220">
    <cfRule type="cellIs" dxfId="7961" priority="1820" operator="equal">
      <formula>"TD"</formula>
    </cfRule>
  </conditionalFormatting>
  <conditionalFormatting sqref="AJ219:AJ220">
    <cfRule type="cellIs" dxfId="7960" priority="1819" operator="equal">
      <formula>"PR"</formula>
    </cfRule>
  </conditionalFormatting>
  <conditionalFormatting sqref="D42">
    <cfRule type="cellIs" dxfId="7959" priority="1816" operator="equal">
      <formula>"c"</formula>
    </cfRule>
    <cfRule type="cellIs" dxfId="7958" priority="1817" operator="equal">
      <formula>"b"</formula>
    </cfRule>
    <cfRule type="cellIs" dxfId="7957" priority="1818" operator="equal">
      <formula>"a"</formula>
    </cfRule>
  </conditionalFormatting>
  <conditionalFormatting sqref="D44">
    <cfRule type="cellIs" dxfId="7956" priority="1813" operator="equal">
      <formula>"c"</formula>
    </cfRule>
    <cfRule type="cellIs" dxfId="7955" priority="1814" operator="equal">
      <formula>"b"</formula>
    </cfRule>
    <cfRule type="cellIs" dxfId="7954" priority="1815" operator="equal">
      <formula>"a"</formula>
    </cfRule>
  </conditionalFormatting>
  <conditionalFormatting sqref="I42:J42">
    <cfRule type="cellIs" dxfId="7953" priority="1809" operator="equal">
      <formula>"Me"</formula>
    </cfRule>
  </conditionalFormatting>
  <conditionalFormatting sqref="I42:J42">
    <cfRule type="cellIs" dxfId="7952" priority="1808" operator="equal">
      <formula>"TD"</formula>
    </cfRule>
  </conditionalFormatting>
  <conditionalFormatting sqref="I42:J42">
    <cfRule type="cellIs" dxfId="7951" priority="1807" operator="equal">
      <formula>"PR"</formula>
    </cfRule>
  </conditionalFormatting>
  <conditionalFormatting sqref="F42">
    <cfRule type="cellIs" dxfId="7950" priority="1806" operator="equal">
      <formula>"Me"</formula>
    </cfRule>
  </conditionalFormatting>
  <conditionalFormatting sqref="F42">
    <cfRule type="cellIs" dxfId="7949" priority="1805" operator="equal">
      <formula>"TD"</formula>
    </cfRule>
  </conditionalFormatting>
  <conditionalFormatting sqref="F42">
    <cfRule type="cellIs" dxfId="7948" priority="1804" operator="equal">
      <formula>"PR"</formula>
    </cfRule>
  </conditionalFormatting>
  <conditionalFormatting sqref="G43:H44 I43">
    <cfRule type="cellIs" dxfId="7947" priority="1800" operator="equal">
      <formula>"Me"</formula>
    </cfRule>
  </conditionalFormatting>
  <conditionalFormatting sqref="I43">
    <cfRule type="cellIs" dxfId="7946" priority="1799" operator="equal">
      <formula>"TD"</formula>
    </cfRule>
  </conditionalFormatting>
  <conditionalFormatting sqref="G43:H44 I43">
    <cfRule type="cellIs" dxfId="7945" priority="1798" operator="equal">
      <formula>"PR"</formula>
    </cfRule>
  </conditionalFormatting>
  <conditionalFormatting sqref="J44">
    <cfRule type="cellIs" dxfId="7944" priority="1797" operator="equal">
      <formula>"Me"</formula>
    </cfRule>
  </conditionalFormatting>
  <conditionalFormatting sqref="J44">
    <cfRule type="cellIs" dxfId="7943" priority="1796" operator="equal">
      <formula>"TD"</formula>
    </cfRule>
  </conditionalFormatting>
  <conditionalFormatting sqref="J44">
    <cfRule type="cellIs" dxfId="7942" priority="1795" operator="equal">
      <formula>"PR"</formula>
    </cfRule>
  </conditionalFormatting>
  <conditionalFormatting sqref="F44">
    <cfRule type="cellIs" dxfId="7941" priority="1794" operator="equal">
      <formula>"Me"</formula>
    </cfRule>
  </conditionalFormatting>
  <conditionalFormatting sqref="F44">
    <cfRule type="cellIs" dxfId="7940" priority="1793" operator="equal">
      <formula>"TD"</formula>
    </cfRule>
  </conditionalFormatting>
  <conditionalFormatting sqref="F44">
    <cfRule type="cellIs" dxfId="7939" priority="1792" operator="equal">
      <formula>"PR"</formula>
    </cfRule>
  </conditionalFormatting>
  <conditionalFormatting sqref="I44">
    <cfRule type="cellIs" dxfId="7938" priority="1791" operator="equal">
      <formula>"Me"</formula>
    </cfRule>
  </conditionalFormatting>
  <conditionalFormatting sqref="I44">
    <cfRule type="cellIs" dxfId="7937" priority="1790" operator="equal">
      <formula>"TD"</formula>
    </cfRule>
  </conditionalFormatting>
  <conditionalFormatting sqref="I44">
    <cfRule type="cellIs" dxfId="7936" priority="1789" operator="equal">
      <formula>"PR"</formula>
    </cfRule>
  </conditionalFormatting>
  <conditionalFormatting sqref="Q42">
    <cfRule type="cellIs" dxfId="7935" priority="1785" operator="equal">
      <formula>"Me"</formula>
    </cfRule>
  </conditionalFormatting>
  <conditionalFormatting sqref="Q42">
    <cfRule type="cellIs" dxfId="7934" priority="1784" operator="equal">
      <formula>"TD"</formula>
    </cfRule>
  </conditionalFormatting>
  <conditionalFormatting sqref="Q42">
    <cfRule type="cellIs" dxfId="7933" priority="1783" operator="equal">
      <formula>"PR"</formula>
    </cfRule>
  </conditionalFormatting>
  <conditionalFormatting sqref="M42">
    <cfRule type="cellIs" dxfId="7932" priority="1782" operator="equal">
      <formula>"Me"</formula>
    </cfRule>
  </conditionalFormatting>
  <conditionalFormatting sqref="M42">
    <cfRule type="cellIs" dxfId="7931" priority="1781" operator="equal">
      <formula>"TD"</formula>
    </cfRule>
  </conditionalFormatting>
  <conditionalFormatting sqref="M42">
    <cfRule type="cellIs" dxfId="7930" priority="1780" operator="equal">
      <formula>"PR"</formula>
    </cfRule>
  </conditionalFormatting>
  <conditionalFormatting sqref="P42">
    <cfRule type="cellIs" dxfId="7929" priority="1779" operator="equal">
      <formula>"Me"</formula>
    </cfRule>
  </conditionalFormatting>
  <conditionalFormatting sqref="P42">
    <cfRule type="cellIs" dxfId="7928" priority="1778" operator="equal">
      <formula>"TD"</formula>
    </cfRule>
  </conditionalFormatting>
  <conditionalFormatting sqref="P42">
    <cfRule type="cellIs" dxfId="7927" priority="1777" operator="equal">
      <formula>"PR"</formula>
    </cfRule>
  </conditionalFormatting>
  <conditionalFormatting sqref="N44:O44 O43">
    <cfRule type="cellIs" dxfId="7926" priority="1776" operator="equal">
      <formula>"Me"</formula>
    </cfRule>
  </conditionalFormatting>
  <conditionalFormatting sqref="N44:O44 O43">
    <cfRule type="cellIs" dxfId="7925" priority="1774" operator="equal">
      <formula>"PR"</formula>
    </cfRule>
  </conditionalFormatting>
  <conditionalFormatting sqref="Q44">
    <cfRule type="cellIs" dxfId="7924" priority="1773" operator="equal">
      <formula>"Me"</formula>
    </cfRule>
  </conditionalFormatting>
  <conditionalFormatting sqref="Q44">
    <cfRule type="cellIs" dxfId="7923" priority="1772" operator="equal">
      <formula>"TD"</formula>
    </cfRule>
  </conditionalFormatting>
  <conditionalFormatting sqref="Q44">
    <cfRule type="cellIs" dxfId="7922" priority="1771" operator="equal">
      <formula>"PR"</formula>
    </cfRule>
  </conditionalFormatting>
  <conditionalFormatting sqref="M44">
    <cfRule type="cellIs" dxfId="7921" priority="1770" operator="equal">
      <formula>"Me"</formula>
    </cfRule>
  </conditionalFormatting>
  <conditionalFormatting sqref="M44">
    <cfRule type="cellIs" dxfId="7920" priority="1769" operator="equal">
      <formula>"TD"</formula>
    </cfRule>
  </conditionalFormatting>
  <conditionalFormatting sqref="M44">
    <cfRule type="cellIs" dxfId="7919" priority="1768" operator="equal">
      <formula>"PR"</formula>
    </cfRule>
  </conditionalFormatting>
  <conditionalFormatting sqref="P44">
    <cfRule type="cellIs" dxfId="7918" priority="1767" operator="equal">
      <formula>"Me"</formula>
    </cfRule>
  </conditionalFormatting>
  <conditionalFormatting sqref="P44">
    <cfRule type="cellIs" dxfId="7917" priority="1766" operator="equal">
      <formula>"TD"</formula>
    </cfRule>
  </conditionalFormatting>
  <conditionalFormatting sqref="P44">
    <cfRule type="cellIs" dxfId="7916" priority="1765" operator="equal">
      <formula>"PR"</formula>
    </cfRule>
  </conditionalFormatting>
  <conditionalFormatting sqref="T42">
    <cfRule type="cellIs" dxfId="7915" priority="1758" operator="equal">
      <formula>"Me"</formula>
    </cfRule>
  </conditionalFormatting>
  <conditionalFormatting sqref="T42">
    <cfRule type="cellIs" dxfId="7914" priority="1757" operator="equal">
      <formula>"TD"</formula>
    </cfRule>
  </conditionalFormatting>
  <conditionalFormatting sqref="T42">
    <cfRule type="cellIs" dxfId="7913" priority="1756" operator="equal">
      <formula>"PR"</formula>
    </cfRule>
  </conditionalFormatting>
  <conditionalFormatting sqref="W42">
    <cfRule type="cellIs" dxfId="7912" priority="1755" operator="equal">
      <formula>"Me"</formula>
    </cfRule>
  </conditionalFormatting>
  <conditionalFormatting sqref="W42">
    <cfRule type="cellIs" dxfId="7911" priority="1754" operator="equal">
      <formula>"TD"</formula>
    </cfRule>
  </conditionalFormatting>
  <conditionalFormatting sqref="W42">
    <cfRule type="cellIs" dxfId="7910" priority="1753" operator="equal">
      <formula>"PR"</formula>
    </cfRule>
  </conditionalFormatting>
  <conditionalFormatting sqref="U44:V44 U43:W43">
    <cfRule type="cellIs" dxfId="7909" priority="1752" operator="equal">
      <formula>"Me"</formula>
    </cfRule>
  </conditionalFormatting>
  <conditionalFormatting sqref="W43">
    <cfRule type="cellIs" dxfId="7908" priority="1751" operator="equal">
      <formula>"TD"</formula>
    </cfRule>
  </conditionalFormatting>
  <conditionalFormatting sqref="U44:V44 U43:W43">
    <cfRule type="cellIs" dxfId="7907" priority="1750" operator="equal">
      <formula>"PR"</formula>
    </cfRule>
  </conditionalFormatting>
  <conditionalFormatting sqref="X44">
    <cfRule type="cellIs" dxfId="7906" priority="1749" operator="equal">
      <formula>"Me"</formula>
    </cfRule>
  </conditionalFormatting>
  <conditionalFormatting sqref="X44">
    <cfRule type="cellIs" dxfId="7905" priority="1748" operator="equal">
      <formula>"TD"</formula>
    </cfRule>
  </conditionalFormatting>
  <conditionalFormatting sqref="X44">
    <cfRule type="cellIs" dxfId="7904" priority="1747" operator="equal">
      <formula>"PR"</formula>
    </cfRule>
  </conditionalFormatting>
  <conditionalFormatting sqref="T44">
    <cfRule type="cellIs" dxfId="7903" priority="1746" operator="equal">
      <formula>"Me"</formula>
    </cfRule>
  </conditionalFormatting>
  <conditionalFormatting sqref="T44">
    <cfRule type="cellIs" dxfId="7902" priority="1745" operator="equal">
      <formula>"TD"</formula>
    </cfRule>
  </conditionalFormatting>
  <conditionalFormatting sqref="T44">
    <cfRule type="cellIs" dxfId="7901" priority="1744" operator="equal">
      <formula>"PR"</formula>
    </cfRule>
  </conditionalFormatting>
  <conditionalFormatting sqref="W44">
    <cfRule type="cellIs" dxfId="7900" priority="1743" operator="equal">
      <formula>"Me"</formula>
    </cfRule>
  </conditionalFormatting>
  <conditionalFormatting sqref="W44">
    <cfRule type="cellIs" dxfId="7899" priority="1742" operator="equal">
      <formula>"TD"</formula>
    </cfRule>
  </conditionalFormatting>
  <conditionalFormatting sqref="W44">
    <cfRule type="cellIs" dxfId="7898" priority="1741" operator="equal">
      <formula>"PR"</formula>
    </cfRule>
  </conditionalFormatting>
  <conditionalFormatting sqref="AD42:AE42">
    <cfRule type="cellIs" dxfId="7897" priority="1737" operator="equal">
      <formula>"Me"</formula>
    </cfRule>
  </conditionalFormatting>
  <conditionalFormatting sqref="AD42:AE42">
    <cfRule type="cellIs" dxfId="7896" priority="1736" operator="equal">
      <formula>"TD"</formula>
    </cfRule>
  </conditionalFormatting>
  <conditionalFormatting sqref="AD42:AE42">
    <cfRule type="cellIs" dxfId="7895" priority="1735" operator="equal">
      <formula>"PR"</formula>
    </cfRule>
  </conditionalFormatting>
  <conditionalFormatting sqref="AA42">
    <cfRule type="cellIs" dxfId="7894" priority="1734" operator="equal">
      <formula>"Me"</formula>
    </cfRule>
  </conditionalFormatting>
  <conditionalFormatting sqref="AA42">
    <cfRule type="cellIs" dxfId="7893" priority="1733" operator="equal">
      <formula>"TD"</formula>
    </cfRule>
  </conditionalFormatting>
  <conditionalFormatting sqref="AA42">
    <cfRule type="cellIs" dxfId="7892" priority="1732" operator="equal">
      <formula>"PR"</formula>
    </cfRule>
  </conditionalFormatting>
  <conditionalFormatting sqref="AB44:AC44 AB43:AD43">
    <cfRule type="cellIs" dxfId="7891" priority="1728" operator="equal">
      <formula>"Me"</formula>
    </cfRule>
  </conditionalFormatting>
  <conditionalFormatting sqref="AD43">
    <cfRule type="cellIs" dxfId="7890" priority="1727" operator="equal">
      <formula>"TD"</formula>
    </cfRule>
  </conditionalFormatting>
  <conditionalFormatting sqref="AB44:AC44 AB43:AD43">
    <cfRule type="cellIs" dxfId="7889" priority="1726" operator="equal">
      <formula>"PR"</formula>
    </cfRule>
  </conditionalFormatting>
  <conditionalFormatting sqref="AE44">
    <cfRule type="cellIs" dxfId="7888" priority="1725" operator="equal">
      <formula>"Me"</formula>
    </cfRule>
  </conditionalFormatting>
  <conditionalFormatting sqref="AE44">
    <cfRule type="cellIs" dxfId="7887" priority="1724" operator="equal">
      <formula>"TD"</formula>
    </cfRule>
  </conditionalFormatting>
  <conditionalFormatting sqref="AE44">
    <cfRule type="cellIs" dxfId="7886" priority="1723" operator="equal">
      <formula>"PR"</formula>
    </cfRule>
  </conditionalFormatting>
  <conditionalFormatting sqref="AA44">
    <cfRule type="cellIs" dxfId="7885" priority="1722" operator="equal">
      <formula>"Me"</formula>
    </cfRule>
  </conditionalFormatting>
  <conditionalFormatting sqref="AA44">
    <cfRule type="cellIs" dxfId="7884" priority="1721" operator="equal">
      <formula>"TD"</formula>
    </cfRule>
  </conditionalFormatting>
  <conditionalFormatting sqref="AA44">
    <cfRule type="cellIs" dxfId="7883" priority="1720" operator="equal">
      <formula>"PR"</formula>
    </cfRule>
  </conditionalFormatting>
  <conditionalFormatting sqref="AD44">
    <cfRule type="cellIs" dxfId="7882" priority="1719" operator="equal">
      <formula>"Me"</formula>
    </cfRule>
  </conditionalFormatting>
  <conditionalFormatting sqref="AD44">
    <cfRule type="cellIs" dxfId="7881" priority="1718" operator="equal">
      <formula>"TD"</formula>
    </cfRule>
  </conditionalFormatting>
  <conditionalFormatting sqref="AD44">
    <cfRule type="cellIs" dxfId="7880" priority="1717" operator="equal">
      <formula>"PR"</formula>
    </cfRule>
  </conditionalFormatting>
  <conditionalFormatting sqref="AH42">
    <cfRule type="cellIs" dxfId="7879" priority="1716" operator="equal">
      <formula>"Me"</formula>
    </cfRule>
  </conditionalFormatting>
  <conditionalFormatting sqref="AH42">
    <cfRule type="cellIs" dxfId="7878" priority="1715" operator="equal">
      <formula>"TD"</formula>
    </cfRule>
  </conditionalFormatting>
  <conditionalFormatting sqref="AH42">
    <cfRule type="cellIs" dxfId="7877" priority="1714" operator="equal">
      <formula>"PR"</formula>
    </cfRule>
  </conditionalFormatting>
  <conditionalFormatting sqref="AH44">
    <cfRule type="cellIs" dxfId="7876" priority="1713" operator="equal">
      <formula>"Me"</formula>
    </cfRule>
  </conditionalFormatting>
  <conditionalFormatting sqref="AH44">
    <cfRule type="cellIs" dxfId="7875" priority="1712" operator="equal">
      <formula>"TD"</formula>
    </cfRule>
  </conditionalFormatting>
  <conditionalFormatting sqref="AH44">
    <cfRule type="cellIs" dxfId="7874" priority="1711" operator="equal">
      <formula>"PR"</formula>
    </cfRule>
  </conditionalFormatting>
  <conditionalFormatting sqref="G49:O49 F50:O50 Q50:AJ50 Q49:U49 W49:AJ49">
    <cfRule type="cellIs" dxfId="7873" priority="1523" operator="equal">
      <formula>"PR"</formula>
    </cfRule>
  </conditionalFormatting>
  <conditionalFormatting sqref="F49">
    <cfRule type="cellIs" dxfId="7872" priority="1522" operator="equal">
      <formula>"Me"</formula>
    </cfRule>
  </conditionalFormatting>
  <conditionalFormatting sqref="F49">
    <cfRule type="cellIs" dxfId="7871" priority="1521" operator="equal">
      <formula>"TD"</formula>
    </cfRule>
  </conditionalFormatting>
  <conditionalFormatting sqref="F49">
    <cfRule type="cellIs" dxfId="7870" priority="1520" operator="equal">
      <formula>"PR"</formula>
    </cfRule>
  </conditionalFormatting>
  <conditionalFormatting sqref="AH49:AJ50 F50:O50 Q50:AF50">
    <cfRule type="cellIs" dxfId="7869" priority="1527" operator="equal">
      <formula>"Me"</formula>
    </cfRule>
  </conditionalFormatting>
  <conditionalFormatting sqref="AH49:AJ50 F50:O50 Q50:AF50">
    <cfRule type="cellIs" dxfId="7868" priority="1526" operator="equal">
      <formula>"TD"</formula>
    </cfRule>
  </conditionalFormatting>
  <conditionalFormatting sqref="G49:O49 Q49:U49 W49:AF49">
    <cfRule type="cellIs" dxfId="7867" priority="1525" operator="equal">
      <formula>"Me"</formula>
    </cfRule>
  </conditionalFormatting>
  <conditionalFormatting sqref="G49:O49 Q49:U49 W49:AF49">
    <cfRule type="cellIs" dxfId="7866" priority="1524" operator="equal">
      <formula>"TD"</formula>
    </cfRule>
  </conditionalFormatting>
  <conditionalFormatting sqref="C49:C50">
    <cfRule type="cellIs" dxfId="7865" priority="1501" operator="lessThan">
      <formula>#REF!</formula>
    </cfRule>
  </conditionalFormatting>
  <conditionalFormatting sqref="C49:C50">
    <cfRule type="cellIs" dxfId="7864" priority="1500" operator="equal">
      <formula>"C"</formula>
    </cfRule>
  </conditionalFormatting>
  <conditionalFormatting sqref="C49:C50">
    <cfRule type="cellIs" dxfId="7863" priority="1499" operator="equal">
      <formula>"B"</formula>
    </cfRule>
  </conditionalFormatting>
  <conditionalFormatting sqref="C49:C50">
    <cfRule type="cellIs" dxfId="7862" priority="1498" operator="equal">
      <formula>"A"</formula>
    </cfRule>
  </conditionalFormatting>
  <conditionalFormatting sqref="D49:D50">
    <cfRule type="cellIs" dxfId="7861" priority="1495" operator="equal">
      <formula>"c"</formula>
    </cfRule>
    <cfRule type="cellIs" dxfId="7860" priority="1496" operator="equal">
      <formula>"b"</formula>
    </cfRule>
    <cfRule type="cellIs" dxfId="7859" priority="1497" operator="equal">
      <formula>"a"</formula>
    </cfRule>
  </conditionalFormatting>
  <conditionalFormatting sqref="AD67">
    <cfRule type="cellIs" dxfId="7858" priority="1494" operator="equal">
      <formula>"Me"</formula>
    </cfRule>
  </conditionalFormatting>
  <conditionalFormatting sqref="AD67">
    <cfRule type="cellIs" dxfId="7857" priority="1493" operator="equal">
      <formula>"TD"</formula>
    </cfRule>
  </conditionalFormatting>
  <conditionalFormatting sqref="AG67">
    <cfRule type="cellIs" dxfId="7856" priority="1492" operator="equal">
      <formula>"Me"</formula>
    </cfRule>
  </conditionalFormatting>
  <conditionalFormatting sqref="AG67">
    <cfRule type="cellIs" dxfId="7855" priority="1491" operator="equal">
      <formula>"TD"</formula>
    </cfRule>
  </conditionalFormatting>
  <conditionalFormatting sqref="C67:C68">
    <cfRule type="cellIs" dxfId="7854" priority="1473" operator="equal">
      <formula>"C"</formula>
    </cfRule>
  </conditionalFormatting>
  <conditionalFormatting sqref="C67:C68">
    <cfRule type="cellIs" dxfId="7853" priority="1472" operator="equal">
      <formula>"B"</formula>
    </cfRule>
  </conditionalFormatting>
  <conditionalFormatting sqref="C67:C68">
    <cfRule type="cellIs" dxfId="7852" priority="1471" operator="equal">
      <formula>"A"</formula>
    </cfRule>
  </conditionalFormatting>
  <conditionalFormatting sqref="C67:C68">
    <cfRule type="cellIs" dxfId="7851" priority="1470" operator="lessThan">
      <formula>#REF!</formula>
    </cfRule>
  </conditionalFormatting>
  <conditionalFormatting sqref="G185:G186">
    <cfRule type="cellIs" dxfId="7850" priority="1447" operator="equal">
      <formula>"Me"</formula>
    </cfRule>
  </conditionalFormatting>
  <conditionalFormatting sqref="G185:G186">
    <cfRule type="cellIs" dxfId="7849" priority="1446" operator="equal">
      <formula>"TD"</formula>
    </cfRule>
  </conditionalFormatting>
  <conditionalFormatting sqref="G185:G186">
    <cfRule type="cellIs" dxfId="7848" priority="1445" operator="equal">
      <formula>"PR"</formula>
    </cfRule>
  </conditionalFormatting>
  <conditionalFormatting sqref="F185:F186">
    <cfRule type="cellIs" dxfId="7847" priority="1444" operator="equal">
      <formula>"Me"</formula>
    </cfRule>
  </conditionalFormatting>
  <conditionalFormatting sqref="F185:F186">
    <cfRule type="cellIs" dxfId="7846" priority="1443" operator="equal">
      <formula>"TD"</formula>
    </cfRule>
  </conditionalFormatting>
  <conditionalFormatting sqref="F185:F186">
    <cfRule type="cellIs" dxfId="7845" priority="1442" operator="equal">
      <formula>"PR"</formula>
    </cfRule>
  </conditionalFormatting>
  <conditionalFormatting sqref="V71">
    <cfRule type="cellIs" dxfId="7844" priority="1441" operator="equal">
      <formula>"Me"</formula>
    </cfRule>
  </conditionalFormatting>
  <conditionalFormatting sqref="V71">
    <cfRule type="cellIs" dxfId="7843" priority="1440" operator="equal">
      <formula>"TD"</formula>
    </cfRule>
  </conditionalFormatting>
  <conditionalFormatting sqref="V71">
    <cfRule type="cellIs" dxfId="7842" priority="1439" operator="equal">
      <formula>"PR"</formula>
    </cfRule>
  </conditionalFormatting>
  <conditionalFormatting sqref="AE145:AE146">
    <cfRule type="cellIs" dxfId="7841" priority="1438" operator="equal">
      <formula>"Me"</formula>
    </cfRule>
  </conditionalFormatting>
  <conditionalFormatting sqref="AE145:AE146">
    <cfRule type="cellIs" dxfId="7840" priority="1437" operator="equal">
      <formula>"TD"</formula>
    </cfRule>
  </conditionalFormatting>
  <conditionalFormatting sqref="X145:X146">
    <cfRule type="cellIs" dxfId="7839" priority="1436" operator="equal">
      <formula>"Me"</formula>
    </cfRule>
  </conditionalFormatting>
  <conditionalFormatting sqref="X145:X146">
    <cfRule type="cellIs" dxfId="7838" priority="1435" operator="equal">
      <formula>"TD"</formula>
    </cfRule>
  </conditionalFormatting>
  <conditionalFormatting sqref="Q145:Q146">
    <cfRule type="cellIs" dxfId="7837" priority="1434" operator="equal">
      <formula>"Me"</formula>
    </cfRule>
  </conditionalFormatting>
  <conditionalFormatting sqref="Q145:Q146">
    <cfRule type="cellIs" dxfId="7836" priority="1433" operator="equal">
      <formula>"TD"</formula>
    </cfRule>
  </conditionalFormatting>
  <conditionalFormatting sqref="J145:J146">
    <cfRule type="cellIs" dxfId="7835" priority="1432" operator="equal">
      <formula>"Me"</formula>
    </cfRule>
  </conditionalFormatting>
  <conditionalFormatting sqref="J145:J146">
    <cfRule type="cellIs" dxfId="7834" priority="1431" operator="equal">
      <formula>"TD"</formula>
    </cfRule>
  </conditionalFormatting>
  <conditionalFormatting sqref="F35">
    <cfRule type="cellIs" dxfId="7833" priority="1415" operator="equal">
      <formula>"Me"</formula>
    </cfRule>
  </conditionalFormatting>
  <conditionalFormatting sqref="F35">
    <cfRule type="cellIs" dxfId="7832" priority="1414" operator="equal">
      <formula>"TD"</formula>
    </cfRule>
  </conditionalFormatting>
  <conditionalFormatting sqref="F35">
    <cfRule type="cellIs" dxfId="7831" priority="1413" operator="equal">
      <formula>"PR"</formula>
    </cfRule>
  </conditionalFormatting>
  <conditionalFormatting sqref="C35:C38">
    <cfRule type="cellIs" dxfId="7830" priority="1407" operator="equal">
      <formula>"C"</formula>
    </cfRule>
  </conditionalFormatting>
  <conditionalFormatting sqref="C35:C38">
    <cfRule type="cellIs" dxfId="7829" priority="1406" operator="equal">
      <formula>"B"</formula>
    </cfRule>
  </conditionalFormatting>
  <conditionalFormatting sqref="C35:C38">
    <cfRule type="cellIs" dxfId="7828" priority="1405" operator="equal">
      <formula>"A"</formula>
    </cfRule>
  </conditionalFormatting>
  <conditionalFormatting sqref="T69:X70">
    <cfRule type="cellIs" dxfId="7827" priority="1403" operator="equal">
      <formula>"Me"</formula>
    </cfRule>
  </conditionalFormatting>
  <conditionalFormatting sqref="T69:X70">
    <cfRule type="cellIs" dxfId="7826" priority="1402" operator="equal">
      <formula>"TD"</formula>
    </cfRule>
  </conditionalFormatting>
  <conditionalFormatting sqref="T69:X70">
    <cfRule type="cellIs" dxfId="7825" priority="1401" operator="equal">
      <formula>"PR"</formula>
    </cfRule>
  </conditionalFormatting>
  <conditionalFormatting sqref="V23:V26">
    <cfRule type="cellIs" dxfId="7824" priority="1391" operator="equal">
      <formula>"Me"</formula>
    </cfRule>
  </conditionalFormatting>
  <conditionalFormatting sqref="V23:V26">
    <cfRule type="cellIs" dxfId="7823" priority="1390" operator="equal">
      <formula>"Me"</formula>
    </cfRule>
  </conditionalFormatting>
  <conditionalFormatting sqref="V23:V26">
    <cfRule type="cellIs" dxfId="7822" priority="1389" operator="equal">
      <formula>"TD"</formula>
    </cfRule>
  </conditionalFormatting>
  <conditionalFormatting sqref="AC23:AC26">
    <cfRule type="cellIs" dxfId="7821" priority="1388" operator="equal">
      <formula>"Me"</formula>
    </cfRule>
  </conditionalFormatting>
  <conditionalFormatting sqref="AC23:AC26">
    <cfRule type="cellIs" dxfId="7820" priority="1387" operator="equal">
      <formula>"Me"</formula>
    </cfRule>
  </conditionalFormatting>
  <conditionalFormatting sqref="AC23:AC26">
    <cfRule type="cellIs" dxfId="7819" priority="1386" operator="equal">
      <formula>"TD"</formula>
    </cfRule>
  </conditionalFormatting>
  <conditionalFormatting sqref="AJ23:AJ26">
    <cfRule type="cellIs" dxfId="7818" priority="1385" operator="equal">
      <formula>"Me"</formula>
    </cfRule>
  </conditionalFormatting>
  <conditionalFormatting sqref="Q21:Q22">
    <cfRule type="cellIs" dxfId="7817" priority="1368" operator="equal">
      <formula>"Me"</formula>
    </cfRule>
  </conditionalFormatting>
  <conditionalFormatting sqref="Q21:Q22">
    <cfRule type="cellIs" dxfId="7816" priority="1367" operator="equal">
      <formula>"Me"</formula>
    </cfRule>
  </conditionalFormatting>
  <conditionalFormatting sqref="Q21:Q22">
    <cfRule type="cellIs" dxfId="7815" priority="1366" operator="equal">
      <formula>"TD"</formula>
    </cfRule>
  </conditionalFormatting>
  <conditionalFormatting sqref="X21:X22">
    <cfRule type="cellIs" dxfId="7814" priority="1365" operator="equal">
      <formula>"Me"</formula>
    </cfRule>
  </conditionalFormatting>
  <conditionalFormatting sqref="X21:X22">
    <cfRule type="cellIs" dxfId="7813" priority="1364" operator="equal">
      <formula>"Me"</formula>
    </cfRule>
  </conditionalFormatting>
  <conditionalFormatting sqref="X21:X22">
    <cfRule type="cellIs" dxfId="7812" priority="1363" operator="equal">
      <formula>"TD"</formula>
    </cfRule>
  </conditionalFormatting>
  <conditionalFormatting sqref="AE21:AE22">
    <cfRule type="cellIs" dxfId="7811" priority="1362" operator="equal">
      <formula>"Me"</formula>
    </cfRule>
  </conditionalFormatting>
  <conditionalFormatting sqref="AE21:AE22">
    <cfRule type="cellIs" dxfId="7810" priority="1361" operator="equal">
      <formula>"Me"</formula>
    </cfRule>
  </conditionalFormatting>
  <conditionalFormatting sqref="AE21:AE22">
    <cfRule type="cellIs" dxfId="7809" priority="1360" operator="equal">
      <formula>"TD"</formula>
    </cfRule>
  </conditionalFormatting>
  <conditionalFormatting sqref="G25:H25 F26:G26 R25:S26">
    <cfRule type="cellIs" dxfId="7808" priority="1359" operator="equal">
      <formula>"Me"</formula>
    </cfRule>
  </conditionalFormatting>
  <conditionalFormatting sqref="G25:H25 F26:G26 R25:S26">
    <cfRule type="cellIs" dxfId="7807" priority="1358" operator="equal">
      <formula>"TD"</formula>
    </cfRule>
  </conditionalFormatting>
  <conditionalFormatting sqref="G25:H25 F26:G26 R25:S26">
    <cfRule type="cellIs" dxfId="7806" priority="1357" operator="equal">
      <formula>"PR"</formula>
    </cfRule>
  </conditionalFormatting>
  <conditionalFormatting sqref="H26">
    <cfRule type="cellIs" dxfId="7805" priority="1356" operator="equal">
      <formula>"Me"</formula>
    </cfRule>
  </conditionalFormatting>
  <conditionalFormatting sqref="H26">
    <cfRule type="cellIs" dxfId="7804" priority="1355" operator="equal">
      <formula>"TD"</formula>
    </cfRule>
  </conditionalFormatting>
  <conditionalFormatting sqref="H26">
    <cfRule type="cellIs" dxfId="7803" priority="1354" operator="equal">
      <formula>"PR"</formula>
    </cfRule>
  </conditionalFormatting>
  <conditionalFormatting sqref="I25:Q26">
    <cfRule type="cellIs" dxfId="7802" priority="1353" operator="equal">
      <formula>"Me"</formula>
    </cfRule>
  </conditionalFormatting>
  <conditionalFormatting sqref="I25:Q26">
    <cfRule type="cellIs" dxfId="7801" priority="1352" operator="equal">
      <formula>"TD"</formula>
    </cfRule>
  </conditionalFormatting>
  <conditionalFormatting sqref="I25:Q26">
    <cfRule type="cellIs" dxfId="7800" priority="1351" operator="equal">
      <formula>"PR"</formula>
    </cfRule>
  </conditionalFormatting>
  <conditionalFormatting sqref="AF25:AG26">
    <cfRule type="cellIs" dxfId="7799" priority="1350" operator="equal">
      <formula>"Me"</formula>
    </cfRule>
  </conditionalFormatting>
  <conditionalFormatting sqref="AF25:AG26">
    <cfRule type="cellIs" dxfId="7798" priority="1349" operator="equal">
      <formula>"TD"</formula>
    </cfRule>
  </conditionalFormatting>
  <conditionalFormatting sqref="AF25:AG26">
    <cfRule type="cellIs" dxfId="7797" priority="1348" operator="equal">
      <formula>"PR"</formula>
    </cfRule>
  </conditionalFormatting>
  <conditionalFormatting sqref="AE22">
    <cfRule type="cellIs" dxfId="7796" priority="1338" operator="equal">
      <formula>"Me"</formula>
    </cfRule>
  </conditionalFormatting>
  <conditionalFormatting sqref="AE21">
    <cfRule type="cellIs" dxfId="7795" priority="1337" operator="equal">
      <formula>"Me"</formula>
    </cfRule>
  </conditionalFormatting>
  <conditionalFormatting sqref="AE21">
    <cfRule type="cellIs" dxfId="7794" priority="1336" operator="equal">
      <formula>"Me"</formula>
    </cfRule>
  </conditionalFormatting>
  <conditionalFormatting sqref="AE21">
    <cfRule type="cellIs" dxfId="7793" priority="1335" operator="equal">
      <formula>"TD"</formula>
    </cfRule>
  </conditionalFormatting>
  <conditionalFormatting sqref="AE21:AE22">
    <cfRule type="cellIs" dxfId="7792" priority="1334" operator="equal">
      <formula>"Me"</formula>
    </cfRule>
  </conditionalFormatting>
  <conditionalFormatting sqref="AE21:AE22">
    <cfRule type="cellIs" dxfId="7791" priority="1333" operator="equal">
      <formula>"Me"</formula>
    </cfRule>
  </conditionalFormatting>
  <conditionalFormatting sqref="AE21:AE22">
    <cfRule type="cellIs" dxfId="7790" priority="1332" operator="equal">
      <formula>"TD"</formula>
    </cfRule>
  </conditionalFormatting>
  <conditionalFormatting sqref="X22">
    <cfRule type="cellIs" dxfId="7789" priority="1331" operator="equal">
      <formula>"Me"</formula>
    </cfRule>
  </conditionalFormatting>
  <conditionalFormatting sqref="X21">
    <cfRule type="cellIs" dxfId="7788" priority="1330" operator="equal">
      <formula>"Me"</formula>
    </cfRule>
  </conditionalFormatting>
  <conditionalFormatting sqref="X21">
    <cfRule type="cellIs" dxfId="7787" priority="1329" operator="equal">
      <formula>"Me"</formula>
    </cfRule>
  </conditionalFormatting>
  <conditionalFormatting sqref="X21">
    <cfRule type="cellIs" dxfId="7786" priority="1328" operator="equal">
      <formula>"TD"</formula>
    </cfRule>
  </conditionalFormatting>
  <conditionalFormatting sqref="X21:X22">
    <cfRule type="cellIs" dxfId="7785" priority="1327" operator="equal">
      <formula>"Me"</formula>
    </cfRule>
  </conditionalFormatting>
  <conditionalFormatting sqref="X21:X22">
    <cfRule type="cellIs" dxfId="7784" priority="1326" operator="equal">
      <formula>"Me"</formula>
    </cfRule>
  </conditionalFormatting>
  <conditionalFormatting sqref="X21:X22">
    <cfRule type="cellIs" dxfId="7783" priority="1325" operator="equal">
      <formula>"TD"</formula>
    </cfRule>
  </conditionalFormatting>
  <conditionalFormatting sqref="J22">
    <cfRule type="cellIs" dxfId="7782" priority="1308" operator="equal">
      <formula>"Me"</formula>
    </cfRule>
  </conditionalFormatting>
  <conditionalFormatting sqref="J21">
    <cfRule type="cellIs" dxfId="7781" priority="1307" operator="equal">
      <formula>"Me"</formula>
    </cfRule>
  </conditionalFormatting>
  <conditionalFormatting sqref="J21">
    <cfRule type="cellIs" dxfId="7780" priority="1306" operator="equal">
      <formula>"Me"</formula>
    </cfRule>
  </conditionalFormatting>
  <conditionalFormatting sqref="J21">
    <cfRule type="cellIs" dxfId="7779" priority="1305" operator="equal">
      <formula>"TD"</formula>
    </cfRule>
  </conditionalFormatting>
  <conditionalFormatting sqref="J21:J22">
    <cfRule type="cellIs" dxfId="7778" priority="1304" operator="equal">
      <formula>"Me"</formula>
    </cfRule>
  </conditionalFormatting>
  <conditionalFormatting sqref="J21:J22">
    <cfRule type="cellIs" dxfId="7777" priority="1303" operator="equal">
      <formula>"Me"</formula>
    </cfRule>
  </conditionalFormatting>
  <conditionalFormatting sqref="J21:J22">
    <cfRule type="cellIs" dxfId="7776" priority="1302" operator="equal">
      <formula>"TD"</formula>
    </cfRule>
  </conditionalFormatting>
  <conditionalFormatting sqref="P69:P70">
    <cfRule type="cellIs" dxfId="7775" priority="1301" operator="equal">
      <formula>"Me"</formula>
    </cfRule>
  </conditionalFormatting>
  <conditionalFormatting sqref="P69:P70">
    <cfRule type="cellIs" dxfId="7774" priority="1300" operator="equal">
      <formula>"TD"</formula>
    </cfRule>
  </conditionalFormatting>
  <conditionalFormatting sqref="P69:P70">
    <cfRule type="cellIs" dxfId="7773" priority="1299" operator="equal">
      <formula>"PR"</formula>
    </cfRule>
  </conditionalFormatting>
  <conditionalFormatting sqref="G42:H42 H41">
    <cfRule type="cellIs" dxfId="7772" priority="1298" operator="equal">
      <formula>"Me"</formula>
    </cfRule>
  </conditionalFormatting>
  <conditionalFormatting sqref="G42:H42 H41">
    <cfRule type="cellIs" dxfId="7771" priority="1297" operator="equal">
      <formula>"PR"</formula>
    </cfRule>
  </conditionalFormatting>
  <conditionalFormatting sqref="G41">
    <cfRule type="cellIs" dxfId="7770" priority="1296" operator="equal">
      <formula>"Me"</formula>
    </cfRule>
  </conditionalFormatting>
  <conditionalFormatting sqref="G41">
    <cfRule type="cellIs" dxfId="7769" priority="1295" operator="equal">
      <formula>"PR"</formula>
    </cfRule>
  </conditionalFormatting>
  <conditionalFormatting sqref="N42:O42 O41">
    <cfRule type="cellIs" dxfId="7768" priority="1294" operator="equal">
      <formula>"Me"</formula>
    </cfRule>
  </conditionalFormatting>
  <conditionalFormatting sqref="N42:O42 O41">
    <cfRule type="cellIs" dxfId="7767" priority="1293" operator="equal">
      <formula>"PR"</formula>
    </cfRule>
  </conditionalFormatting>
  <conditionalFormatting sqref="N41">
    <cfRule type="cellIs" dxfId="7766" priority="1292" operator="equal">
      <formula>"Me"</formula>
    </cfRule>
  </conditionalFormatting>
  <conditionalFormatting sqref="N41">
    <cfRule type="cellIs" dxfId="7765" priority="1291" operator="equal">
      <formula>"PR"</formula>
    </cfRule>
  </conditionalFormatting>
  <conditionalFormatting sqref="U42:V42 V41">
    <cfRule type="cellIs" dxfId="7764" priority="1290" operator="equal">
      <formula>"Me"</formula>
    </cfRule>
  </conditionalFormatting>
  <conditionalFormatting sqref="U42:V42 V41">
    <cfRule type="cellIs" dxfId="7763" priority="1289" operator="equal">
      <formula>"PR"</formula>
    </cfRule>
  </conditionalFormatting>
  <conditionalFormatting sqref="U41">
    <cfRule type="cellIs" dxfId="7762" priority="1288" operator="equal">
      <formula>"Me"</formula>
    </cfRule>
  </conditionalFormatting>
  <conditionalFormatting sqref="U41">
    <cfRule type="cellIs" dxfId="7761" priority="1287" operator="equal">
      <formula>"PR"</formula>
    </cfRule>
  </conditionalFormatting>
  <conditionalFormatting sqref="AB42:AC42 AC41">
    <cfRule type="cellIs" dxfId="7760" priority="1286" operator="equal">
      <formula>"Me"</formula>
    </cfRule>
  </conditionalFormatting>
  <conditionalFormatting sqref="AB42:AC42 AC41">
    <cfRule type="cellIs" dxfId="7759" priority="1285" operator="equal">
      <formula>"PR"</formula>
    </cfRule>
  </conditionalFormatting>
  <conditionalFormatting sqref="AB41">
    <cfRule type="cellIs" dxfId="7758" priority="1284" operator="equal">
      <formula>"Me"</formula>
    </cfRule>
  </conditionalFormatting>
  <conditionalFormatting sqref="AB41">
    <cfRule type="cellIs" dxfId="7757" priority="1283" operator="equal">
      <formula>"PR"</formula>
    </cfRule>
  </conditionalFormatting>
  <conditionalFormatting sqref="AI42:AJ42 AJ41">
    <cfRule type="cellIs" dxfId="7756" priority="1282" operator="equal">
      <formula>"Me"</formula>
    </cfRule>
  </conditionalFormatting>
  <conditionalFormatting sqref="AI42:AJ42 AJ41">
    <cfRule type="cellIs" dxfId="7755" priority="1281" operator="equal">
      <formula>"PR"</formula>
    </cfRule>
  </conditionalFormatting>
  <conditionalFormatting sqref="AI41">
    <cfRule type="cellIs" dxfId="7754" priority="1280" operator="equal">
      <formula>"Me"</formula>
    </cfRule>
  </conditionalFormatting>
  <conditionalFormatting sqref="AI41">
    <cfRule type="cellIs" dxfId="7753" priority="1279" operator="equal">
      <formula>"PR"</formula>
    </cfRule>
  </conditionalFormatting>
  <conditionalFormatting sqref="I41">
    <cfRule type="cellIs" dxfId="7752" priority="1278" operator="equal">
      <formula>"Me"</formula>
    </cfRule>
  </conditionalFormatting>
  <conditionalFormatting sqref="I41">
    <cfRule type="cellIs" dxfId="7751" priority="1277" operator="equal">
      <formula>"TD"</formula>
    </cfRule>
  </conditionalFormatting>
  <conditionalFormatting sqref="I41">
    <cfRule type="cellIs" dxfId="7750" priority="1276" operator="equal">
      <formula>"PR"</formula>
    </cfRule>
  </conditionalFormatting>
  <conditionalFormatting sqref="P41">
    <cfRule type="cellIs" dxfId="7749" priority="1275" operator="equal">
      <formula>"Me"</formula>
    </cfRule>
  </conditionalFormatting>
  <conditionalFormatting sqref="P41">
    <cfRule type="cellIs" dxfId="7748" priority="1274" operator="equal">
      <formula>"TD"</formula>
    </cfRule>
  </conditionalFormatting>
  <conditionalFormatting sqref="P41">
    <cfRule type="cellIs" dxfId="7747" priority="1273" operator="equal">
      <formula>"PR"</formula>
    </cfRule>
  </conditionalFormatting>
  <conditionalFormatting sqref="W41">
    <cfRule type="cellIs" dxfId="7746" priority="1272" operator="equal">
      <formula>"Me"</formula>
    </cfRule>
  </conditionalFormatting>
  <conditionalFormatting sqref="W41">
    <cfRule type="cellIs" dxfId="7745" priority="1271" operator="equal">
      <formula>"TD"</formula>
    </cfRule>
  </conditionalFormatting>
  <conditionalFormatting sqref="W41">
    <cfRule type="cellIs" dxfId="7744" priority="1270" operator="equal">
      <formula>"PR"</formula>
    </cfRule>
  </conditionalFormatting>
  <conditionalFormatting sqref="AD41">
    <cfRule type="cellIs" dxfId="7743" priority="1269" operator="equal">
      <formula>"Me"</formula>
    </cfRule>
  </conditionalFormatting>
  <conditionalFormatting sqref="AD41">
    <cfRule type="cellIs" dxfId="7742" priority="1268" operator="equal">
      <formula>"TD"</formula>
    </cfRule>
  </conditionalFormatting>
  <conditionalFormatting sqref="AD41">
    <cfRule type="cellIs" dxfId="7741" priority="1267" operator="equal">
      <formula>"PR"</formula>
    </cfRule>
  </conditionalFormatting>
  <conditionalFormatting sqref="P213:AI214">
    <cfRule type="cellIs" dxfId="7740" priority="1266" operator="equal">
      <formula>"Me"</formula>
    </cfRule>
  </conditionalFormatting>
  <conditionalFormatting sqref="P213:AI214">
    <cfRule type="cellIs" dxfId="7739" priority="1265" operator="equal">
      <formula>"TD"</formula>
    </cfRule>
  </conditionalFormatting>
  <conditionalFormatting sqref="P213:AI214">
    <cfRule type="cellIs" dxfId="7738" priority="1264" operator="equal">
      <formula>"PR"</formula>
    </cfRule>
  </conditionalFormatting>
  <conditionalFormatting sqref="G21">
    <cfRule type="cellIs" dxfId="7737" priority="1257" operator="equal">
      <formula>"Me"</formula>
    </cfRule>
  </conditionalFormatting>
  <conditionalFormatting sqref="G21">
    <cfRule type="cellIs" dxfId="7736" priority="1256" operator="equal">
      <formula>"Me"</formula>
    </cfRule>
  </conditionalFormatting>
  <conditionalFormatting sqref="G21">
    <cfRule type="cellIs" dxfId="7735" priority="1255" operator="equal">
      <formula>"TD"</formula>
    </cfRule>
  </conditionalFormatting>
  <conditionalFormatting sqref="G21">
    <cfRule type="cellIs" dxfId="7734" priority="1254" operator="equal">
      <formula>"Me"</formula>
    </cfRule>
  </conditionalFormatting>
  <conditionalFormatting sqref="G21">
    <cfRule type="cellIs" dxfId="7733" priority="1253" operator="equal">
      <formula>"Me"</formula>
    </cfRule>
  </conditionalFormatting>
  <conditionalFormatting sqref="G21">
    <cfRule type="cellIs" dxfId="7732" priority="1252" operator="equal">
      <formula>"TD"</formula>
    </cfRule>
  </conditionalFormatting>
  <conditionalFormatting sqref="P43">
    <cfRule type="cellIs" dxfId="7731" priority="1251" operator="equal">
      <formula>"Me"</formula>
    </cfRule>
  </conditionalFormatting>
  <conditionalFormatting sqref="P43">
    <cfRule type="cellIs" dxfId="7730" priority="1250" operator="equal">
      <formula>"PR"</formula>
    </cfRule>
  </conditionalFormatting>
  <conditionalFormatting sqref="F71:J72">
    <cfRule type="cellIs" dxfId="7729" priority="1249" operator="equal">
      <formula>"Me"</formula>
    </cfRule>
  </conditionalFormatting>
  <conditionalFormatting sqref="F71:J72">
    <cfRule type="cellIs" dxfId="7728" priority="1248" operator="equal">
      <formula>"TD"</formula>
    </cfRule>
  </conditionalFormatting>
  <conditionalFormatting sqref="F71:J72">
    <cfRule type="cellIs" dxfId="7727" priority="1247" operator="equal">
      <formula>"PR"</formula>
    </cfRule>
  </conditionalFormatting>
  <conditionalFormatting sqref="AE175:AE176">
    <cfRule type="cellIs" dxfId="7726" priority="1240" operator="equal">
      <formula>"Me"</formula>
    </cfRule>
  </conditionalFormatting>
  <conditionalFormatting sqref="AE175:AE176">
    <cfRule type="cellIs" dxfId="7725" priority="1239" operator="equal">
      <formula>"TD"</formula>
    </cfRule>
  </conditionalFormatting>
  <conditionalFormatting sqref="AE175:AE176">
    <cfRule type="cellIs" dxfId="7724" priority="1238" operator="equal">
      <formula>"PR"</formula>
    </cfRule>
  </conditionalFormatting>
  <conditionalFormatting sqref="Q175:Q176">
    <cfRule type="cellIs" dxfId="7723" priority="1237" operator="equal">
      <formula>"Me"</formula>
    </cfRule>
  </conditionalFormatting>
  <conditionalFormatting sqref="Q175:Q176">
    <cfRule type="cellIs" dxfId="7722" priority="1236" operator="equal">
      <formula>"TD"</formula>
    </cfRule>
  </conditionalFormatting>
  <conditionalFormatting sqref="Q175:Q176">
    <cfRule type="cellIs" dxfId="7721" priority="1235" operator="equal">
      <formula>"PR"</formula>
    </cfRule>
  </conditionalFormatting>
  <conditionalFormatting sqref="X175:X176">
    <cfRule type="cellIs" dxfId="7720" priority="1234" operator="equal">
      <formula>"Me"</formula>
    </cfRule>
  </conditionalFormatting>
  <conditionalFormatting sqref="X175:X176">
    <cfRule type="cellIs" dxfId="7719" priority="1233" operator="equal">
      <formula>"TD"</formula>
    </cfRule>
  </conditionalFormatting>
  <conditionalFormatting sqref="X175:X176">
    <cfRule type="cellIs" dxfId="7718" priority="1232" operator="equal">
      <formula>"PR"</formula>
    </cfRule>
  </conditionalFormatting>
  <conditionalFormatting sqref="J175:J176">
    <cfRule type="cellIs" dxfId="7717" priority="1231" operator="equal">
      <formula>"Me"</formula>
    </cfRule>
  </conditionalFormatting>
  <conditionalFormatting sqref="J175:J176">
    <cfRule type="cellIs" dxfId="7716" priority="1230" operator="equal">
      <formula>"TD"</formula>
    </cfRule>
  </conditionalFormatting>
  <conditionalFormatting sqref="J175:J176">
    <cfRule type="cellIs" dxfId="7715" priority="1229" operator="equal">
      <formula>"PR"</formula>
    </cfRule>
  </conditionalFormatting>
  <conditionalFormatting sqref="O27:O28">
    <cfRule type="cellIs" dxfId="7714" priority="1228" operator="equal">
      <formula>"Me"</formula>
    </cfRule>
  </conditionalFormatting>
  <conditionalFormatting sqref="O27:O28">
    <cfRule type="cellIs" dxfId="7713" priority="1227" operator="equal">
      <formula>"Me"</formula>
    </cfRule>
  </conditionalFormatting>
  <conditionalFormatting sqref="O27:O28">
    <cfRule type="cellIs" dxfId="7712" priority="1226" operator="equal">
      <formula>"TD"</formula>
    </cfRule>
  </conditionalFormatting>
  <conditionalFormatting sqref="O27:O28">
    <cfRule type="cellIs" dxfId="7711" priority="1225" operator="equal">
      <formula>"PR"</formula>
    </cfRule>
  </conditionalFormatting>
  <conditionalFormatting sqref="AC27:AC28">
    <cfRule type="cellIs" dxfId="7710" priority="1224" operator="equal">
      <formula>"Me"</formula>
    </cfRule>
  </conditionalFormatting>
  <conditionalFormatting sqref="AC27:AC28">
    <cfRule type="cellIs" dxfId="7709" priority="1223" operator="equal">
      <formula>"Me"</formula>
    </cfRule>
  </conditionalFormatting>
  <conditionalFormatting sqref="AC27:AC28">
    <cfRule type="cellIs" dxfId="7708" priority="1222" operator="equal">
      <formula>"TD"</formula>
    </cfRule>
  </conditionalFormatting>
  <conditionalFormatting sqref="AC27:AC28">
    <cfRule type="cellIs" dxfId="7707" priority="1221" operator="equal">
      <formula>"PR"</formula>
    </cfRule>
  </conditionalFormatting>
  <conditionalFormatting sqref="H85:H86">
    <cfRule type="cellIs" dxfId="7706" priority="1220" operator="equal">
      <formula>"Me"</formula>
    </cfRule>
  </conditionalFormatting>
  <conditionalFormatting sqref="H85:H86">
    <cfRule type="cellIs" dxfId="7705" priority="1219" operator="equal">
      <formula>"TD"</formula>
    </cfRule>
  </conditionalFormatting>
  <conditionalFormatting sqref="H85:H86">
    <cfRule type="cellIs" dxfId="7704" priority="1218" operator="equal">
      <formula>"PR"</formula>
    </cfRule>
  </conditionalFormatting>
  <conditionalFormatting sqref="P85:P86">
    <cfRule type="cellIs" dxfId="7703" priority="1217" operator="equal">
      <formula>"Me"</formula>
    </cfRule>
  </conditionalFormatting>
  <conditionalFormatting sqref="P85:P86">
    <cfRule type="cellIs" dxfId="7702" priority="1216" operator="equal">
      <formula>"TD"</formula>
    </cfRule>
  </conditionalFormatting>
  <conditionalFormatting sqref="P85:P86">
    <cfRule type="cellIs" dxfId="7701" priority="1215" operator="equal">
      <formula>"PR"</formula>
    </cfRule>
  </conditionalFormatting>
  <conditionalFormatting sqref="M69:M70">
    <cfRule type="cellIs" dxfId="7700" priority="1214" operator="equal">
      <formula>"Me"</formula>
    </cfRule>
  </conditionalFormatting>
  <conditionalFormatting sqref="M69:M70">
    <cfRule type="cellIs" dxfId="7699" priority="1213" operator="equal">
      <formula>"TD"</formula>
    </cfRule>
  </conditionalFormatting>
  <conditionalFormatting sqref="M69:M70">
    <cfRule type="cellIs" dxfId="7698" priority="1212" operator="equal">
      <formula>"PR"</formula>
    </cfRule>
  </conditionalFormatting>
  <conditionalFormatting sqref="G85:G86">
    <cfRule type="cellIs" dxfId="7697" priority="1211" operator="equal">
      <formula>"Me"</formula>
    </cfRule>
  </conditionalFormatting>
  <conditionalFormatting sqref="G85:G86">
    <cfRule type="cellIs" dxfId="7696" priority="1210" operator="equal">
      <formula>"TD"</formula>
    </cfRule>
  </conditionalFormatting>
  <conditionalFormatting sqref="G85:G86">
    <cfRule type="cellIs" dxfId="7695" priority="1209" operator="equal">
      <formula>"PR"</formula>
    </cfRule>
  </conditionalFormatting>
  <conditionalFormatting sqref="O86">
    <cfRule type="cellIs" dxfId="7694" priority="1208" operator="equal">
      <formula>"Me"</formula>
    </cfRule>
  </conditionalFormatting>
  <conditionalFormatting sqref="O86">
    <cfRule type="cellIs" dxfId="7693" priority="1207" operator="equal">
      <formula>"TD"</formula>
    </cfRule>
  </conditionalFormatting>
  <conditionalFormatting sqref="O86">
    <cfRule type="cellIs" dxfId="7692" priority="1206" operator="equal">
      <formula>"PR"</formula>
    </cfRule>
  </conditionalFormatting>
  <conditionalFormatting sqref="F147:F148">
    <cfRule type="cellIs" dxfId="7691" priority="1205" operator="equal">
      <formula>"Me"</formula>
    </cfRule>
  </conditionalFormatting>
  <conditionalFormatting sqref="F147:F148">
    <cfRule type="cellIs" dxfId="7690" priority="1204" operator="equal">
      <formula>"TD"</formula>
    </cfRule>
  </conditionalFormatting>
  <conditionalFormatting sqref="F147:F148">
    <cfRule type="cellIs" dxfId="7689" priority="1203" operator="equal">
      <formula>"PR"</formula>
    </cfRule>
  </conditionalFormatting>
  <conditionalFormatting sqref="F205:F206">
    <cfRule type="cellIs" dxfId="7688" priority="1202" operator="equal">
      <formula>"Me"</formula>
    </cfRule>
  </conditionalFormatting>
  <conditionalFormatting sqref="F205:F206">
    <cfRule type="cellIs" dxfId="7687" priority="1201" operator="equal">
      <formula>"TD"</formula>
    </cfRule>
  </conditionalFormatting>
  <conditionalFormatting sqref="F205:F206">
    <cfRule type="cellIs" dxfId="7686" priority="1200" operator="equal">
      <formula>"PR"</formula>
    </cfRule>
  </conditionalFormatting>
  <conditionalFormatting sqref="F227:F228">
    <cfRule type="cellIs" dxfId="7685" priority="1199" operator="equal">
      <formula>"Me"</formula>
    </cfRule>
  </conditionalFormatting>
  <conditionalFormatting sqref="F227:F228">
    <cfRule type="cellIs" dxfId="7684" priority="1198" operator="equal">
      <formula>"TD"</formula>
    </cfRule>
  </conditionalFormatting>
  <conditionalFormatting sqref="F227:F228">
    <cfRule type="cellIs" dxfId="7683" priority="1197" operator="equal">
      <formula>"PR"</formula>
    </cfRule>
  </conditionalFormatting>
  <conditionalFormatting sqref="V23">
    <cfRule type="cellIs" dxfId="7682" priority="1196" operator="equal">
      <formula>"Me"</formula>
    </cfRule>
  </conditionalFormatting>
  <conditionalFormatting sqref="V23">
    <cfRule type="cellIs" dxfId="7681" priority="1195" operator="equal">
      <formula>"Me"</formula>
    </cfRule>
  </conditionalFormatting>
  <conditionalFormatting sqref="V23">
    <cfRule type="cellIs" dxfId="7680" priority="1194" operator="equal">
      <formula>"TD"</formula>
    </cfRule>
  </conditionalFormatting>
  <conditionalFormatting sqref="AC23">
    <cfRule type="cellIs" dxfId="7679" priority="1193" operator="equal">
      <formula>"Me"</formula>
    </cfRule>
  </conditionalFormatting>
  <conditionalFormatting sqref="AC23">
    <cfRule type="cellIs" dxfId="7678" priority="1192" operator="equal">
      <formula>"Me"</formula>
    </cfRule>
  </conditionalFormatting>
  <conditionalFormatting sqref="AC23">
    <cfRule type="cellIs" dxfId="7677" priority="1191" operator="equal">
      <formula>"TD"</formula>
    </cfRule>
  </conditionalFormatting>
  <conditionalFormatting sqref="AJ23">
    <cfRule type="cellIs" dxfId="7676" priority="1190" operator="equal">
      <formula>"Me"</formula>
    </cfRule>
  </conditionalFormatting>
  <conditionalFormatting sqref="AA21:AB21">
    <cfRule type="cellIs" dxfId="7675" priority="1189" operator="equal">
      <formula>"Me"</formula>
    </cfRule>
  </conditionalFormatting>
  <conditionalFormatting sqref="AA21:AB21">
    <cfRule type="cellIs" dxfId="7674" priority="1188" operator="equal">
      <formula>"TD"</formula>
    </cfRule>
  </conditionalFormatting>
  <conditionalFormatting sqref="AH21">
    <cfRule type="cellIs" dxfId="7673" priority="1187" operator="equal">
      <formula>"Me"</formula>
    </cfRule>
  </conditionalFormatting>
  <conditionalFormatting sqref="AH21">
    <cfRule type="cellIs" dxfId="7672" priority="1186" operator="equal">
      <formula>"TD"</formula>
    </cfRule>
  </conditionalFormatting>
  <conditionalFormatting sqref="G187:J188">
    <cfRule type="cellIs" dxfId="7671" priority="1173" operator="equal">
      <formula>"Me"</formula>
    </cfRule>
  </conditionalFormatting>
  <conditionalFormatting sqref="G187:J188">
    <cfRule type="cellIs" dxfId="7670" priority="1172" operator="equal">
      <formula>"TD"</formula>
    </cfRule>
  </conditionalFormatting>
  <conditionalFormatting sqref="G187:J188">
    <cfRule type="cellIs" dxfId="7669" priority="1171" operator="equal">
      <formula>"PR"</formula>
    </cfRule>
  </conditionalFormatting>
  <conditionalFormatting sqref="H95:H96">
    <cfRule type="cellIs" dxfId="7668" priority="1170" operator="equal">
      <formula>"Me"</formula>
    </cfRule>
  </conditionalFormatting>
  <conditionalFormatting sqref="H95:H96">
    <cfRule type="cellIs" dxfId="7667" priority="1169" operator="equal">
      <formula>"TD"</formula>
    </cfRule>
  </conditionalFormatting>
  <conditionalFormatting sqref="H95:H96">
    <cfRule type="cellIs" dxfId="7666" priority="1168" operator="equal">
      <formula>"PR"</formula>
    </cfRule>
  </conditionalFormatting>
  <conditionalFormatting sqref="O95">
    <cfRule type="cellIs" dxfId="7665" priority="1167" operator="equal">
      <formula>"Me"</formula>
    </cfRule>
  </conditionalFormatting>
  <conditionalFormatting sqref="O95">
    <cfRule type="cellIs" dxfId="7664" priority="1166" operator="equal">
      <formula>"TD"</formula>
    </cfRule>
  </conditionalFormatting>
  <conditionalFormatting sqref="O95">
    <cfRule type="cellIs" dxfId="7663" priority="1165" operator="equal">
      <formula>"PR"</formula>
    </cfRule>
  </conditionalFormatting>
  <conditionalFormatting sqref="AC95:AC96">
    <cfRule type="cellIs" dxfId="7662" priority="1164" operator="equal">
      <formula>"Me"</formula>
    </cfRule>
  </conditionalFormatting>
  <conditionalFormatting sqref="AC95:AC96">
    <cfRule type="cellIs" dxfId="7661" priority="1163" operator="equal">
      <formula>"TD"</formula>
    </cfRule>
  </conditionalFormatting>
  <conditionalFormatting sqref="AC95:AC96">
    <cfRule type="cellIs" dxfId="7660" priority="1162" operator="equal">
      <formula>"PR"</formula>
    </cfRule>
  </conditionalFormatting>
  <conditionalFormatting sqref="V95:V96">
    <cfRule type="cellIs" dxfId="7659" priority="1161" operator="equal">
      <formula>"Me"</formula>
    </cfRule>
  </conditionalFormatting>
  <conditionalFormatting sqref="V95:V96">
    <cfRule type="cellIs" dxfId="7658" priority="1160" operator="equal">
      <formula>"TD"</formula>
    </cfRule>
  </conditionalFormatting>
  <conditionalFormatting sqref="V95:V96">
    <cfRule type="cellIs" dxfId="7657" priority="1159" operator="equal">
      <formula>"PR"</formula>
    </cfRule>
  </conditionalFormatting>
  <conditionalFormatting sqref="AJ95:AJ96">
    <cfRule type="cellIs" dxfId="7656" priority="1158" operator="equal">
      <formula>"Me"</formula>
    </cfRule>
  </conditionalFormatting>
  <conditionalFormatting sqref="AJ95:AJ96">
    <cfRule type="cellIs" dxfId="7655" priority="1157" operator="equal">
      <formula>"TD"</formula>
    </cfRule>
  </conditionalFormatting>
  <conditionalFormatting sqref="AJ95:AJ96">
    <cfRule type="cellIs" dxfId="7654" priority="1156" operator="equal">
      <formula>"PR"</formula>
    </cfRule>
  </conditionalFormatting>
  <conditionalFormatting sqref="G109:J110">
    <cfRule type="cellIs" dxfId="7653" priority="1152" operator="equal">
      <formula>"Me"</formula>
    </cfRule>
  </conditionalFormatting>
  <conditionalFormatting sqref="G109:J110">
    <cfRule type="cellIs" dxfId="7652" priority="1151" operator="equal">
      <formula>"TD"</formula>
    </cfRule>
  </conditionalFormatting>
  <conditionalFormatting sqref="G109:J110">
    <cfRule type="cellIs" dxfId="7651" priority="1150" operator="equal">
      <formula>"PR"</formula>
    </cfRule>
  </conditionalFormatting>
  <conditionalFormatting sqref="J211:O212">
    <cfRule type="cellIs" dxfId="7650" priority="1149" operator="equal">
      <formula>"Me"</formula>
    </cfRule>
  </conditionalFormatting>
  <conditionalFormatting sqref="J211:O212">
    <cfRule type="cellIs" dxfId="7649" priority="1148" operator="equal">
      <formula>"TD"</formula>
    </cfRule>
  </conditionalFormatting>
  <conditionalFormatting sqref="J211:O212">
    <cfRule type="cellIs" dxfId="7648" priority="1147" operator="equal">
      <formula>"PR"</formula>
    </cfRule>
  </conditionalFormatting>
  <conditionalFormatting sqref="J207:J208">
    <cfRule type="cellIs" dxfId="7647" priority="1146" operator="equal">
      <formula>"Me"</formula>
    </cfRule>
  </conditionalFormatting>
  <conditionalFormatting sqref="J207:J208">
    <cfRule type="cellIs" dxfId="7646" priority="1145" operator="equal">
      <formula>"TD"</formula>
    </cfRule>
  </conditionalFormatting>
  <conditionalFormatting sqref="J207:J208">
    <cfRule type="cellIs" dxfId="7645" priority="1144" operator="equal">
      <formula>"PR"</formula>
    </cfRule>
  </conditionalFormatting>
  <conditionalFormatting sqref="Q207:Q208">
    <cfRule type="cellIs" dxfId="7644" priority="1143" operator="equal">
      <formula>"Me"</formula>
    </cfRule>
  </conditionalFormatting>
  <conditionalFormatting sqref="Q207:Q208">
    <cfRule type="cellIs" dxfId="7643" priority="1142" operator="equal">
      <formula>"TD"</formula>
    </cfRule>
  </conditionalFormatting>
  <conditionalFormatting sqref="Q207:Q208">
    <cfRule type="cellIs" dxfId="7642" priority="1141" operator="equal">
      <formula>"PR"</formula>
    </cfRule>
  </conditionalFormatting>
  <conditionalFormatting sqref="P79:T80">
    <cfRule type="cellIs" dxfId="7641" priority="1140" operator="equal">
      <formula>"Me"</formula>
    </cfRule>
  </conditionalFormatting>
  <conditionalFormatting sqref="P79:T80">
    <cfRule type="cellIs" dxfId="7640" priority="1139" operator="equal">
      <formula>"TD"</formula>
    </cfRule>
  </conditionalFormatting>
  <conditionalFormatting sqref="P79:T80">
    <cfRule type="cellIs" dxfId="7639" priority="1138" operator="equal">
      <formula>"PR"</formula>
    </cfRule>
  </conditionalFormatting>
  <conditionalFormatting sqref="AA79:AH80">
    <cfRule type="cellIs" dxfId="7638" priority="1137" operator="equal">
      <formula>"Me"</formula>
    </cfRule>
  </conditionalFormatting>
  <conditionalFormatting sqref="AA79:AH80">
    <cfRule type="cellIs" dxfId="7637" priority="1136" operator="equal">
      <formula>"TD"</formula>
    </cfRule>
  </conditionalFormatting>
  <conditionalFormatting sqref="AA79:AH80">
    <cfRule type="cellIs" dxfId="7636" priority="1135" operator="equal">
      <formula>"PR"</formula>
    </cfRule>
  </conditionalFormatting>
  <conditionalFormatting sqref="O83:O84">
    <cfRule type="cellIs" dxfId="7635" priority="1134" operator="equal">
      <formula>"Me"</formula>
    </cfRule>
  </conditionalFormatting>
  <conditionalFormatting sqref="O83:O84">
    <cfRule type="cellIs" dxfId="7634" priority="1133" operator="equal">
      <formula>"TD"</formula>
    </cfRule>
  </conditionalFormatting>
  <conditionalFormatting sqref="O83:O84">
    <cfRule type="cellIs" dxfId="7633" priority="1132" operator="equal">
      <formula>"PR"</formula>
    </cfRule>
  </conditionalFormatting>
  <conditionalFormatting sqref="H91:H92">
    <cfRule type="cellIs" dxfId="7632" priority="1131" operator="equal">
      <formula>"Me"</formula>
    </cfRule>
  </conditionalFormatting>
  <conditionalFormatting sqref="H91:H92">
    <cfRule type="cellIs" dxfId="7631" priority="1130" operator="equal">
      <formula>"TD"</formula>
    </cfRule>
  </conditionalFormatting>
  <conditionalFormatting sqref="H91:H92">
    <cfRule type="cellIs" dxfId="7630" priority="1129" operator="equal">
      <formula>"PR"</formula>
    </cfRule>
  </conditionalFormatting>
  <conditionalFormatting sqref="J91:J92">
    <cfRule type="cellIs" dxfId="7629" priority="1128" operator="equal">
      <formula>"Me"</formula>
    </cfRule>
  </conditionalFormatting>
  <conditionalFormatting sqref="J91:J92">
    <cfRule type="cellIs" dxfId="7628" priority="1127" operator="equal">
      <formula>"TD"</formula>
    </cfRule>
  </conditionalFormatting>
  <conditionalFormatting sqref="J91:J92">
    <cfRule type="cellIs" dxfId="7627" priority="1126" operator="equal">
      <formula>"PR"</formula>
    </cfRule>
  </conditionalFormatting>
  <conditionalFormatting sqref="O91:O92">
    <cfRule type="cellIs" dxfId="7626" priority="1125" operator="equal">
      <formula>"Me"</formula>
    </cfRule>
  </conditionalFormatting>
  <conditionalFormatting sqref="O91:O92">
    <cfRule type="cellIs" dxfId="7625" priority="1124" operator="equal">
      <formula>"TD"</formula>
    </cfRule>
  </conditionalFormatting>
  <conditionalFormatting sqref="O91:O92">
    <cfRule type="cellIs" dxfId="7624" priority="1123" operator="equal">
      <formula>"PR"</formula>
    </cfRule>
  </conditionalFormatting>
  <conditionalFormatting sqref="Q91:Q94">
    <cfRule type="cellIs" dxfId="7623" priority="1122" operator="equal">
      <formula>"Me"</formula>
    </cfRule>
  </conditionalFormatting>
  <conditionalFormatting sqref="Q91:Q94">
    <cfRule type="cellIs" dxfId="7622" priority="1121" operator="equal">
      <formula>"TD"</formula>
    </cfRule>
  </conditionalFormatting>
  <conditionalFormatting sqref="Q91:Q94">
    <cfRule type="cellIs" dxfId="7621" priority="1120" operator="equal">
      <formula>"PR"</formula>
    </cfRule>
  </conditionalFormatting>
  <conditionalFormatting sqref="V91:V92">
    <cfRule type="cellIs" dxfId="7620" priority="1119" operator="equal">
      <formula>"Me"</formula>
    </cfRule>
  </conditionalFormatting>
  <conditionalFormatting sqref="V91:V92">
    <cfRule type="cellIs" dxfId="7619" priority="1118" operator="equal">
      <formula>"TD"</formula>
    </cfRule>
  </conditionalFormatting>
  <conditionalFormatting sqref="V91:V92">
    <cfRule type="cellIs" dxfId="7618" priority="1117" operator="equal">
      <formula>"PR"</formula>
    </cfRule>
  </conditionalFormatting>
  <conditionalFormatting sqref="X91:X92">
    <cfRule type="cellIs" dxfId="7617" priority="1116" operator="equal">
      <formula>"Me"</formula>
    </cfRule>
  </conditionalFormatting>
  <conditionalFormatting sqref="X91:X92">
    <cfRule type="cellIs" dxfId="7616" priority="1115" operator="equal">
      <formula>"TD"</formula>
    </cfRule>
  </conditionalFormatting>
  <conditionalFormatting sqref="X91:X92">
    <cfRule type="cellIs" dxfId="7615" priority="1114" operator="equal">
      <formula>"PR"</formula>
    </cfRule>
  </conditionalFormatting>
  <conditionalFormatting sqref="AC91:AC92">
    <cfRule type="cellIs" dxfId="7614" priority="1113" operator="equal">
      <formula>"Me"</formula>
    </cfRule>
  </conditionalFormatting>
  <conditionalFormatting sqref="AC91:AC92">
    <cfRule type="cellIs" dxfId="7613" priority="1112" operator="equal">
      <formula>"TD"</formula>
    </cfRule>
  </conditionalFormatting>
  <conditionalFormatting sqref="AC91:AC92">
    <cfRule type="cellIs" dxfId="7612" priority="1111" operator="equal">
      <formula>"PR"</formula>
    </cfRule>
  </conditionalFormatting>
  <conditionalFormatting sqref="AE91:AE92">
    <cfRule type="cellIs" dxfId="7611" priority="1110" operator="equal">
      <formula>"Me"</formula>
    </cfRule>
  </conditionalFormatting>
  <conditionalFormatting sqref="AE91:AE92">
    <cfRule type="cellIs" dxfId="7610" priority="1109" operator="equal">
      <formula>"TD"</formula>
    </cfRule>
  </conditionalFormatting>
  <conditionalFormatting sqref="AE91:AE92">
    <cfRule type="cellIs" dxfId="7609" priority="1108" operator="equal">
      <formula>"PR"</formula>
    </cfRule>
  </conditionalFormatting>
  <conditionalFormatting sqref="AJ91:AJ92">
    <cfRule type="cellIs" dxfId="7608" priority="1107" operator="equal">
      <formula>"Me"</formula>
    </cfRule>
  </conditionalFormatting>
  <conditionalFormatting sqref="AJ91:AJ92">
    <cfRule type="cellIs" dxfId="7607" priority="1106" operator="equal">
      <formula>"TD"</formula>
    </cfRule>
  </conditionalFormatting>
  <conditionalFormatting sqref="AJ91:AJ92">
    <cfRule type="cellIs" dxfId="7606" priority="1105" operator="equal">
      <formula>"PR"</formula>
    </cfRule>
  </conditionalFormatting>
  <conditionalFormatting sqref="AC215:AC216">
    <cfRule type="cellIs" dxfId="7605" priority="1101" operator="equal">
      <formula>"Me"</formula>
    </cfRule>
  </conditionalFormatting>
  <conditionalFormatting sqref="AC215:AC216">
    <cfRule type="cellIs" dxfId="7604" priority="1100" operator="equal">
      <formula>"TD"</formula>
    </cfRule>
  </conditionalFormatting>
  <conditionalFormatting sqref="AC215:AC216">
    <cfRule type="cellIs" dxfId="7603" priority="1099" operator="equal">
      <formula>"PR"</formula>
    </cfRule>
  </conditionalFormatting>
  <conditionalFormatting sqref="AJ215:AJ216">
    <cfRule type="cellIs" dxfId="7602" priority="1098" operator="equal">
      <formula>"Me"</formula>
    </cfRule>
  </conditionalFormatting>
  <conditionalFormatting sqref="AJ215:AJ216">
    <cfRule type="cellIs" dxfId="7601" priority="1097" operator="equal">
      <formula>"TD"</formula>
    </cfRule>
  </conditionalFormatting>
  <conditionalFormatting sqref="AJ215:AJ216">
    <cfRule type="cellIs" dxfId="7600" priority="1096" operator="equal">
      <formula>"PR"</formula>
    </cfRule>
  </conditionalFormatting>
  <conditionalFormatting sqref="M223:U224">
    <cfRule type="cellIs" dxfId="7599" priority="1095" operator="equal">
      <formula>"Me"</formula>
    </cfRule>
  </conditionalFormatting>
  <conditionalFormatting sqref="M223:U224">
    <cfRule type="cellIs" dxfId="7598" priority="1094" operator="equal">
      <formula>"TD"</formula>
    </cfRule>
  </conditionalFormatting>
  <conditionalFormatting sqref="M223:U224">
    <cfRule type="cellIs" dxfId="7597" priority="1093" operator="equal">
      <formula>"PR"</formula>
    </cfRule>
  </conditionalFormatting>
  <conditionalFormatting sqref="H223:J224">
    <cfRule type="cellIs" dxfId="7596" priority="1092" operator="equal">
      <formula>"Me"</formula>
    </cfRule>
  </conditionalFormatting>
  <conditionalFormatting sqref="H223:J224">
    <cfRule type="cellIs" dxfId="7595" priority="1091" operator="equal">
      <formula>"TD"</formula>
    </cfRule>
  </conditionalFormatting>
  <conditionalFormatting sqref="H223:J224">
    <cfRule type="cellIs" dxfId="7594" priority="1090" operator="equal">
      <formula>"PR"</formula>
    </cfRule>
  </conditionalFormatting>
  <conditionalFormatting sqref="H239:H240">
    <cfRule type="cellIs" dxfId="7593" priority="1089" operator="equal">
      <formula>"Me"</formula>
    </cfRule>
  </conditionalFormatting>
  <conditionalFormatting sqref="H239:H240">
    <cfRule type="cellIs" dxfId="7592" priority="1088" operator="equal">
      <formula>"TD"</formula>
    </cfRule>
  </conditionalFormatting>
  <conditionalFormatting sqref="H239:H240">
    <cfRule type="cellIs" dxfId="7591" priority="1087" operator="equal">
      <formula>"PR"</formula>
    </cfRule>
  </conditionalFormatting>
  <conditionalFormatting sqref="H185:H186">
    <cfRule type="cellIs" dxfId="7590" priority="1086" operator="equal">
      <formula>"Me"</formula>
    </cfRule>
  </conditionalFormatting>
  <conditionalFormatting sqref="H185:H186">
    <cfRule type="cellIs" dxfId="7589" priority="1085" operator="equal">
      <formula>"TD"</formula>
    </cfRule>
  </conditionalFormatting>
  <conditionalFormatting sqref="H185:H186">
    <cfRule type="cellIs" dxfId="7588" priority="1084" operator="equal">
      <formula>"PR"</formula>
    </cfRule>
  </conditionalFormatting>
  <conditionalFormatting sqref="M27:M28">
    <cfRule type="cellIs" dxfId="7587" priority="1083" operator="equal">
      <formula>"Me"</formula>
    </cfRule>
  </conditionalFormatting>
  <conditionalFormatting sqref="M27:M28">
    <cfRule type="cellIs" dxfId="7586" priority="1082" operator="equal">
      <formula>"TD"</formula>
    </cfRule>
  </conditionalFormatting>
  <conditionalFormatting sqref="M27:M28">
    <cfRule type="cellIs" dxfId="7585" priority="1081" operator="equal">
      <formula>"PR"</formula>
    </cfRule>
  </conditionalFormatting>
  <conditionalFormatting sqref="I149:I150">
    <cfRule type="cellIs" dxfId="7584" priority="1080" operator="equal">
      <formula>"Me"</formula>
    </cfRule>
  </conditionalFormatting>
  <conditionalFormatting sqref="I149:I150">
    <cfRule type="cellIs" dxfId="7583" priority="1079" operator="equal">
      <formula>"TD"</formula>
    </cfRule>
  </conditionalFormatting>
  <conditionalFormatting sqref="I149:I150">
    <cfRule type="cellIs" dxfId="7582" priority="1078" operator="equal">
      <formula>"PR"</formula>
    </cfRule>
  </conditionalFormatting>
  <conditionalFormatting sqref="I185:I186">
    <cfRule type="cellIs" dxfId="7581" priority="1074" operator="equal">
      <formula>"Me"</formula>
    </cfRule>
  </conditionalFormatting>
  <conditionalFormatting sqref="I185:I186">
    <cfRule type="cellIs" dxfId="7580" priority="1073" operator="equal">
      <formula>"TD"</formula>
    </cfRule>
  </conditionalFormatting>
  <conditionalFormatting sqref="I185:I186">
    <cfRule type="cellIs" dxfId="7579" priority="1072" operator="equal">
      <formula>"PR"</formula>
    </cfRule>
  </conditionalFormatting>
  <conditionalFormatting sqref="I175:I176">
    <cfRule type="cellIs" dxfId="7578" priority="1071" operator="equal">
      <formula>"Me"</formula>
    </cfRule>
  </conditionalFormatting>
  <conditionalFormatting sqref="I175:I176">
    <cfRule type="cellIs" dxfId="7577" priority="1070" operator="equal">
      <formula>"TD"</formula>
    </cfRule>
  </conditionalFormatting>
  <conditionalFormatting sqref="I175:I176">
    <cfRule type="cellIs" dxfId="7576" priority="1069" operator="equal">
      <formula>"PR"</formula>
    </cfRule>
  </conditionalFormatting>
  <conditionalFormatting sqref="H108">
    <cfRule type="cellIs" dxfId="7575" priority="1062" operator="equal">
      <formula>"Me"</formula>
    </cfRule>
  </conditionalFormatting>
  <conditionalFormatting sqref="H108">
    <cfRule type="cellIs" dxfId="7574" priority="1061" operator="equal">
      <formula>"TD"</formula>
    </cfRule>
  </conditionalFormatting>
  <conditionalFormatting sqref="H108">
    <cfRule type="cellIs" dxfId="7573" priority="1060" operator="equal">
      <formula>"PR"</formula>
    </cfRule>
  </conditionalFormatting>
  <conditionalFormatting sqref="I211:I212">
    <cfRule type="cellIs" dxfId="7572" priority="1059" operator="equal">
      <formula>"Me"</formula>
    </cfRule>
  </conditionalFormatting>
  <conditionalFormatting sqref="I211:I212">
    <cfRule type="cellIs" dxfId="7571" priority="1058" operator="equal">
      <formula>"TD"</formula>
    </cfRule>
  </conditionalFormatting>
  <conditionalFormatting sqref="I211:I212">
    <cfRule type="cellIs" dxfId="7570" priority="1057" operator="equal">
      <formula>"PR"</formula>
    </cfRule>
  </conditionalFormatting>
  <conditionalFormatting sqref="I241:I242">
    <cfRule type="cellIs" dxfId="7569" priority="1053" operator="equal">
      <formula>"Me"</formula>
    </cfRule>
  </conditionalFormatting>
  <conditionalFormatting sqref="I241:I242">
    <cfRule type="cellIs" dxfId="7568" priority="1052" operator="equal">
      <formula>"TD"</formula>
    </cfRule>
  </conditionalFormatting>
  <conditionalFormatting sqref="I241:I242">
    <cfRule type="cellIs" dxfId="7567" priority="1051" operator="equal">
      <formula>"PR"</formula>
    </cfRule>
  </conditionalFormatting>
  <conditionalFormatting sqref="J149:J150">
    <cfRule type="cellIs" dxfId="7566" priority="1050" operator="equal">
      <formula>"Me"</formula>
    </cfRule>
  </conditionalFormatting>
  <conditionalFormatting sqref="J149:J150">
    <cfRule type="cellIs" dxfId="7565" priority="1049" operator="equal">
      <formula>"TD"</formula>
    </cfRule>
  </conditionalFormatting>
  <conditionalFormatting sqref="J149:J150">
    <cfRule type="cellIs" dxfId="7564" priority="1048" operator="equal">
      <formula>"PR"</formula>
    </cfRule>
  </conditionalFormatting>
  <conditionalFormatting sqref="J185:J186">
    <cfRule type="cellIs" dxfId="7563" priority="1044" operator="equal">
      <formula>"Me"</formula>
    </cfRule>
  </conditionalFormatting>
  <conditionalFormatting sqref="J185:J186">
    <cfRule type="cellIs" dxfId="7562" priority="1043" operator="equal">
      <formula>"TD"</formula>
    </cfRule>
  </conditionalFormatting>
  <conditionalFormatting sqref="J185:J186">
    <cfRule type="cellIs" dxfId="7561" priority="1042" operator="equal">
      <formula>"PR"</formula>
    </cfRule>
  </conditionalFormatting>
  <conditionalFormatting sqref="AA217:AE218">
    <cfRule type="cellIs" dxfId="7560" priority="1041" operator="equal">
      <formula>"Me"</formula>
    </cfRule>
  </conditionalFormatting>
  <conditionalFormatting sqref="AA217:AE218">
    <cfRule type="cellIs" dxfId="7559" priority="1040" operator="equal">
      <formula>"TD"</formula>
    </cfRule>
  </conditionalFormatting>
  <conditionalFormatting sqref="AA217:AE218">
    <cfRule type="cellIs" dxfId="7558" priority="1039" operator="equal">
      <formula>"PR"</formula>
    </cfRule>
  </conditionalFormatting>
  <conditionalFormatting sqref="M79:M80">
    <cfRule type="cellIs" dxfId="7557" priority="1035" operator="equal">
      <formula>"Me"</formula>
    </cfRule>
  </conditionalFormatting>
  <conditionalFormatting sqref="M79:M80">
    <cfRule type="cellIs" dxfId="7556" priority="1034" operator="equal">
      <formula>"TD"</formula>
    </cfRule>
  </conditionalFormatting>
  <conditionalFormatting sqref="M79:M80">
    <cfRule type="cellIs" dxfId="7555" priority="1033" operator="equal">
      <formula>"PR"</formula>
    </cfRule>
  </conditionalFormatting>
  <conditionalFormatting sqref="J227:J228">
    <cfRule type="cellIs" dxfId="7554" priority="1032" operator="equal">
      <formula>"Me"</formula>
    </cfRule>
  </conditionalFormatting>
  <conditionalFormatting sqref="J227:J228">
    <cfRule type="cellIs" dxfId="7553" priority="1031" operator="equal">
      <formula>"TD"</formula>
    </cfRule>
  </conditionalFormatting>
  <conditionalFormatting sqref="J227:J228">
    <cfRule type="cellIs" dxfId="7552" priority="1030" operator="equal">
      <formula>"PR"</formula>
    </cfRule>
  </conditionalFormatting>
  <conditionalFormatting sqref="AB25">
    <cfRule type="cellIs" dxfId="7551" priority="1029" operator="equal">
      <formula>"Me"</formula>
    </cfRule>
  </conditionalFormatting>
  <conditionalFormatting sqref="AB25">
    <cfRule type="cellIs" dxfId="7550" priority="1028" operator="equal">
      <formula>"TD"</formula>
    </cfRule>
  </conditionalFormatting>
  <conditionalFormatting sqref="AB25">
    <cfRule type="cellIs" dxfId="7549" priority="1027" operator="equal">
      <formula>"PR"</formula>
    </cfRule>
  </conditionalFormatting>
  <conditionalFormatting sqref="AB27:AB28">
    <cfRule type="cellIs" dxfId="7548" priority="1026" operator="equal">
      <formula>"Me"</formula>
    </cfRule>
  </conditionalFormatting>
  <conditionalFormatting sqref="AB27:AB28">
    <cfRule type="cellIs" dxfId="7547" priority="1025" operator="equal">
      <formula>"TD"</formula>
    </cfRule>
  </conditionalFormatting>
  <conditionalFormatting sqref="AB27:AB28">
    <cfRule type="cellIs" dxfId="7546" priority="1024" operator="equal">
      <formula>"PR"</formula>
    </cfRule>
  </conditionalFormatting>
  <conditionalFormatting sqref="Q99:Q100">
    <cfRule type="cellIs" dxfId="7545" priority="1023" operator="equal">
      <formula>"Me"</formula>
    </cfRule>
  </conditionalFormatting>
  <conditionalFormatting sqref="Q99:Q100">
    <cfRule type="cellIs" dxfId="7544" priority="1022" operator="equal">
      <formula>"TD"</formula>
    </cfRule>
  </conditionalFormatting>
  <conditionalFormatting sqref="Q99:Q100">
    <cfRule type="cellIs" dxfId="7543" priority="1021" operator="equal">
      <formula>"PR"</formula>
    </cfRule>
  </conditionalFormatting>
  <conditionalFormatting sqref="N43">
    <cfRule type="cellIs" dxfId="7542" priority="1020" operator="equal">
      <formula>"Me"</formula>
    </cfRule>
  </conditionalFormatting>
  <conditionalFormatting sqref="N43">
    <cfRule type="cellIs" dxfId="7541" priority="1019" operator="equal">
      <formula>"PR"</formula>
    </cfRule>
  </conditionalFormatting>
  <conditionalFormatting sqref="O221:O222">
    <cfRule type="cellIs" dxfId="7540" priority="1018" operator="equal">
      <formula>"Me"</formula>
    </cfRule>
  </conditionalFormatting>
  <conditionalFormatting sqref="O221:O222">
    <cfRule type="cellIs" dxfId="7539" priority="1017" operator="equal">
      <formula>"TD"</formula>
    </cfRule>
  </conditionalFormatting>
  <conditionalFormatting sqref="O221:O222">
    <cfRule type="cellIs" dxfId="7538" priority="1016" operator="equal">
      <formula>"PR"</formula>
    </cfRule>
  </conditionalFormatting>
  <conditionalFormatting sqref="P221:P222">
    <cfRule type="cellIs" dxfId="7537" priority="1015" operator="equal">
      <formula>"Me"</formula>
    </cfRule>
  </conditionalFormatting>
  <conditionalFormatting sqref="P221:P222">
    <cfRule type="cellIs" dxfId="7536" priority="1014" operator="equal">
      <formula>"TD"</formula>
    </cfRule>
  </conditionalFormatting>
  <conditionalFormatting sqref="P221:P222">
    <cfRule type="cellIs" dxfId="7535" priority="1013" operator="equal">
      <formula>"PR"</formula>
    </cfRule>
  </conditionalFormatting>
  <conditionalFormatting sqref="T221:T222">
    <cfRule type="cellIs" dxfId="7534" priority="1012" operator="equal">
      <formula>"Me"</formula>
    </cfRule>
  </conditionalFormatting>
  <conditionalFormatting sqref="T221:T222">
    <cfRule type="cellIs" dxfId="7533" priority="1011" operator="equal">
      <formula>"TD"</formula>
    </cfRule>
  </conditionalFormatting>
  <conditionalFormatting sqref="T221:T222">
    <cfRule type="cellIs" dxfId="7532" priority="1010" operator="equal">
      <formula>"PR"</formula>
    </cfRule>
  </conditionalFormatting>
  <conditionalFormatting sqref="O213:O214">
    <cfRule type="cellIs" dxfId="7531" priority="1009" operator="equal">
      <formula>"Me"</formula>
    </cfRule>
  </conditionalFormatting>
  <conditionalFormatting sqref="O213:O214">
    <cfRule type="cellIs" dxfId="7530" priority="1008" operator="equal">
      <formula>"TD"</formula>
    </cfRule>
  </conditionalFormatting>
  <conditionalFormatting sqref="O213:O214">
    <cfRule type="cellIs" dxfId="7529" priority="1007" operator="equal">
      <formula>"PR"</formula>
    </cfRule>
  </conditionalFormatting>
  <conditionalFormatting sqref="P95:P96">
    <cfRule type="cellIs" dxfId="7528" priority="1006" operator="equal">
      <formula>"Me"</formula>
    </cfRule>
  </conditionalFormatting>
  <conditionalFormatting sqref="P95:P96">
    <cfRule type="cellIs" dxfId="7527" priority="1005" operator="equal">
      <formula>"TD"</formula>
    </cfRule>
  </conditionalFormatting>
  <conditionalFormatting sqref="P95:P96">
    <cfRule type="cellIs" dxfId="7526" priority="1004" operator="equal">
      <formula>"PR"</formula>
    </cfRule>
  </conditionalFormatting>
  <conditionalFormatting sqref="O96">
    <cfRule type="cellIs" dxfId="7525" priority="1003" operator="equal">
      <formula>"Me"</formula>
    </cfRule>
  </conditionalFormatting>
  <conditionalFormatting sqref="O96">
    <cfRule type="cellIs" dxfId="7524" priority="1002" operator="equal">
      <formula>"TD"</formula>
    </cfRule>
  </conditionalFormatting>
  <conditionalFormatting sqref="O96">
    <cfRule type="cellIs" dxfId="7523" priority="1001" operator="equal">
      <formula>"PR"</formula>
    </cfRule>
  </conditionalFormatting>
  <conditionalFormatting sqref="P219:U220">
    <cfRule type="cellIs" dxfId="7522" priority="1000" operator="equal">
      <formula>"Me"</formula>
    </cfRule>
  </conditionalFormatting>
  <conditionalFormatting sqref="P219:U220">
    <cfRule type="cellIs" dxfId="7521" priority="999" operator="equal">
      <formula>"TD"</formula>
    </cfRule>
  </conditionalFormatting>
  <conditionalFormatting sqref="P219:U220">
    <cfRule type="cellIs" dxfId="7520" priority="998" operator="equal">
      <formula>"PR"</formula>
    </cfRule>
  </conditionalFormatting>
  <conditionalFormatting sqref="W219:X220">
    <cfRule type="cellIs" dxfId="7519" priority="997" operator="equal">
      <formula>"Me"</formula>
    </cfRule>
  </conditionalFormatting>
  <conditionalFormatting sqref="W219:X220">
    <cfRule type="cellIs" dxfId="7518" priority="996" operator="equal">
      <formula>"TD"</formula>
    </cfRule>
  </conditionalFormatting>
  <conditionalFormatting sqref="W219:X220">
    <cfRule type="cellIs" dxfId="7517" priority="995" operator="equal">
      <formula>"PR"</formula>
    </cfRule>
  </conditionalFormatting>
  <conditionalFormatting sqref="P211:P212">
    <cfRule type="cellIs" dxfId="7516" priority="994" operator="equal">
      <formula>"Me"</formula>
    </cfRule>
  </conditionalFormatting>
  <conditionalFormatting sqref="P211:P212">
    <cfRule type="cellIs" dxfId="7515" priority="993" operator="equal">
      <formula>"TD"</formula>
    </cfRule>
  </conditionalFormatting>
  <conditionalFormatting sqref="P211:P212">
    <cfRule type="cellIs" dxfId="7514" priority="992" operator="equal">
      <formula>"PR"</formula>
    </cfRule>
  </conditionalFormatting>
  <conditionalFormatting sqref="T39:T40">
    <cfRule type="cellIs" dxfId="7513" priority="991" operator="equal">
      <formula>"Me"</formula>
    </cfRule>
  </conditionalFormatting>
  <conditionalFormatting sqref="T39:T40">
    <cfRule type="cellIs" dxfId="7512" priority="990" operator="equal">
      <formula>"PR"</formula>
    </cfRule>
  </conditionalFormatting>
  <conditionalFormatting sqref="U97:U98">
    <cfRule type="cellIs" dxfId="7511" priority="989" operator="equal">
      <formula>"Me"</formula>
    </cfRule>
  </conditionalFormatting>
  <conditionalFormatting sqref="U97:U98">
    <cfRule type="cellIs" dxfId="7510" priority="988" operator="equal">
      <formula>"TD"</formula>
    </cfRule>
  </conditionalFormatting>
  <conditionalFormatting sqref="U97:U98">
    <cfRule type="cellIs" dxfId="7509" priority="987" operator="equal">
      <formula>"PR"</formula>
    </cfRule>
  </conditionalFormatting>
  <conditionalFormatting sqref="T129:AE130">
    <cfRule type="cellIs" dxfId="7508" priority="986" operator="equal">
      <formula>"Me"</formula>
    </cfRule>
  </conditionalFormatting>
  <conditionalFormatting sqref="T129:AE130">
    <cfRule type="cellIs" dxfId="7507" priority="985" operator="equal">
      <formula>"TD"</formula>
    </cfRule>
  </conditionalFormatting>
  <conditionalFormatting sqref="T129:AE130">
    <cfRule type="cellIs" dxfId="7506" priority="984" operator="equal">
      <formula>"PR"</formula>
    </cfRule>
  </conditionalFormatting>
  <conditionalFormatting sqref="Q215:Q216">
    <cfRule type="cellIs" dxfId="7505" priority="977" operator="equal">
      <formula>"Me"</formula>
    </cfRule>
  </conditionalFormatting>
  <conditionalFormatting sqref="Q215:Q216">
    <cfRule type="cellIs" dxfId="7504" priority="976" operator="equal">
      <formula>"TD"</formula>
    </cfRule>
  </conditionalFormatting>
  <conditionalFormatting sqref="Q215:Q216">
    <cfRule type="cellIs" dxfId="7503" priority="975" operator="equal">
      <formula>"PR"</formula>
    </cfRule>
  </conditionalFormatting>
  <conditionalFormatting sqref="Q55:Q56">
    <cfRule type="cellIs" dxfId="7502" priority="974" operator="equal">
      <formula>"TD"</formula>
    </cfRule>
  </conditionalFormatting>
  <conditionalFormatting sqref="W93:X93">
    <cfRule type="cellIs" dxfId="7501" priority="973" operator="equal">
      <formula>"Me"</formula>
    </cfRule>
  </conditionalFormatting>
  <conditionalFormatting sqref="W93:X93">
    <cfRule type="cellIs" dxfId="7500" priority="972" operator="equal">
      <formula>"TD"</formula>
    </cfRule>
  </conditionalFormatting>
  <conditionalFormatting sqref="W93:X93">
    <cfRule type="cellIs" dxfId="7499" priority="971" operator="equal">
      <formula>"PR"</formula>
    </cfRule>
  </conditionalFormatting>
  <conditionalFormatting sqref="AD93">
    <cfRule type="cellIs" dxfId="7498" priority="970" operator="equal">
      <formula>"Me"</formula>
    </cfRule>
  </conditionalFormatting>
  <conditionalFormatting sqref="AD93">
    <cfRule type="cellIs" dxfId="7497" priority="969" operator="equal">
      <formula>"TD"</formula>
    </cfRule>
  </conditionalFormatting>
  <conditionalFormatting sqref="AD93">
    <cfRule type="cellIs" dxfId="7496" priority="968" operator="equal">
      <formula>"PR"</formula>
    </cfRule>
  </conditionalFormatting>
  <conditionalFormatting sqref="AI93">
    <cfRule type="cellIs" dxfId="7495" priority="967" operator="equal">
      <formula>"Me"</formula>
    </cfRule>
  </conditionalFormatting>
  <conditionalFormatting sqref="AI93">
    <cfRule type="cellIs" dxfId="7494" priority="966" operator="equal">
      <formula>"TD"</formula>
    </cfRule>
  </conditionalFormatting>
  <conditionalFormatting sqref="AI93">
    <cfRule type="cellIs" dxfId="7493" priority="965" operator="equal">
      <formula>"PR"</formula>
    </cfRule>
  </conditionalFormatting>
  <conditionalFormatting sqref="V143:V144">
    <cfRule type="cellIs" dxfId="7492" priority="964" operator="equal">
      <formula>"Me"</formula>
    </cfRule>
  </conditionalFormatting>
  <conditionalFormatting sqref="V143:V144">
    <cfRule type="cellIs" dxfId="7491" priority="963" operator="equal">
      <formula>"TD"</formula>
    </cfRule>
  </conditionalFormatting>
  <conditionalFormatting sqref="V143:V144">
    <cfRule type="cellIs" dxfId="7490" priority="962" operator="equal">
      <formula>"PR"</formula>
    </cfRule>
  </conditionalFormatting>
  <conditionalFormatting sqref="T233:V234">
    <cfRule type="cellIs" dxfId="7489" priority="961" operator="equal">
      <formula>"Me"</formula>
    </cfRule>
  </conditionalFormatting>
  <conditionalFormatting sqref="T233:V234">
    <cfRule type="cellIs" dxfId="7488" priority="960" operator="equal">
      <formula>"TD"</formula>
    </cfRule>
  </conditionalFormatting>
  <conditionalFormatting sqref="T233:V234">
    <cfRule type="cellIs" dxfId="7487" priority="959" operator="equal">
      <formula>"PR"</formula>
    </cfRule>
  </conditionalFormatting>
  <conditionalFormatting sqref="X207:X208">
    <cfRule type="cellIs" dxfId="7486" priority="958" operator="equal">
      <formula>"Me"</formula>
    </cfRule>
  </conditionalFormatting>
  <conditionalFormatting sqref="X207:X208">
    <cfRule type="cellIs" dxfId="7485" priority="957" operator="equal">
      <formula>"TD"</formula>
    </cfRule>
  </conditionalFormatting>
  <conditionalFormatting sqref="X207:X208">
    <cfRule type="cellIs" dxfId="7484" priority="956" operator="equal">
      <formula>"PR"</formula>
    </cfRule>
  </conditionalFormatting>
  <conditionalFormatting sqref="I105:Q106">
    <cfRule type="cellIs" dxfId="7483" priority="952" operator="equal">
      <formula>"Me"</formula>
    </cfRule>
  </conditionalFormatting>
  <conditionalFormatting sqref="I105:Q106">
    <cfRule type="cellIs" dxfId="7482" priority="951" operator="equal">
      <formula>"TD"</formula>
    </cfRule>
  </conditionalFormatting>
  <conditionalFormatting sqref="I105:Q106">
    <cfRule type="cellIs" dxfId="7481" priority="950" operator="equal">
      <formula>"PR"</formula>
    </cfRule>
  </conditionalFormatting>
  <conditionalFormatting sqref="Q109:Q110">
    <cfRule type="cellIs" dxfId="7480" priority="949" operator="equal">
      <formula>"Me"</formula>
    </cfRule>
  </conditionalFormatting>
  <conditionalFormatting sqref="Q109:Q110">
    <cfRule type="cellIs" dxfId="7479" priority="948" operator="equal">
      <formula>"TD"</formula>
    </cfRule>
  </conditionalFormatting>
  <conditionalFormatting sqref="Q109:Q110">
    <cfRule type="cellIs" dxfId="7478" priority="947" operator="equal">
      <formula>"PR"</formula>
    </cfRule>
  </conditionalFormatting>
  <conditionalFormatting sqref="F243:AJ244">
    <cfRule type="cellIs" dxfId="7477" priority="946" operator="equal">
      <formula>"Me"</formula>
    </cfRule>
  </conditionalFormatting>
  <conditionalFormatting sqref="F243:AJ244">
    <cfRule type="cellIs" dxfId="7476" priority="945" operator="equal">
      <formula>"TD"</formula>
    </cfRule>
  </conditionalFormatting>
  <conditionalFormatting sqref="F243:AJ244">
    <cfRule type="cellIs" dxfId="7475" priority="944" operator="equal">
      <formula>"PR"</formula>
    </cfRule>
  </conditionalFormatting>
  <conditionalFormatting sqref="X85:X86">
    <cfRule type="cellIs" dxfId="7474" priority="943" operator="equal">
      <formula>"Me"</formula>
    </cfRule>
  </conditionalFormatting>
  <conditionalFormatting sqref="X85:X86">
    <cfRule type="cellIs" dxfId="7473" priority="942" operator="equal">
      <formula>"TD"</formula>
    </cfRule>
  </conditionalFormatting>
  <conditionalFormatting sqref="X85:X86">
    <cfRule type="cellIs" dxfId="7472" priority="941" operator="equal">
      <formula>"Me"</formula>
    </cfRule>
  </conditionalFormatting>
  <conditionalFormatting sqref="X85:X86">
    <cfRule type="cellIs" dxfId="7471" priority="940" operator="equal">
      <formula>"TD"</formula>
    </cfRule>
  </conditionalFormatting>
  <conditionalFormatting sqref="X85">
    <cfRule type="cellIs" dxfId="7470" priority="939" operator="equal">
      <formula>"Me"</formula>
    </cfRule>
  </conditionalFormatting>
  <conditionalFormatting sqref="X85">
    <cfRule type="cellIs" dxfId="7469" priority="938" operator="equal">
      <formula>"TD"</formula>
    </cfRule>
  </conditionalFormatting>
  <conditionalFormatting sqref="AE21:AE22">
    <cfRule type="cellIs" dxfId="7468" priority="937" operator="equal">
      <formula>"Me"</formula>
    </cfRule>
  </conditionalFormatting>
  <conditionalFormatting sqref="AE21:AE22">
    <cfRule type="cellIs" dxfId="7467" priority="936" operator="equal">
      <formula>"TD"</formula>
    </cfRule>
  </conditionalFormatting>
  <conditionalFormatting sqref="AE21">
    <cfRule type="cellIs" dxfId="7466" priority="935" operator="equal">
      <formula>"Me"</formula>
    </cfRule>
  </conditionalFormatting>
  <conditionalFormatting sqref="AE21">
    <cfRule type="cellIs" dxfId="7465" priority="934" operator="equal">
      <formula>"TD"</formula>
    </cfRule>
  </conditionalFormatting>
  <conditionalFormatting sqref="AI21:AI22">
    <cfRule type="cellIs" dxfId="7464" priority="933" operator="equal">
      <formula>"Me"</formula>
    </cfRule>
  </conditionalFormatting>
  <conditionalFormatting sqref="AI21:AI22">
    <cfRule type="cellIs" dxfId="7463" priority="932" operator="equal">
      <formula>"TD"</formula>
    </cfRule>
  </conditionalFormatting>
  <conditionalFormatting sqref="AI21">
    <cfRule type="cellIs" dxfId="7462" priority="931" operator="equal">
      <formula>"Me"</formula>
    </cfRule>
  </conditionalFormatting>
  <conditionalFormatting sqref="AI21">
    <cfRule type="cellIs" dxfId="7461" priority="930" operator="equal">
      <formula>"TD"</formula>
    </cfRule>
  </conditionalFormatting>
  <conditionalFormatting sqref="W94:X94">
    <cfRule type="cellIs" dxfId="7460" priority="929" operator="equal">
      <formula>"Me"</formula>
    </cfRule>
  </conditionalFormatting>
  <conditionalFormatting sqref="W94:X94">
    <cfRule type="cellIs" dxfId="7459" priority="928" operator="equal">
      <formula>"TD"</formula>
    </cfRule>
  </conditionalFormatting>
  <conditionalFormatting sqref="W94:X94">
    <cfRule type="cellIs" dxfId="7458" priority="927" operator="equal">
      <formula>"PR"</formula>
    </cfRule>
  </conditionalFormatting>
  <conditionalFormatting sqref="AD94">
    <cfRule type="cellIs" dxfId="7457" priority="926" operator="equal">
      <formula>"Me"</formula>
    </cfRule>
  </conditionalFormatting>
  <conditionalFormatting sqref="AD94">
    <cfRule type="cellIs" dxfId="7456" priority="925" operator="equal">
      <formula>"TD"</formula>
    </cfRule>
  </conditionalFormatting>
  <conditionalFormatting sqref="AD94">
    <cfRule type="cellIs" dxfId="7455" priority="924" operator="equal">
      <formula>"PR"</formula>
    </cfRule>
  </conditionalFormatting>
  <conditionalFormatting sqref="AI94">
    <cfRule type="cellIs" dxfId="7454" priority="923" operator="equal">
      <formula>"Me"</formula>
    </cfRule>
  </conditionalFormatting>
  <conditionalFormatting sqref="AI94">
    <cfRule type="cellIs" dxfId="7453" priority="922" operator="equal">
      <formula>"TD"</formula>
    </cfRule>
  </conditionalFormatting>
  <conditionalFormatting sqref="AI94">
    <cfRule type="cellIs" dxfId="7452" priority="921" operator="equal">
      <formula>"PR"</formula>
    </cfRule>
  </conditionalFormatting>
  <conditionalFormatting sqref="Q33:Q34">
    <cfRule type="cellIs" dxfId="7451" priority="920" operator="equal">
      <formula>"TD"</formula>
    </cfRule>
  </conditionalFormatting>
  <conditionalFormatting sqref="U143:U144">
    <cfRule type="cellIs" dxfId="7450" priority="916" operator="equal">
      <formula>"Me"</formula>
    </cfRule>
  </conditionalFormatting>
  <conditionalFormatting sqref="U143:U144">
    <cfRule type="cellIs" dxfId="7449" priority="915" operator="equal">
      <formula>"TD"</formula>
    </cfRule>
  </conditionalFormatting>
  <conditionalFormatting sqref="U143:U144">
    <cfRule type="cellIs" dxfId="7448" priority="914" operator="equal">
      <formula>"PR"</formula>
    </cfRule>
  </conditionalFormatting>
  <conditionalFormatting sqref="V145:V146">
    <cfRule type="cellIs" dxfId="7447" priority="913" operator="equal">
      <formula>"Me"</formula>
    </cfRule>
  </conditionalFormatting>
  <conditionalFormatting sqref="V145:V146">
    <cfRule type="cellIs" dxfId="7446" priority="912" operator="equal">
      <formula>"TD"</formula>
    </cfRule>
  </conditionalFormatting>
  <conditionalFormatting sqref="V145:V146">
    <cfRule type="cellIs" dxfId="7445" priority="911" operator="equal">
      <formula>"PR"</formula>
    </cfRule>
  </conditionalFormatting>
  <conditionalFormatting sqref="W71:X72">
    <cfRule type="cellIs" dxfId="7444" priority="907" operator="equal">
      <formula>"Me"</formula>
    </cfRule>
  </conditionalFormatting>
  <conditionalFormatting sqref="W71:X72">
    <cfRule type="cellIs" dxfId="7443" priority="906" operator="equal">
      <formula>"TD"</formula>
    </cfRule>
  </conditionalFormatting>
  <conditionalFormatting sqref="W71:X72">
    <cfRule type="cellIs" dxfId="7442" priority="905" operator="equal">
      <formula>"PR"</formula>
    </cfRule>
  </conditionalFormatting>
  <conditionalFormatting sqref="U235:U236">
    <cfRule type="cellIs" dxfId="7441" priority="901" operator="equal">
      <formula>"Me"</formula>
    </cfRule>
  </conditionalFormatting>
  <conditionalFormatting sqref="U235:U236">
    <cfRule type="cellIs" dxfId="7440" priority="900" operator="equal">
      <formula>"TD"</formula>
    </cfRule>
  </conditionalFormatting>
  <conditionalFormatting sqref="U235:U236">
    <cfRule type="cellIs" dxfId="7439" priority="899" operator="equal">
      <formula>"PR"</formula>
    </cfRule>
  </conditionalFormatting>
  <conditionalFormatting sqref="F37">
    <cfRule type="cellIs" dxfId="7438" priority="895" operator="equal">
      <formula>"Me"</formula>
    </cfRule>
  </conditionalFormatting>
  <conditionalFormatting sqref="F37">
    <cfRule type="cellIs" dxfId="7437" priority="894" operator="equal">
      <formula>"TD"</formula>
    </cfRule>
  </conditionalFormatting>
  <conditionalFormatting sqref="F37">
    <cfRule type="cellIs" dxfId="7436" priority="893" operator="equal">
      <formula>"PR"</formula>
    </cfRule>
  </conditionalFormatting>
  <conditionalFormatting sqref="V187:V188">
    <cfRule type="cellIs" dxfId="7435" priority="889" operator="equal">
      <formula>"Me"</formula>
    </cfRule>
  </conditionalFormatting>
  <conditionalFormatting sqref="V187:V188">
    <cfRule type="cellIs" dxfId="7434" priority="888" operator="equal">
      <formula>"TD"</formula>
    </cfRule>
  </conditionalFormatting>
  <conditionalFormatting sqref="V187:V188">
    <cfRule type="cellIs" dxfId="7433" priority="887" operator="equal">
      <formula>"PR"</formula>
    </cfRule>
  </conditionalFormatting>
  <conditionalFormatting sqref="X187:X188">
    <cfRule type="cellIs" dxfId="7432" priority="886" operator="equal">
      <formula>"Me"</formula>
    </cfRule>
  </conditionalFormatting>
  <conditionalFormatting sqref="X187:X188">
    <cfRule type="cellIs" dxfId="7431" priority="885" operator="equal">
      <formula>"TD"</formula>
    </cfRule>
  </conditionalFormatting>
  <conditionalFormatting sqref="X187:X188">
    <cfRule type="cellIs" dxfId="7430" priority="884" operator="equal">
      <formula>"PR"</formula>
    </cfRule>
  </conditionalFormatting>
  <conditionalFormatting sqref="V49">
    <cfRule type="cellIs" dxfId="7429" priority="883" operator="equal">
      <formula>"Me"</formula>
    </cfRule>
  </conditionalFormatting>
  <conditionalFormatting sqref="V49">
    <cfRule type="cellIs" dxfId="7428" priority="882" operator="equal">
      <formula>"TD"</formula>
    </cfRule>
  </conditionalFormatting>
  <conditionalFormatting sqref="V49">
    <cfRule type="cellIs" dxfId="7427" priority="881" operator="equal">
      <formula>"PR"</formula>
    </cfRule>
  </conditionalFormatting>
  <conditionalFormatting sqref="V118">
    <cfRule type="cellIs" dxfId="7426" priority="880" operator="equal">
      <formula>"Me"</formula>
    </cfRule>
  </conditionalFormatting>
  <conditionalFormatting sqref="V118">
    <cfRule type="cellIs" dxfId="7425" priority="879" operator="equal">
      <formula>"TD"</formula>
    </cfRule>
  </conditionalFormatting>
  <conditionalFormatting sqref="V118">
    <cfRule type="cellIs" dxfId="7424" priority="878" operator="equal">
      <formula>"PR"</formula>
    </cfRule>
  </conditionalFormatting>
  <conditionalFormatting sqref="W233:W234">
    <cfRule type="cellIs" dxfId="7423" priority="874" operator="equal">
      <formula>"Me"</formula>
    </cfRule>
  </conditionalFormatting>
  <conditionalFormatting sqref="W233:W234">
    <cfRule type="cellIs" dxfId="7422" priority="873" operator="equal">
      <formula>"TD"</formula>
    </cfRule>
  </conditionalFormatting>
  <conditionalFormatting sqref="W233:W234">
    <cfRule type="cellIs" dxfId="7421" priority="872" operator="equal">
      <formula>"PR"</formula>
    </cfRule>
  </conditionalFormatting>
  <conditionalFormatting sqref="X31:X32">
    <cfRule type="cellIs" dxfId="7420" priority="871" operator="equal">
      <formula>"Me"</formula>
    </cfRule>
  </conditionalFormatting>
  <conditionalFormatting sqref="X31:X32">
    <cfRule type="cellIs" dxfId="7419" priority="870" operator="equal">
      <formula>"PR"</formula>
    </cfRule>
  </conditionalFormatting>
  <conditionalFormatting sqref="AA97:AA98">
    <cfRule type="cellIs" dxfId="7418" priority="869" operator="equal">
      <formula>"Me"</formula>
    </cfRule>
  </conditionalFormatting>
  <conditionalFormatting sqref="AA97:AA98">
    <cfRule type="cellIs" dxfId="7417" priority="868" operator="equal">
      <formula>"TD"</formula>
    </cfRule>
  </conditionalFormatting>
  <conditionalFormatting sqref="AA97:AA98">
    <cfRule type="cellIs" dxfId="7416" priority="867" operator="equal">
      <formula>"PR"</formula>
    </cfRule>
  </conditionalFormatting>
  <conditionalFormatting sqref="O85">
    <cfRule type="cellIs" dxfId="7415" priority="866" operator="equal">
      <formula>"Me"</formula>
    </cfRule>
  </conditionalFormatting>
  <conditionalFormatting sqref="O85">
    <cfRule type="cellIs" dxfId="7414" priority="865" operator="equal">
      <formula>"TD"</formula>
    </cfRule>
  </conditionalFormatting>
  <conditionalFormatting sqref="O85">
    <cfRule type="cellIs" dxfId="7413" priority="864" operator="equal">
      <formula>"PR"</formula>
    </cfRule>
  </conditionalFormatting>
  <conditionalFormatting sqref="X42">
    <cfRule type="cellIs" dxfId="7412" priority="857" operator="equal">
      <formula>"Me"</formula>
    </cfRule>
  </conditionalFormatting>
  <conditionalFormatting sqref="X42">
    <cfRule type="cellIs" dxfId="7411" priority="856" operator="equal">
      <formula>"TD"</formula>
    </cfRule>
  </conditionalFormatting>
  <conditionalFormatting sqref="X42">
    <cfRule type="cellIs" dxfId="7410" priority="855" operator="equal">
      <formula>"PR"</formula>
    </cfRule>
  </conditionalFormatting>
  <conditionalFormatting sqref="W211:W212">
    <cfRule type="cellIs" dxfId="7409" priority="854" operator="equal">
      <formula>"Me"</formula>
    </cfRule>
  </conditionalFormatting>
  <conditionalFormatting sqref="W211:W212">
    <cfRule type="cellIs" dxfId="7408" priority="853" operator="equal">
      <formula>"TD"</formula>
    </cfRule>
  </conditionalFormatting>
  <conditionalFormatting sqref="W211:W212">
    <cfRule type="cellIs" dxfId="7407" priority="852" operator="equal">
      <formula>"PR"</formula>
    </cfRule>
  </conditionalFormatting>
  <conditionalFormatting sqref="AA139">
    <cfRule type="cellIs" dxfId="7406" priority="848" operator="equal">
      <formula>"Me"</formula>
    </cfRule>
  </conditionalFormatting>
  <conditionalFormatting sqref="AA139">
    <cfRule type="cellIs" dxfId="7405" priority="847" operator="equal">
      <formula>"TD"</formula>
    </cfRule>
  </conditionalFormatting>
  <conditionalFormatting sqref="AA139">
    <cfRule type="cellIs" dxfId="7404" priority="846" operator="equal">
      <formula>"PR"</formula>
    </cfRule>
  </conditionalFormatting>
  <conditionalFormatting sqref="AA223:AA224">
    <cfRule type="cellIs" dxfId="7403" priority="845" operator="equal">
      <formula>"Me"</formula>
    </cfRule>
  </conditionalFormatting>
  <conditionalFormatting sqref="AA223:AA224">
    <cfRule type="cellIs" dxfId="7402" priority="844" operator="equal">
      <formula>"TD"</formula>
    </cfRule>
  </conditionalFormatting>
  <conditionalFormatting sqref="AA223:AA224">
    <cfRule type="cellIs" dxfId="7401" priority="843" operator="equal">
      <formula>"PR"</formula>
    </cfRule>
  </conditionalFormatting>
  <conditionalFormatting sqref="AA175:AA176">
    <cfRule type="cellIs" dxfId="7400" priority="842" operator="equal">
      <formula>"Me"</formula>
    </cfRule>
  </conditionalFormatting>
  <conditionalFormatting sqref="AA175:AA176">
    <cfRule type="cellIs" dxfId="7399" priority="841" operator="equal">
      <formula>"TD"</formula>
    </cfRule>
  </conditionalFormatting>
  <conditionalFormatting sqref="AA175:AA176">
    <cfRule type="cellIs" dxfId="7398" priority="840" operator="equal">
      <formula>"PR"</formula>
    </cfRule>
  </conditionalFormatting>
  <conditionalFormatting sqref="AB175:AD176">
    <cfRule type="cellIs" dxfId="7397" priority="839" operator="equal">
      <formula>"Me"</formula>
    </cfRule>
  </conditionalFormatting>
  <conditionalFormatting sqref="AB175:AD176">
    <cfRule type="cellIs" dxfId="7396" priority="838" operator="equal">
      <formula>"TD"</formula>
    </cfRule>
  </conditionalFormatting>
  <conditionalFormatting sqref="AB175:AD176">
    <cfRule type="cellIs" dxfId="7395" priority="837" operator="equal">
      <formula>"PR"</formula>
    </cfRule>
  </conditionalFormatting>
  <conditionalFormatting sqref="AC25">
    <cfRule type="cellIs" dxfId="7394" priority="833" operator="equal">
      <formula>"Me"</formula>
    </cfRule>
  </conditionalFormatting>
  <conditionalFormatting sqref="AC25">
    <cfRule type="cellIs" dxfId="7393" priority="832" operator="equal">
      <formula>"Me"</formula>
    </cfRule>
  </conditionalFormatting>
  <conditionalFormatting sqref="AC25">
    <cfRule type="cellIs" dxfId="7392" priority="831" operator="equal">
      <formula>"TD"</formula>
    </cfRule>
  </conditionalFormatting>
  <conditionalFormatting sqref="AD25:AD26">
    <cfRule type="cellIs" dxfId="7391" priority="830" operator="equal">
      <formula>"Me"</formula>
    </cfRule>
  </conditionalFormatting>
  <conditionalFormatting sqref="AD25:AD26">
    <cfRule type="cellIs" dxfId="7390" priority="829" operator="equal">
      <formula>"TD"</formula>
    </cfRule>
  </conditionalFormatting>
  <conditionalFormatting sqref="AD25:AD26">
    <cfRule type="cellIs" dxfId="7389" priority="828" operator="equal">
      <formula>"Me"</formula>
    </cfRule>
  </conditionalFormatting>
  <conditionalFormatting sqref="AD25:AD26">
    <cfRule type="cellIs" dxfId="7388" priority="827" operator="equal">
      <formula>"Me"</formula>
    </cfRule>
  </conditionalFormatting>
  <conditionalFormatting sqref="AD25:AD26">
    <cfRule type="cellIs" dxfId="7387" priority="826" operator="equal">
      <formula>"TD"</formula>
    </cfRule>
  </conditionalFormatting>
  <conditionalFormatting sqref="AD25">
    <cfRule type="cellIs" dxfId="7386" priority="825" operator="equal">
      <formula>"Me"</formula>
    </cfRule>
  </conditionalFormatting>
  <conditionalFormatting sqref="AD25">
    <cfRule type="cellIs" dxfId="7385" priority="824" operator="equal">
      <formula>"Me"</formula>
    </cfRule>
  </conditionalFormatting>
  <conditionalFormatting sqref="AD25">
    <cfRule type="cellIs" dxfId="7384" priority="823" operator="equal">
      <formula>"TD"</formula>
    </cfRule>
  </conditionalFormatting>
  <conditionalFormatting sqref="C27:C28">
    <cfRule type="cellIs" dxfId="7383" priority="821" operator="equal">
      <formula>"C"</formula>
    </cfRule>
  </conditionalFormatting>
  <conditionalFormatting sqref="C27:C28">
    <cfRule type="cellIs" dxfId="7382" priority="819" operator="equal">
      <formula>"B"</formula>
    </cfRule>
  </conditionalFormatting>
  <conditionalFormatting sqref="C27:C28">
    <cfRule type="cellIs" dxfId="7381" priority="818" operator="equal">
      <formula>"A"</formula>
    </cfRule>
  </conditionalFormatting>
  <conditionalFormatting sqref="C22:C24">
    <cfRule type="cellIs" dxfId="7380" priority="808" operator="equal">
      <formula>"C"</formula>
    </cfRule>
  </conditionalFormatting>
  <conditionalFormatting sqref="C22:C24">
    <cfRule type="cellIs" dxfId="7379" priority="807" operator="equal">
      <formula>"B"</formula>
    </cfRule>
  </conditionalFormatting>
  <conditionalFormatting sqref="C22:C24">
    <cfRule type="cellIs" dxfId="7378" priority="806" operator="equal">
      <formula>"A"</formula>
    </cfRule>
  </conditionalFormatting>
  <conditionalFormatting sqref="C21">
    <cfRule type="cellIs" dxfId="7377" priority="804" operator="equal">
      <formula>"C"</formula>
    </cfRule>
  </conditionalFormatting>
  <conditionalFormatting sqref="C21">
    <cfRule type="cellIs" dxfId="7376" priority="803" operator="equal">
      <formula>"B"</formula>
    </cfRule>
  </conditionalFormatting>
  <conditionalFormatting sqref="C21">
    <cfRule type="cellIs" dxfId="7375" priority="802" operator="equal">
      <formula>"A"</formula>
    </cfRule>
  </conditionalFormatting>
  <conditionalFormatting sqref="C26">
    <cfRule type="cellIs" dxfId="7374" priority="799" operator="equal">
      <formula>"C"</formula>
    </cfRule>
  </conditionalFormatting>
  <conditionalFormatting sqref="C26">
    <cfRule type="cellIs" dxfId="7373" priority="798" operator="equal">
      <formula>"B"</formula>
    </cfRule>
  </conditionalFormatting>
  <conditionalFormatting sqref="C26">
    <cfRule type="cellIs" dxfId="7372" priority="797" operator="equal">
      <formula>"A"</formula>
    </cfRule>
  </conditionalFormatting>
  <conditionalFormatting sqref="C26">
    <cfRule type="cellIs" dxfId="7371" priority="794" operator="lessThan">
      <formula>#REF!</formula>
    </cfRule>
  </conditionalFormatting>
  <conditionalFormatting sqref="C80">
    <cfRule type="cellIs" dxfId="7370" priority="778" operator="equal">
      <formula>"C"</formula>
    </cfRule>
  </conditionalFormatting>
  <conditionalFormatting sqref="C80">
    <cfRule type="cellIs" dxfId="7369" priority="777" operator="equal">
      <formula>"B"</formula>
    </cfRule>
  </conditionalFormatting>
  <conditionalFormatting sqref="C80">
    <cfRule type="cellIs" dxfId="7368" priority="776" operator="equal">
      <formula>"A"</formula>
    </cfRule>
  </conditionalFormatting>
  <conditionalFormatting sqref="C86">
    <cfRule type="cellIs" dxfId="7367" priority="774" operator="equal">
      <formula>"C"</formula>
    </cfRule>
  </conditionalFormatting>
  <conditionalFormatting sqref="C86">
    <cfRule type="cellIs" dxfId="7366" priority="773" operator="equal">
      <formula>"B"</formula>
    </cfRule>
  </conditionalFormatting>
  <conditionalFormatting sqref="C86">
    <cfRule type="cellIs" dxfId="7365" priority="772" operator="equal">
      <formula>"A"</formula>
    </cfRule>
  </conditionalFormatting>
  <conditionalFormatting sqref="C81:C82">
    <cfRule type="cellIs" dxfId="7364" priority="769" operator="equal">
      <formula>"C"</formula>
    </cfRule>
  </conditionalFormatting>
  <conditionalFormatting sqref="C81:C82">
    <cfRule type="cellIs" dxfId="7363" priority="768" operator="equal">
      <formula>"B"</formula>
    </cfRule>
  </conditionalFormatting>
  <conditionalFormatting sqref="C81:C82">
    <cfRule type="cellIs" dxfId="7362" priority="767" operator="equal">
      <formula>"A"</formula>
    </cfRule>
  </conditionalFormatting>
  <conditionalFormatting sqref="C83:C84">
    <cfRule type="cellIs" dxfId="7361" priority="758" operator="equal">
      <formula>"c"</formula>
    </cfRule>
    <cfRule type="cellIs" dxfId="7360" priority="759" operator="equal">
      <formula>"b"</formula>
    </cfRule>
    <cfRule type="cellIs" dxfId="7359" priority="760" operator="equal">
      <formula>"a"</formula>
    </cfRule>
  </conditionalFormatting>
  <conditionalFormatting sqref="C78">
    <cfRule type="cellIs" dxfId="7358" priority="749" operator="equal">
      <formula>"C"</formula>
    </cfRule>
  </conditionalFormatting>
  <conditionalFormatting sqref="C78">
    <cfRule type="cellIs" dxfId="7357" priority="748" operator="equal">
      <formula>"B"</formula>
    </cfRule>
  </conditionalFormatting>
  <conditionalFormatting sqref="C78">
    <cfRule type="cellIs" dxfId="7356" priority="747" operator="equal">
      <formula>"A"</formula>
    </cfRule>
  </conditionalFormatting>
  <conditionalFormatting sqref="C91:C92 C97:C98">
    <cfRule type="cellIs" dxfId="7355" priority="733" operator="equal">
      <formula>"C"</formula>
    </cfRule>
  </conditionalFormatting>
  <conditionalFormatting sqref="C91:C92 C97:C98">
    <cfRule type="cellIs" dxfId="7354" priority="732" operator="equal">
      <formula>"B"</formula>
    </cfRule>
  </conditionalFormatting>
  <conditionalFormatting sqref="C91:C92 C97:C98">
    <cfRule type="cellIs" dxfId="7353" priority="731" operator="equal">
      <formula>"A"</formula>
    </cfRule>
  </conditionalFormatting>
  <conditionalFormatting sqref="C101:C102">
    <cfRule type="cellIs" dxfId="7352" priority="729" operator="equal">
      <formula>"C"</formula>
    </cfRule>
  </conditionalFormatting>
  <conditionalFormatting sqref="C101:C102">
    <cfRule type="cellIs" dxfId="7351" priority="728" operator="equal">
      <formula>"B"</formula>
    </cfRule>
  </conditionalFormatting>
  <conditionalFormatting sqref="C101:C102">
    <cfRule type="cellIs" dxfId="7350" priority="727" operator="equal">
      <formula>"A"</formula>
    </cfRule>
  </conditionalFormatting>
  <conditionalFormatting sqref="C96">
    <cfRule type="cellIs" dxfId="7349" priority="725" operator="equal">
      <formula>"C"</formula>
    </cfRule>
  </conditionalFormatting>
  <conditionalFormatting sqref="C96">
    <cfRule type="cellIs" dxfId="7348" priority="724" operator="equal">
      <formula>"B"</formula>
    </cfRule>
  </conditionalFormatting>
  <conditionalFormatting sqref="C96">
    <cfRule type="cellIs" dxfId="7347" priority="723" operator="equal">
      <formula>"A"</formula>
    </cfRule>
  </conditionalFormatting>
  <conditionalFormatting sqref="C90">
    <cfRule type="cellIs" dxfId="7346" priority="721" operator="equal">
      <formula>"C"</formula>
    </cfRule>
  </conditionalFormatting>
  <conditionalFormatting sqref="C90">
    <cfRule type="cellIs" dxfId="7345" priority="720" operator="equal">
      <formula>"B"</formula>
    </cfRule>
  </conditionalFormatting>
  <conditionalFormatting sqref="C90">
    <cfRule type="cellIs" dxfId="7344" priority="719" operator="equal">
      <formula>"A"</formula>
    </cfRule>
  </conditionalFormatting>
  <conditionalFormatting sqref="C89">
    <cfRule type="cellIs" dxfId="7343" priority="717" operator="equal">
      <formula>"C"</formula>
    </cfRule>
  </conditionalFormatting>
  <conditionalFormatting sqref="C89">
    <cfRule type="cellIs" dxfId="7342" priority="716" operator="equal">
      <formula>"B"</formula>
    </cfRule>
  </conditionalFormatting>
  <conditionalFormatting sqref="C89">
    <cfRule type="cellIs" dxfId="7341" priority="715" operator="equal">
      <formula>"A"</formula>
    </cfRule>
  </conditionalFormatting>
  <conditionalFormatting sqref="C99:C100">
    <cfRule type="cellIs" dxfId="7340" priority="707" operator="lessThan">
      <formula>#REF!</formula>
    </cfRule>
  </conditionalFormatting>
  <conditionalFormatting sqref="C99:C100">
    <cfRule type="cellIs" dxfId="7339" priority="706" operator="equal">
      <formula>"C"</formula>
    </cfRule>
  </conditionalFormatting>
  <conditionalFormatting sqref="C99:C100">
    <cfRule type="cellIs" dxfId="7338" priority="705" operator="equal">
      <formula>"B"</formula>
    </cfRule>
  </conditionalFormatting>
  <conditionalFormatting sqref="C99:C100">
    <cfRule type="cellIs" dxfId="7337" priority="704" operator="equal">
      <formula>"A"</formula>
    </cfRule>
  </conditionalFormatting>
  <conditionalFormatting sqref="C94">
    <cfRule type="cellIs" dxfId="7336" priority="697" operator="equal">
      <formula>"C"</formula>
    </cfRule>
  </conditionalFormatting>
  <conditionalFormatting sqref="C94">
    <cfRule type="cellIs" dxfId="7335" priority="696" operator="equal">
      <formula>"B"</formula>
    </cfRule>
  </conditionalFormatting>
  <conditionalFormatting sqref="C94">
    <cfRule type="cellIs" dxfId="7334" priority="695" operator="equal">
      <formula>"A"</formula>
    </cfRule>
  </conditionalFormatting>
  <conditionalFormatting sqref="C93">
    <cfRule type="cellIs" dxfId="7333" priority="693" operator="equal">
      <formula>"C"</formula>
    </cfRule>
  </conditionalFormatting>
  <conditionalFormatting sqref="C93">
    <cfRule type="cellIs" dxfId="7332" priority="692" operator="equal">
      <formula>"B"</formula>
    </cfRule>
  </conditionalFormatting>
  <conditionalFormatting sqref="C93">
    <cfRule type="cellIs" dxfId="7331" priority="691" operator="equal">
      <formula>"A"</formula>
    </cfRule>
  </conditionalFormatting>
  <conditionalFormatting sqref="C109:C110">
    <cfRule type="cellIs" dxfId="7330" priority="683" operator="equal">
      <formula>"C"</formula>
    </cfRule>
  </conditionalFormatting>
  <conditionalFormatting sqref="C109:C110">
    <cfRule type="cellIs" dxfId="7329" priority="682" operator="equal">
      <formula>"B"</formula>
    </cfRule>
  </conditionalFormatting>
  <conditionalFormatting sqref="C109:C110">
    <cfRule type="cellIs" dxfId="7328" priority="681" operator="equal">
      <formula>"A"</formula>
    </cfRule>
  </conditionalFormatting>
  <conditionalFormatting sqref="C112">
    <cfRule type="cellIs" dxfId="7327" priority="679" operator="equal">
      <formula>"C"</formula>
    </cfRule>
  </conditionalFormatting>
  <conditionalFormatting sqref="C112">
    <cfRule type="cellIs" dxfId="7326" priority="678" operator="equal">
      <formula>"B"</formula>
    </cfRule>
  </conditionalFormatting>
  <conditionalFormatting sqref="C112">
    <cfRule type="cellIs" dxfId="7325" priority="677" operator="equal">
      <formula>"A"</formula>
    </cfRule>
  </conditionalFormatting>
  <conditionalFormatting sqref="C111">
    <cfRule type="cellIs" dxfId="7324" priority="673" operator="equal">
      <formula>"c"</formula>
    </cfRule>
    <cfRule type="cellIs" dxfId="7323" priority="674" operator="equal">
      <formula>"b"</formula>
    </cfRule>
    <cfRule type="cellIs" dxfId="7322" priority="675" operator="equal">
      <formula>"a"</formula>
    </cfRule>
  </conditionalFormatting>
  <conditionalFormatting sqref="C113:C116">
    <cfRule type="cellIs" dxfId="7321" priority="670" operator="equal">
      <formula>"c"</formula>
    </cfRule>
    <cfRule type="cellIs" dxfId="7320" priority="671" operator="equal">
      <formula>"b"</formula>
    </cfRule>
    <cfRule type="cellIs" dxfId="7319" priority="672" operator="equal">
      <formula>"a"</formula>
    </cfRule>
  </conditionalFormatting>
  <conditionalFormatting sqref="C119:C120">
    <cfRule type="cellIs" dxfId="7318" priority="667" operator="equal">
      <formula>"c"</formula>
    </cfRule>
    <cfRule type="cellIs" dxfId="7317" priority="668" operator="equal">
      <formula>"b"</formula>
    </cfRule>
    <cfRule type="cellIs" dxfId="7316" priority="669" operator="equal">
      <formula>"a"</formula>
    </cfRule>
  </conditionalFormatting>
  <conditionalFormatting sqref="C120">
    <cfRule type="cellIs" dxfId="7315" priority="664" operator="equal">
      <formula>"c"</formula>
    </cfRule>
    <cfRule type="cellIs" dxfId="7314" priority="665" operator="equal">
      <formula>"b"</formula>
    </cfRule>
    <cfRule type="cellIs" dxfId="7313" priority="666" operator="equal">
      <formula>"a"</formula>
    </cfRule>
  </conditionalFormatting>
  <conditionalFormatting sqref="C119">
    <cfRule type="cellIs" dxfId="7312" priority="661" operator="equal">
      <formula>"c"</formula>
    </cfRule>
    <cfRule type="cellIs" dxfId="7311" priority="662" operator="equal">
      <formula>"b"</formula>
    </cfRule>
    <cfRule type="cellIs" dxfId="7310" priority="663" operator="equal">
      <formula>"a"</formula>
    </cfRule>
  </conditionalFormatting>
  <conditionalFormatting sqref="C121:C122">
    <cfRule type="cellIs" dxfId="7309" priority="658" operator="equal">
      <formula>"c"</formula>
    </cfRule>
    <cfRule type="cellIs" dxfId="7308" priority="659" operator="equal">
      <formula>"b"</formula>
    </cfRule>
    <cfRule type="cellIs" dxfId="7307" priority="660" operator="equal">
      <formula>"a"</formula>
    </cfRule>
  </conditionalFormatting>
  <conditionalFormatting sqref="C105:C106">
    <cfRule type="cellIs" dxfId="7306" priority="657" operator="equal">
      <formula>"C"</formula>
    </cfRule>
  </conditionalFormatting>
  <conditionalFormatting sqref="C105:C106">
    <cfRule type="cellIs" dxfId="7305" priority="656" operator="equal">
      <formula>"B"</formula>
    </cfRule>
  </conditionalFormatting>
  <conditionalFormatting sqref="C105:C106">
    <cfRule type="cellIs" dxfId="7304" priority="655" operator="equal">
      <formula>"A"</formula>
    </cfRule>
  </conditionalFormatting>
  <conditionalFormatting sqref="C105:C106">
    <cfRule type="cellIs" dxfId="7303" priority="654" operator="lessThan">
      <formula>#REF!</formula>
    </cfRule>
  </conditionalFormatting>
  <conditionalFormatting sqref="C107:C108">
    <cfRule type="cellIs" dxfId="7302" priority="653" operator="equal">
      <formula>"C"</formula>
    </cfRule>
  </conditionalFormatting>
  <conditionalFormatting sqref="C107:C108">
    <cfRule type="cellIs" dxfId="7301" priority="652" operator="equal">
      <formula>"B"</formula>
    </cfRule>
  </conditionalFormatting>
  <conditionalFormatting sqref="C107:C108">
    <cfRule type="cellIs" dxfId="7300" priority="651" operator="equal">
      <formula>"A"</formula>
    </cfRule>
  </conditionalFormatting>
  <conditionalFormatting sqref="C117:C118">
    <cfRule type="cellIs" dxfId="7299" priority="647" operator="equal">
      <formula>"c"</formula>
    </cfRule>
    <cfRule type="cellIs" dxfId="7298" priority="648" operator="equal">
      <formula>"b"</formula>
    </cfRule>
    <cfRule type="cellIs" dxfId="7297" priority="649" operator="equal">
      <formula>"a"</formula>
    </cfRule>
  </conditionalFormatting>
  <conditionalFormatting sqref="C127:C131">
    <cfRule type="cellIs" dxfId="7296" priority="620" operator="equal">
      <formula>"c"</formula>
    </cfRule>
    <cfRule type="cellIs" dxfId="7295" priority="621" operator="equal">
      <formula>"b"</formula>
    </cfRule>
    <cfRule type="cellIs" dxfId="7294" priority="622" operator="equal">
      <formula>"a"</formula>
    </cfRule>
  </conditionalFormatting>
  <conditionalFormatting sqref="C132">
    <cfRule type="cellIs" dxfId="7293" priority="617" operator="equal">
      <formula>"c"</formula>
    </cfRule>
    <cfRule type="cellIs" dxfId="7292" priority="618" operator="equal">
      <formula>"b"</formula>
    </cfRule>
    <cfRule type="cellIs" dxfId="7291" priority="619" operator="equal">
      <formula>"a"</formula>
    </cfRule>
  </conditionalFormatting>
  <conditionalFormatting sqref="C133:C134">
    <cfRule type="cellIs" dxfId="7290" priority="614" operator="equal">
      <formula>"c"</formula>
    </cfRule>
    <cfRule type="cellIs" dxfId="7289" priority="615" operator="equal">
      <formula>"b"</formula>
    </cfRule>
    <cfRule type="cellIs" dxfId="7288" priority="616" operator="equal">
      <formula>"a"</formula>
    </cfRule>
  </conditionalFormatting>
  <conditionalFormatting sqref="C125:C126">
    <cfRule type="cellIs" dxfId="7287" priority="611" operator="equal">
      <formula>"c"</formula>
    </cfRule>
    <cfRule type="cellIs" dxfId="7286" priority="612" operator="equal">
      <formula>"b"</formula>
    </cfRule>
    <cfRule type="cellIs" dxfId="7285" priority="613" operator="equal">
      <formula>"a"</formula>
    </cfRule>
  </conditionalFormatting>
  <conditionalFormatting sqref="C129">
    <cfRule type="cellIs" dxfId="7284" priority="608" operator="equal">
      <formula>"c"</formula>
    </cfRule>
    <cfRule type="cellIs" dxfId="7283" priority="609" operator="equal">
      <formula>"b"</formula>
    </cfRule>
    <cfRule type="cellIs" dxfId="7282" priority="610" operator="equal">
      <formula>"a"</formula>
    </cfRule>
  </conditionalFormatting>
  <conditionalFormatting sqref="C130">
    <cfRule type="cellIs" dxfId="7281" priority="605" operator="equal">
      <formula>"c"</formula>
    </cfRule>
    <cfRule type="cellIs" dxfId="7280" priority="606" operator="equal">
      <formula>"b"</formula>
    </cfRule>
    <cfRule type="cellIs" dxfId="7279" priority="607" operator="equal">
      <formula>"a"</formula>
    </cfRule>
  </conditionalFormatting>
  <conditionalFormatting sqref="C140">
    <cfRule type="cellIs" dxfId="7278" priority="596" operator="equal">
      <formula>"c"</formula>
    </cfRule>
    <cfRule type="cellIs" dxfId="7277" priority="597" operator="equal">
      <formula>"b"</formula>
    </cfRule>
    <cfRule type="cellIs" dxfId="7276" priority="598" operator="equal">
      <formula>"a"</formula>
    </cfRule>
  </conditionalFormatting>
  <conditionalFormatting sqref="C138">
    <cfRule type="cellIs" dxfId="7275" priority="599" operator="equal">
      <formula>"c"</formula>
    </cfRule>
    <cfRule type="cellIs" dxfId="7274" priority="600" operator="equal">
      <formula>"b"</formula>
    </cfRule>
    <cfRule type="cellIs" dxfId="7273" priority="601" operator="equal">
      <formula>"a"</formula>
    </cfRule>
  </conditionalFormatting>
  <conditionalFormatting sqref="C137">
    <cfRule type="cellIs" dxfId="7272" priority="602" operator="equal">
      <formula>"c"</formula>
    </cfRule>
    <cfRule type="cellIs" dxfId="7271" priority="603" operator="equal">
      <formula>"b"</formula>
    </cfRule>
    <cfRule type="cellIs" dxfId="7270" priority="604" operator="equal">
      <formula>"a"</formula>
    </cfRule>
  </conditionalFormatting>
  <conditionalFormatting sqref="C136">
    <cfRule type="cellIs" dxfId="7269" priority="593" operator="equal">
      <formula>"c"</formula>
    </cfRule>
    <cfRule type="cellIs" dxfId="7268" priority="594" operator="equal">
      <formula>"b"</formula>
    </cfRule>
    <cfRule type="cellIs" dxfId="7267" priority="595" operator="equal">
      <formula>"a"</formula>
    </cfRule>
  </conditionalFormatting>
  <conditionalFormatting sqref="C154 C150 C146">
    <cfRule type="cellIs" dxfId="7266" priority="528" operator="equal">
      <formula>"c"</formula>
    </cfRule>
    <cfRule type="cellIs" dxfId="7265" priority="529" operator="equal">
      <formula>"b"</formula>
    </cfRule>
    <cfRule type="cellIs" dxfId="7264" priority="530" operator="equal">
      <formula>"a"</formula>
    </cfRule>
  </conditionalFormatting>
  <conditionalFormatting sqref="C149 C153 C145">
    <cfRule type="cellIs" dxfId="7263" priority="532" operator="equal">
      <formula>"c"</formula>
    </cfRule>
    <cfRule type="cellIs" dxfId="7262" priority="533" operator="equal">
      <formula>"b"</formula>
    </cfRule>
    <cfRule type="cellIs" dxfId="7261" priority="534" operator="equal">
      <formula>"a"</formula>
    </cfRule>
  </conditionalFormatting>
  <conditionalFormatting sqref="C144">
    <cfRule type="cellIs" dxfId="7260" priority="516" operator="equal">
      <formula>"c"</formula>
    </cfRule>
    <cfRule type="cellIs" dxfId="7259" priority="517" operator="equal">
      <formula>"b"</formula>
    </cfRule>
    <cfRule type="cellIs" dxfId="7258" priority="518" operator="equal">
      <formula>"a"</formula>
    </cfRule>
  </conditionalFormatting>
  <conditionalFormatting sqref="C143">
    <cfRule type="cellIs" dxfId="7257" priority="519" operator="equal">
      <formula>"c"</formula>
    </cfRule>
    <cfRule type="cellIs" dxfId="7256" priority="520" operator="equal">
      <formula>"b"</formula>
    </cfRule>
    <cfRule type="cellIs" dxfId="7255" priority="521" operator="equal">
      <formula>"a"</formula>
    </cfRule>
  </conditionalFormatting>
  <conditionalFormatting sqref="C148">
    <cfRule type="cellIs" dxfId="7254" priority="504" operator="equal">
      <formula>"c"</formula>
    </cfRule>
    <cfRule type="cellIs" dxfId="7253" priority="505" operator="equal">
      <formula>"b"</formula>
    </cfRule>
    <cfRule type="cellIs" dxfId="7252" priority="506" operator="equal">
      <formula>"a"</formula>
    </cfRule>
  </conditionalFormatting>
  <conditionalFormatting sqref="C147">
    <cfRule type="cellIs" dxfId="7251" priority="507" operator="equal">
      <formula>"c"</formula>
    </cfRule>
    <cfRule type="cellIs" dxfId="7250" priority="508" operator="equal">
      <formula>"b"</formula>
    </cfRule>
    <cfRule type="cellIs" dxfId="7249" priority="509" operator="equal">
      <formula>"a"</formula>
    </cfRule>
  </conditionalFormatting>
  <conditionalFormatting sqref="C152">
    <cfRule type="cellIs" dxfId="7248" priority="498" operator="equal">
      <formula>"c"</formula>
    </cfRule>
    <cfRule type="cellIs" dxfId="7247" priority="499" operator="equal">
      <formula>"b"</formula>
    </cfRule>
    <cfRule type="cellIs" dxfId="7246" priority="500" operator="equal">
      <formula>"a"</formula>
    </cfRule>
  </conditionalFormatting>
  <conditionalFormatting sqref="C151">
    <cfRule type="cellIs" dxfId="7245" priority="501" operator="equal">
      <formula>"c"</formula>
    </cfRule>
    <cfRule type="cellIs" dxfId="7244" priority="502" operator="equal">
      <formula>"b"</formula>
    </cfRule>
    <cfRule type="cellIs" dxfId="7243" priority="503" operator="equal">
      <formula>"a"</formula>
    </cfRule>
  </conditionalFormatting>
  <conditionalFormatting sqref="C164 C160 C162">
    <cfRule type="cellIs" dxfId="7242" priority="471" operator="equal">
      <formula>"c"</formula>
    </cfRule>
    <cfRule type="cellIs" dxfId="7241" priority="472" operator="equal">
      <formula>"b"</formula>
    </cfRule>
    <cfRule type="cellIs" dxfId="7240" priority="473" operator="equal">
      <formula>"a"</formula>
    </cfRule>
  </conditionalFormatting>
  <conditionalFormatting sqref="C157 C159 C163">
    <cfRule type="cellIs" dxfId="7239" priority="477" operator="equal">
      <formula>"c"</formula>
    </cfRule>
    <cfRule type="cellIs" dxfId="7238" priority="478" operator="equal">
      <formula>"b"</formula>
    </cfRule>
    <cfRule type="cellIs" dxfId="7237" priority="479" operator="equal">
      <formula>"a"</formula>
    </cfRule>
  </conditionalFormatting>
  <conditionalFormatting sqref="C158">
    <cfRule type="cellIs" dxfId="7236" priority="474" operator="equal">
      <formula>"c"</formula>
    </cfRule>
    <cfRule type="cellIs" dxfId="7235" priority="475" operator="equal">
      <formula>"b"</formula>
    </cfRule>
    <cfRule type="cellIs" dxfId="7234" priority="476" operator="equal">
      <formula>"a"</formula>
    </cfRule>
  </conditionalFormatting>
  <conditionalFormatting sqref="C161">
    <cfRule type="cellIs" dxfId="7233" priority="465" operator="equal">
      <formula>"c"</formula>
    </cfRule>
    <cfRule type="cellIs" dxfId="7232" priority="466" operator="equal">
      <formula>"b"</formula>
    </cfRule>
    <cfRule type="cellIs" dxfId="7231" priority="467" operator="equal">
      <formula>"a"</formula>
    </cfRule>
  </conditionalFormatting>
  <conditionalFormatting sqref="C173:C174">
    <cfRule type="cellIs" dxfId="7230" priority="464" operator="equal">
      <formula>"C"</formula>
    </cfRule>
  </conditionalFormatting>
  <conditionalFormatting sqref="C173:C174">
    <cfRule type="cellIs" dxfId="7229" priority="463" operator="equal">
      <formula>"B"</formula>
    </cfRule>
  </conditionalFormatting>
  <conditionalFormatting sqref="C173:C174">
    <cfRule type="cellIs" dxfId="7228" priority="462" operator="equal">
      <formula>"A"</formula>
    </cfRule>
  </conditionalFormatting>
  <conditionalFormatting sqref="C171:C172">
    <cfRule type="cellIs" dxfId="7227" priority="458" operator="equal">
      <formula>"c"</formula>
    </cfRule>
    <cfRule type="cellIs" dxfId="7226" priority="459" operator="equal">
      <formula>"b"</formula>
    </cfRule>
    <cfRule type="cellIs" dxfId="7225" priority="460" operator="equal">
      <formula>"a"</formula>
    </cfRule>
  </conditionalFormatting>
  <conditionalFormatting sqref="C167:C168 C177:C178">
    <cfRule type="cellIs" dxfId="7224" priority="455" operator="equal">
      <formula>"c"</formula>
    </cfRule>
    <cfRule type="cellIs" dxfId="7223" priority="456" operator="equal">
      <formula>"b"</formula>
    </cfRule>
    <cfRule type="cellIs" dxfId="7222" priority="457" operator="equal">
      <formula>"a"</formula>
    </cfRule>
  </conditionalFormatting>
  <conditionalFormatting sqref="C187:C188">
    <cfRule type="cellIs" dxfId="7221" priority="454" operator="equal">
      <formula>"C"</formula>
    </cfRule>
  </conditionalFormatting>
  <conditionalFormatting sqref="C187:C188">
    <cfRule type="cellIs" dxfId="7220" priority="453" operator="equal">
      <formula>"B"</formula>
    </cfRule>
  </conditionalFormatting>
  <conditionalFormatting sqref="C187:C188">
    <cfRule type="cellIs" dxfId="7219" priority="452" operator="equal">
      <formula>"A"</formula>
    </cfRule>
  </conditionalFormatting>
  <conditionalFormatting sqref="C179:C180">
    <cfRule type="cellIs" dxfId="7218" priority="450" operator="equal">
      <formula>"C"</formula>
    </cfRule>
  </conditionalFormatting>
  <conditionalFormatting sqref="C179:C180">
    <cfRule type="cellIs" dxfId="7217" priority="449" operator="equal">
      <formula>"B"</formula>
    </cfRule>
  </conditionalFormatting>
  <conditionalFormatting sqref="C179:C180">
    <cfRule type="cellIs" dxfId="7216" priority="448" operator="equal">
      <formula>"A"</formula>
    </cfRule>
  </conditionalFormatting>
  <conditionalFormatting sqref="C175:C176">
    <cfRule type="cellIs" dxfId="7215" priority="444" operator="equal">
      <formula>"c"</formula>
    </cfRule>
    <cfRule type="cellIs" dxfId="7214" priority="445" operator="equal">
      <formula>"b"</formula>
    </cfRule>
    <cfRule type="cellIs" dxfId="7213" priority="446" operator="equal">
      <formula>"a"</formula>
    </cfRule>
  </conditionalFormatting>
  <conditionalFormatting sqref="C169">
    <cfRule type="cellIs" dxfId="7212" priority="441" operator="equal">
      <formula>"c"</formula>
    </cfRule>
    <cfRule type="cellIs" dxfId="7211" priority="442" operator="equal">
      <formula>"b"</formula>
    </cfRule>
    <cfRule type="cellIs" dxfId="7210" priority="443" operator="equal">
      <formula>"a"</formula>
    </cfRule>
  </conditionalFormatting>
  <conditionalFormatting sqref="C170">
    <cfRule type="cellIs" dxfId="7209" priority="438" operator="equal">
      <formula>"c"</formula>
    </cfRule>
    <cfRule type="cellIs" dxfId="7208" priority="439" operator="equal">
      <formula>"b"</formula>
    </cfRule>
    <cfRule type="cellIs" dxfId="7207" priority="440" operator="equal">
      <formula>"a"</formula>
    </cfRule>
  </conditionalFormatting>
  <conditionalFormatting sqref="C184">
    <cfRule type="cellIs" dxfId="7206" priority="437" operator="equal">
      <formula>"C"</formula>
    </cfRule>
  </conditionalFormatting>
  <conditionalFormatting sqref="C184">
    <cfRule type="cellIs" dxfId="7205" priority="436" operator="equal">
      <formula>"B"</formula>
    </cfRule>
  </conditionalFormatting>
  <conditionalFormatting sqref="C184">
    <cfRule type="cellIs" dxfId="7204" priority="435" operator="equal">
      <formula>"A"</formula>
    </cfRule>
  </conditionalFormatting>
  <conditionalFormatting sqref="C182">
    <cfRule type="cellIs" dxfId="7203" priority="433" operator="lessThan">
      <formula>#REF!</formula>
    </cfRule>
  </conditionalFormatting>
  <conditionalFormatting sqref="C182">
    <cfRule type="cellIs" dxfId="7202" priority="432" operator="equal">
      <formula>"C"</formula>
    </cfRule>
  </conditionalFormatting>
  <conditionalFormatting sqref="C182">
    <cfRule type="cellIs" dxfId="7201" priority="431" operator="equal">
      <formula>"B"</formula>
    </cfRule>
  </conditionalFormatting>
  <conditionalFormatting sqref="C182">
    <cfRule type="cellIs" dxfId="7200" priority="430" operator="equal">
      <formula>"A"</formula>
    </cfRule>
  </conditionalFormatting>
  <conditionalFormatting sqref="C181">
    <cfRule type="cellIs" dxfId="7199" priority="429" operator="equal">
      <formula>"C"</formula>
    </cfRule>
  </conditionalFormatting>
  <conditionalFormatting sqref="C181">
    <cfRule type="cellIs" dxfId="7198" priority="428" operator="equal">
      <formula>"B"</formula>
    </cfRule>
  </conditionalFormatting>
  <conditionalFormatting sqref="C181">
    <cfRule type="cellIs" dxfId="7197" priority="427" operator="equal">
      <formula>"A"</formula>
    </cfRule>
  </conditionalFormatting>
  <conditionalFormatting sqref="C186">
    <cfRule type="cellIs" dxfId="7196" priority="426" operator="equal">
      <formula>"C"</formula>
    </cfRule>
  </conditionalFormatting>
  <conditionalFormatting sqref="C186">
    <cfRule type="cellIs" dxfId="7195" priority="425" operator="equal">
      <formula>"B"</formula>
    </cfRule>
  </conditionalFormatting>
  <conditionalFormatting sqref="C186">
    <cfRule type="cellIs" dxfId="7194" priority="424" operator="equal">
      <formula>"A"</formula>
    </cfRule>
  </conditionalFormatting>
  <conditionalFormatting sqref="C191:C192">
    <cfRule type="cellIs" dxfId="7193" priority="373" operator="equal">
      <formula>"C"</formula>
    </cfRule>
  </conditionalFormatting>
  <conditionalFormatting sqref="C191:C192">
    <cfRule type="cellIs" dxfId="7192" priority="372" operator="equal">
      <formula>"B"</formula>
    </cfRule>
  </conditionalFormatting>
  <conditionalFormatting sqref="C191:C192">
    <cfRule type="cellIs" dxfId="7191" priority="371" operator="equal">
      <formula>"A"</formula>
    </cfRule>
  </conditionalFormatting>
  <conditionalFormatting sqref="C195:C196">
    <cfRule type="cellIs" dxfId="7190" priority="364" operator="equal">
      <formula>"C"</formula>
    </cfRule>
  </conditionalFormatting>
  <conditionalFormatting sqref="C195:C196">
    <cfRule type="cellIs" dxfId="7189" priority="363" operator="equal">
      <formula>"B"</formula>
    </cfRule>
  </conditionalFormatting>
  <conditionalFormatting sqref="C195:C196">
    <cfRule type="cellIs" dxfId="7188" priority="362" operator="equal">
      <formula>"A"</formula>
    </cfRule>
  </conditionalFormatting>
  <conditionalFormatting sqref="C193:C194">
    <cfRule type="cellIs" dxfId="7187" priority="359" operator="equal">
      <formula>"C"</formula>
    </cfRule>
  </conditionalFormatting>
  <conditionalFormatting sqref="C193:C194">
    <cfRule type="cellIs" dxfId="7186" priority="358" operator="equal">
      <formula>"B"</formula>
    </cfRule>
  </conditionalFormatting>
  <conditionalFormatting sqref="C193:C194">
    <cfRule type="cellIs" dxfId="7185" priority="357" operator="equal">
      <formula>"A"</formula>
    </cfRule>
  </conditionalFormatting>
  <conditionalFormatting sqref="C197:C198">
    <cfRule type="cellIs" dxfId="7184" priority="344" operator="equal">
      <formula>"C"</formula>
    </cfRule>
  </conditionalFormatting>
  <conditionalFormatting sqref="C197:C198">
    <cfRule type="cellIs" dxfId="7183" priority="343" operator="equal">
      <formula>"B"</formula>
    </cfRule>
  </conditionalFormatting>
  <conditionalFormatting sqref="C197:C198">
    <cfRule type="cellIs" dxfId="7182" priority="342" operator="equal">
      <formula>"A"</formula>
    </cfRule>
  </conditionalFormatting>
  <conditionalFormatting sqref="C217:C218">
    <cfRule type="cellIs" dxfId="7181" priority="334" operator="equal">
      <formula>"C"</formula>
    </cfRule>
  </conditionalFormatting>
  <conditionalFormatting sqref="C217:C218">
    <cfRule type="cellIs" dxfId="7180" priority="333" operator="equal">
      <formula>"B"</formula>
    </cfRule>
  </conditionalFormatting>
  <conditionalFormatting sqref="C217:C218">
    <cfRule type="cellIs" dxfId="7179" priority="332" operator="equal">
      <formula>"A"</formula>
    </cfRule>
  </conditionalFormatting>
  <conditionalFormatting sqref="C231:C232">
    <cfRule type="cellIs" dxfId="7178" priority="330" operator="equal">
      <formula>"C"</formula>
    </cfRule>
  </conditionalFormatting>
  <conditionalFormatting sqref="C231:C232">
    <cfRule type="cellIs" dxfId="7177" priority="329" operator="equal">
      <formula>"B"</formula>
    </cfRule>
  </conditionalFormatting>
  <conditionalFormatting sqref="C231:C232">
    <cfRule type="cellIs" dxfId="7176" priority="328" operator="equal">
      <formula>"A"</formula>
    </cfRule>
  </conditionalFormatting>
  <conditionalFormatting sqref="C201:C202 C221:C224">
    <cfRule type="cellIs" dxfId="7175" priority="326" operator="equal">
      <formula>"C"</formula>
    </cfRule>
  </conditionalFormatting>
  <conditionalFormatting sqref="C201:C202 C221:C224">
    <cfRule type="cellIs" dxfId="7174" priority="325" operator="equal">
      <formula>"B"</formula>
    </cfRule>
  </conditionalFormatting>
  <conditionalFormatting sqref="C201:C202 C221:C224">
    <cfRule type="cellIs" dxfId="7173" priority="324" operator="equal">
      <formula>"A"</formula>
    </cfRule>
  </conditionalFormatting>
  <conditionalFormatting sqref="C211:C212 C241:C242 C227:C228">
    <cfRule type="cellIs" dxfId="7172" priority="322" operator="equal">
      <formula>"C"</formula>
    </cfRule>
  </conditionalFormatting>
  <conditionalFormatting sqref="C211:C212 C241:C242 C227:C228">
    <cfRule type="cellIs" dxfId="7171" priority="321" operator="equal">
      <formula>"B"</formula>
    </cfRule>
  </conditionalFormatting>
  <conditionalFormatting sqref="C211:C212 C241:C242 C227:C228">
    <cfRule type="cellIs" dxfId="7170" priority="320" operator="equal">
      <formula>"A"</formula>
    </cfRule>
  </conditionalFormatting>
  <conditionalFormatting sqref="C215:C216">
    <cfRule type="cellIs" dxfId="7169" priority="318" operator="equal">
      <formula>"C"</formula>
    </cfRule>
  </conditionalFormatting>
  <conditionalFormatting sqref="C215:C216">
    <cfRule type="cellIs" dxfId="7168" priority="317" operator="equal">
      <formula>"B"</formula>
    </cfRule>
  </conditionalFormatting>
  <conditionalFormatting sqref="C215:C216">
    <cfRule type="cellIs" dxfId="7167" priority="316" operator="equal">
      <formula>"A"</formula>
    </cfRule>
  </conditionalFormatting>
  <conditionalFormatting sqref="C219:C220">
    <cfRule type="cellIs" dxfId="7166" priority="315" operator="equal">
      <formula>"C"</formula>
    </cfRule>
  </conditionalFormatting>
  <conditionalFormatting sqref="C219:C220">
    <cfRule type="cellIs" dxfId="7165" priority="314" operator="equal">
      <formula>"B"</formula>
    </cfRule>
  </conditionalFormatting>
  <conditionalFormatting sqref="C219:C220">
    <cfRule type="cellIs" dxfId="7164" priority="313" operator="equal">
      <formula>"A"</formula>
    </cfRule>
  </conditionalFormatting>
  <conditionalFormatting sqref="C203:C204">
    <cfRule type="cellIs" dxfId="7163" priority="312" operator="equal">
      <formula>"C"</formula>
    </cfRule>
  </conditionalFormatting>
  <conditionalFormatting sqref="C203:C204">
    <cfRule type="cellIs" dxfId="7162" priority="311" operator="equal">
      <formula>"B"</formula>
    </cfRule>
  </conditionalFormatting>
  <conditionalFormatting sqref="C203:C204">
    <cfRule type="cellIs" dxfId="7161" priority="310" operator="equal">
      <formula>"A"</formula>
    </cfRule>
  </conditionalFormatting>
  <conditionalFormatting sqref="C207:C208">
    <cfRule type="cellIs" dxfId="7160" priority="308" operator="equal">
      <formula>"C"</formula>
    </cfRule>
  </conditionalFormatting>
  <conditionalFormatting sqref="C207:C208">
    <cfRule type="cellIs" dxfId="7159" priority="307" operator="equal">
      <formula>"B"</formula>
    </cfRule>
  </conditionalFormatting>
  <conditionalFormatting sqref="C207:C208">
    <cfRule type="cellIs" dxfId="7158" priority="306" operator="equal">
      <formula>"A"</formula>
    </cfRule>
  </conditionalFormatting>
  <conditionalFormatting sqref="C209">
    <cfRule type="cellIs" dxfId="7157" priority="304" operator="equal">
      <formula>"C"</formula>
    </cfRule>
  </conditionalFormatting>
  <conditionalFormatting sqref="C209">
    <cfRule type="cellIs" dxfId="7156" priority="303" operator="equal">
      <formula>"B"</formula>
    </cfRule>
  </conditionalFormatting>
  <conditionalFormatting sqref="C209">
    <cfRule type="cellIs" dxfId="7155" priority="302" operator="equal">
      <formula>"A"</formula>
    </cfRule>
  </conditionalFormatting>
  <conditionalFormatting sqref="C243:C244">
    <cfRule type="cellIs" dxfId="7154" priority="300" operator="equal">
      <formula>"C"</formula>
    </cfRule>
  </conditionalFormatting>
  <conditionalFormatting sqref="C243:C244">
    <cfRule type="cellIs" dxfId="7153" priority="299" operator="equal">
      <formula>"B"</formula>
    </cfRule>
  </conditionalFormatting>
  <conditionalFormatting sqref="C243:C244">
    <cfRule type="cellIs" dxfId="7152" priority="298" operator="equal">
      <formula>"A"</formula>
    </cfRule>
  </conditionalFormatting>
  <conditionalFormatting sqref="C235:C236">
    <cfRule type="cellIs" dxfId="7151" priority="296" operator="equal">
      <formula>"C"</formula>
    </cfRule>
  </conditionalFormatting>
  <conditionalFormatting sqref="C235:C236">
    <cfRule type="cellIs" dxfId="7150" priority="295" operator="equal">
      <formula>"B"</formula>
    </cfRule>
  </conditionalFormatting>
  <conditionalFormatting sqref="C235:C236">
    <cfRule type="cellIs" dxfId="7149" priority="294" operator="equal">
      <formula>"A"</formula>
    </cfRule>
  </conditionalFormatting>
  <conditionalFormatting sqref="C205:C206">
    <cfRule type="cellIs" dxfId="7148" priority="292" operator="equal">
      <formula>"C"</formula>
    </cfRule>
  </conditionalFormatting>
  <conditionalFormatting sqref="C205:C206">
    <cfRule type="cellIs" dxfId="7147" priority="291" operator="equal">
      <formula>"B"</formula>
    </cfRule>
  </conditionalFormatting>
  <conditionalFormatting sqref="C205:C206">
    <cfRule type="cellIs" dxfId="7146" priority="290" operator="equal">
      <formula>"A"</formula>
    </cfRule>
  </conditionalFormatting>
  <conditionalFormatting sqref="C213:C214">
    <cfRule type="cellIs" dxfId="7145" priority="288" operator="equal">
      <formula>"C"</formula>
    </cfRule>
  </conditionalFormatting>
  <conditionalFormatting sqref="C213:C214">
    <cfRule type="cellIs" dxfId="7144" priority="287" operator="equal">
      <formula>"B"</formula>
    </cfRule>
  </conditionalFormatting>
  <conditionalFormatting sqref="C213:C214">
    <cfRule type="cellIs" dxfId="7143" priority="286" operator="equal">
      <formula>"A"</formula>
    </cfRule>
  </conditionalFormatting>
  <conditionalFormatting sqref="C229:C232">
    <cfRule type="cellIs" dxfId="7142" priority="284" operator="equal">
      <formula>"C"</formula>
    </cfRule>
  </conditionalFormatting>
  <conditionalFormatting sqref="C229:C232">
    <cfRule type="cellIs" dxfId="7141" priority="283" operator="equal">
      <formula>"B"</formula>
    </cfRule>
  </conditionalFormatting>
  <conditionalFormatting sqref="C229:C232">
    <cfRule type="cellIs" dxfId="7140" priority="282" operator="equal">
      <formula>"A"</formula>
    </cfRule>
  </conditionalFormatting>
  <conditionalFormatting sqref="C237:C238">
    <cfRule type="cellIs" dxfId="7139" priority="280" operator="equal">
      <formula>"C"</formula>
    </cfRule>
  </conditionalFormatting>
  <conditionalFormatting sqref="C237:C238">
    <cfRule type="cellIs" dxfId="7138" priority="279" operator="equal">
      <formula>"B"</formula>
    </cfRule>
  </conditionalFormatting>
  <conditionalFormatting sqref="C237:C238">
    <cfRule type="cellIs" dxfId="7137" priority="278" operator="equal">
      <formula>"A"</formula>
    </cfRule>
  </conditionalFormatting>
  <conditionalFormatting sqref="C239:C240">
    <cfRule type="cellIs" dxfId="7136" priority="276" operator="equal">
      <formula>"C"</formula>
    </cfRule>
  </conditionalFormatting>
  <conditionalFormatting sqref="C239:C240">
    <cfRule type="cellIs" dxfId="7135" priority="275" operator="equal">
      <formula>"B"</formula>
    </cfRule>
  </conditionalFormatting>
  <conditionalFormatting sqref="C239:C240">
    <cfRule type="cellIs" dxfId="7134" priority="274" operator="equal">
      <formula>"A"</formula>
    </cfRule>
  </conditionalFormatting>
  <conditionalFormatting sqref="C225">
    <cfRule type="cellIs" dxfId="7133" priority="272" operator="equal">
      <formula>"C"</formula>
    </cfRule>
  </conditionalFormatting>
  <conditionalFormatting sqref="C225">
    <cfRule type="cellIs" dxfId="7132" priority="271" operator="equal">
      <formula>"B"</formula>
    </cfRule>
  </conditionalFormatting>
  <conditionalFormatting sqref="C225">
    <cfRule type="cellIs" dxfId="7131" priority="270" operator="equal">
      <formula>"A"</formula>
    </cfRule>
  </conditionalFormatting>
  <conditionalFormatting sqref="C226">
    <cfRule type="cellIs" dxfId="7130" priority="269" operator="lessThan">
      <formula>#REF!</formula>
    </cfRule>
  </conditionalFormatting>
  <conditionalFormatting sqref="C226">
    <cfRule type="cellIs" dxfId="7129" priority="268" operator="equal">
      <formula>"C"</formula>
    </cfRule>
  </conditionalFormatting>
  <conditionalFormatting sqref="C226">
    <cfRule type="cellIs" dxfId="7128" priority="267" operator="equal">
      <formula>"B"</formula>
    </cfRule>
  </conditionalFormatting>
  <conditionalFormatting sqref="C226">
    <cfRule type="cellIs" dxfId="7127" priority="266" operator="equal">
      <formula>"A"</formula>
    </cfRule>
  </conditionalFormatting>
  <conditionalFormatting sqref="C233:C234">
    <cfRule type="cellIs" dxfId="7126" priority="265" operator="equal">
      <formula>"C"</formula>
    </cfRule>
  </conditionalFormatting>
  <conditionalFormatting sqref="C233:C234">
    <cfRule type="cellIs" dxfId="7125" priority="264" operator="equal">
      <formula>"B"</formula>
    </cfRule>
  </conditionalFormatting>
  <conditionalFormatting sqref="C233:C234">
    <cfRule type="cellIs" dxfId="7124" priority="263" operator="equal">
      <formula>"A"</formula>
    </cfRule>
  </conditionalFormatting>
  <conditionalFormatting sqref="C210">
    <cfRule type="cellIs" dxfId="7123" priority="261" operator="equal">
      <formula>"C"</formula>
    </cfRule>
  </conditionalFormatting>
  <conditionalFormatting sqref="C210">
    <cfRule type="cellIs" dxfId="7122" priority="260" operator="equal">
      <formula>"B"</formula>
    </cfRule>
  </conditionalFormatting>
  <conditionalFormatting sqref="C210">
    <cfRule type="cellIs" dxfId="7121" priority="259" operator="equal">
      <formula>"A"</formula>
    </cfRule>
  </conditionalFormatting>
  <conditionalFormatting sqref="C245:C246">
    <cfRule type="cellIs" dxfId="7120" priority="201" operator="equal">
      <formula>"C"</formula>
    </cfRule>
  </conditionalFormatting>
  <conditionalFormatting sqref="C245:C246">
    <cfRule type="cellIs" dxfId="7119" priority="200" operator="equal">
      <formula>"B"</formula>
    </cfRule>
  </conditionalFormatting>
  <conditionalFormatting sqref="C245:C246">
    <cfRule type="cellIs" dxfId="7118" priority="199" operator="equal">
      <formula>"A"</formula>
    </cfRule>
  </conditionalFormatting>
  <conditionalFormatting sqref="X127:X128">
    <cfRule type="cellIs" dxfId="7117" priority="191" operator="equal">
      <formula>"Me"</formula>
    </cfRule>
  </conditionalFormatting>
  <conditionalFormatting sqref="X127:X128">
    <cfRule type="cellIs" dxfId="7116" priority="190" operator="equal">
      <formula>"TD"</formula>
    </cfRule>
  </conditionalFormatting>
  <conditionalFormatting sqref="X127:X128">
    <cfRule type="cellIs" dxfId="7115" priority="189" operator="equal">
      <formula>"PR"</formula>
    </cfRule>
  </conditionalFormatting>
  <conditionalFormatting sqref="X139:X140">
    <cfRule type="cellIs" dxfId="7114" priority="188" operator="equal">
      <formula>"Me"</formula>
    </cfRule>
  </conditionalFormatting>
  <conditionalFormatting sqref="X139:X140">
    <cfRule type="cellIs" dxfId="7113" priority="187" operator="equal">
      <formula>"TD"</formula>
    </cfRule>
  </conditionalFormatting>
  <conditionalFormatting sqref="X139:X140">
    <cfRule type="cellIs" dxfId="7112" priority="186" operator="equal">
      <formula>"PR"</formula>
    </cfRule>
  </conditionalFormatting>
  <conditionalFormatting sqref="Y175:Z176">
    <cfRule type="cellIs" dxfId="7111" priority="185" operator="equal">
      <formula>"Me"</formula>
    </cfRule>
  </conditionalFormatting>
  <conditionalFormatting sqref="Y175:Z176">
    <cfRule type="cellIs" dxfId="7110" priority="184" operator="equal">
      <formula>"TD"</formula>
    </cfRule>
  </conditionalFormatting>
  <conditionalFormatting sqref="Y175:Z176">
    <cfRule type="cellIs" dxfId="7109" priority="183" operator="equal">
      <formula>"PR"</formula>
    </cfRule>
  </conditionalFormatting>
  <conditionalFormatting sqref="AA209:AA210">
    <cfRule type="cellIs" dxfId="7108" priority="182" operator="equal">
      <formula>"Me"</formula>
    </cfRule>
  </conditionalFormatting>
  <conditionalFormatting sqref="AA209:AA210">
    <cfRule type="cellIs" dxfId="7107" priority="181" operator="equal">
      <formula>"TD"</formula>
    </cfRule>
  </conditionalFormatting>
  <conditionalFormatting sqref="AA209:AA210">
    <cfRule type="cellIs" dxfId="7106" priority="180" operator="equal">
      <formula>"PR"</formula>
    </cfRule>
  </conditionalFormatting>
  <conditionalFormatting sqref="AA241:AA242">
    <cfRule type="cellIs" dxfId="7105" priority="179" operator="equal">
      <formula>"Me"</formula>
    </cfRule>
  </conditionalFormatting>
  <conditionalFormatting sqref="AA241:AA242">
    <cfRule type="cellIs" dxfId="7104" priority="178" operator="equal">
      <formula>"TD"</formula>
    </cfRule>
  </conditionalFormatting>
  <conditionalFormatting sqref="AA241:AA242">
    <cfRule type="cellIs" dxfId="7103" priority="177" operator="equal">
      <formula>"PR"</formula>
    </cfRule>
  </conditionalFormatting>
  <conditionalFormatting sqref="AB143:AE144">
    <cfRule type="cellIs" dxfId="7102" priority="176" operator="equal">
      <formula>"Me"</formula>
    </cfRule>
  </conditionalFormatting>
  <conditionalFormatting sqref="AB143:AE144">
    <cfRule type="cellIs" dxfId="7101" priority="175" operator="equal">
      <formula>"TD"</formula>
    </cfRule>
  </conditionalFormatting>
  <conditionalFormatting sqref="AB143:AE144">
    <cfRule type="cellIs" dxfId="7100" priority="174" operator="equal">
      <formula>"PR"</formula>
    </cfRule>
  </conditionalFormatting>
  <conditionalFormatting sqref="AB143:AE144">
    <cfRule type="cellIs" dxfId="7099" priority="173" operator="equal">
      <formula>"Me"</formula>
    </cfRule>
  </conditionalFormatting>
  <conditionalFormatting sqref="AB143:AE144">
    <cfRule type="cellIs" dxfId="7098" priority="172" operator="equal">
      <formula>"TD"</formula>
    </cfRule>
  </conditionalFormatting>
  <conditionalFormatting sqref="AE71:AE72">
    <cfRule type="cellIs" dxfId="7097" priority="166" operator="equal">
      <formula>"Me"</formula>
    </cfRule>
  </conditionalFormatting>
  <conditionalFormatting sqref="AE71:AE72">
    <cfRule type="cellIs" dxfId="7096" priority="165" operator="equal">
      <formula>"TD"</formula>
    </cfRule>
  </conditionalFormatting>
  <conditionalFormatting sqref="AE71:AE72">
    <cfRule type="cellIs" dxfId="7095" priority="164" operator="equal">
      <formula>"PR"</formula>
    </cfRule>
  </conditionalFormatting>
  <conditionalFormatting sqref="AB77:AC78">
    <cfRule type="cellIs" dxfId="7094" priority="163" operator="equal">
      <formula>"Me"</formula>
    </cfRule>
  </conditionalFormatting>
  <conditionalFormatting sqref="AB77:AC78">
    <cfRule type="cellIs" dxfId="7093" priority="162" operator="equal">
      <formula>"TD"</formula>
    </cfRule>
  </conditionalFormatting>
  <conditionalFormatting sqref="AB77:AC78">
    <cfRule type="cellIs" dxfId="7092" priority="161" operator="equal">
      <formula>"PR"</formula>
    </cfRule>
  </conditionalFormatting>
  <conditionalFormatting sqref="AC83:AC84">
    <cfRule type="cellIs" dxfId="7091" priority="160" operator="equal">
      <formula>"Me"</formula>
    </cfRule>
  </conditionalFormatting>
  <conditionalFormatting sqref="AC83:AC84">
    <cfRule type="cellIs" dxfId="7090" priority="159" operator="equal">
      <formula>"TD"</formula>
    </cfRule>
  </conditionalFormatting>
  <conditionalFormatting sqref="AC83:AC84">
    <cfRule type="cellIs" dxfId="7089" priority="158" operator="equal">
      <formula>"PR"</formula>
    </cfRule>
  </conditionalFormatting>
  <conditionalFormatting sqref="AC97:AC98">
    <cfRule type="cellIs" dxfId="7088" priority="154" operator="equal">
      <formula>"Me"</formula>
    </cfRule>
  </conditionalFormatting>
  <conditionalFormatting sqref="AC97:AC98">
    <cfRule type="cellIs" dxfId="7087" priority="153" operator="equal">
      <formula>"TD"</formula>
    </cfRule>
  </conditionalFormatting>
  <conditionalFormatting sqref="AC97:AC98">
    <cfRule type="cellIs" dxfId="7086" priority="152" operator="equal">
      <formula>"PR"</formula>
    </cfRule>
  </conditionalFormatting>
  <conditionalFormatting sqref="AB211:AB212">
    <cfRule type="cellIs" dxfId="7085" priority="151" operator="equal">
      <formula>"Me"</formula>
    </cfRule>
  </conditionalFormatting>
  <conditionalFormatting sqref="AB211:AB212">
    <cfRule type="cellIs" dxfId="7084" priority="150" operator="equal">
      <formula>"TD"</formula>
    </cfRule>
  </conditionalFormatting>
  <conditionalFormatting sqref="AB211:AB212">
    <cfRule type="cellIs" dxfId="7083" priority="149" operator="equal">
      <formula>"PR"</formula>
    </cfRule>
  </conditionalFormatting>
  <conditionalFormatting sqref="AC105:AC106">
    <cfRule type="cellIs" dxfId="7082" priority="135" operator="equal">
      <formula>"Me"</formula>
    </cfRule>
  </conditionalFormatting>
  <conditionalFormatting sqref="AC105:AC106">
    <cfRule type="cellIs" dxfId="7081" priority="134" operator="equal">
      <formula>"TD"</formula>
    </cfRule>
  </conditionalFormatting>
  <conditionalFormatting sqref="AC105:AC106">
    <cfRule type="cellIs" dxfId="7080" priority="133" operator="equal">
      <formula>"PR"</formula>
    </cfRule>
  </conditionalFormatting>
  <conditionalFormatting sqref="AC235:AC236">
    <cfRule type="cellIs" dxfId="7079" priority="132" operator="equal">
      <formula>"Me"</formula>
    </cfRule>
  </conditionalFormatting>
  <conditionalFormatting sqref="AC235:AC236">
    <cfRule type="cellIs" dxfId="7078" priority="131" operator="equal">
      <formula>"TD"</formula>
    </cfRule>
  </conditionalFormatting>
  <conditionalFormatting sqref="AC235:AC236">
    <cfRule type="cellIs" dxfId="7077" priority="130" operator="equal">
      <formula>"PR"</formula>
    </cfRule>
  </conditionalFormatting>
  <conditionalFormatting sqref="AC230">
    <cfRule type="cellIs" dxfId="7076" priority="129" operator="equal">
      <formula>"Me"</formula>
    </cfRule>
  </conditionalFormatting>
  <conditionalFormatting sqref="AC230">
    <cfRule type="cellIs" dxfId="7075" priority="128" operator="equal">
      <formula>"TD"</formula>
    </cfRule>
  </conditionalFormatting>
  <conditionalFormatting sqref="AC230">
    <cfRule type="cellIs" dxfId="7074" priority="127" operator="equal">
      <formula>"PR"</formula>
    </cfRule>
  </conditionalFormatting>
  <conditionalFormatting sqref="AH69:AH70">
    <cfRule type="cellIs" dxfId="7073" priority="117" operator="equal">
      <formula>"Me"</formula>
    </cfRule>
  </conditionalFormatting>
  <conditionalFormatting sqref="AH69:AH70">
    <cfRule type="cellIs" dxfId="7072" priority="116" operator="equal">
      <formula>"TD"</formula>
    </cfRule>
  </conditionalFormatting>
  <conditionalFormatting sqref="AH69:AH70">
    <cfRule type="cellIs" dxfId="7071" priority="115" operator="equal">
      <formula>"PR"</formula>
    </cfRule>
  </conditionalFormatting>
  <conditionalFormatting sqref="AD68">
    <cfRule type="cellIs" dxfId="7070" priority="114" operator="equal">
      <formula>"Me"</formula>
    </cfRule>
  </conditionalFormatting>
  <conditionalFormatting sqref="AD68">
    <cfRule type="cellIs" dxfId="7069" priority="113" operator="equal">
      <formula>"TD"</formula>
    </cfRule>
  </conditionalFormatting>
  <conditionalFormatting sqref="AB149:AC150">
    <cfRule type="cellIs" dxfId="7068" priority="112" operator="equal">
      <formula>"Me"</formula>
    </cfRule>
  </conditionalFormatting>
  <conditionalFormatting sqref="AB149:AC150">
    <cfRule type="cellIs" dxfId="7067" priority="111" operator="equal">
      <formula>"TD"</formula>
    </cfRule>
  </conditionalFormatting>
  <conditionalFormatting sqref="AB149:AC150">
    <cfRule type="cellIs" dxfId="7066" priority="110" operator="equal">
      <formula>"PR"</formula>
    </cfRule>
  </conditionalFormatting>
  <conditionalFormatting sqref="AB149:AC150">
    <cfRule type="cellIs" dxfId="7065" priority="109" operator="equal">
      <formula>"Me"</formula>
    </cfRule>
  </conditionalFormatting>
  <conditionalFormatting sqref="AB149:AC150">
    <cfRule type="cellIs" dxfId="7064" priority="108" operator="equal">
      <formula>"TD"</formula>
    </cfRule>
  </conditionalFormatting>
  <conditionalFormatting sqref="AH139:AJ140">
    <cfRule type="cellIs" dxfId="7063" priority="107" operator="equal">
      <formula>"Me"</formula>
    </cfRule>
  </conditionalFormatting>
  <conditionalFormatting sqref="AH139:AJ140">
    <cfRule type="cellIs" dxfId="7062" priority="106" operator="equal">
      <formula>"TD"</formula>
    </cfRule>
  </conditionalFormatting>
  <conditionalFormatting sqref="AH139:AJ140">
    <cfRule type="cellIs" dxfId="7061" priority="105" operator="equal">
      <formula>"PR"</formula>
    </cfRule>
  </conditionalFormatting>
  <conditionalFormatting sqref="AD212">
    <cfRule type="cellIs" dxfId="7060" priority="104" operator="equal">
      <formula>"Me"</formula>
    </cfRule>
  </conditionalFormatting>
  <conditionalFormatting sqref="AD212">
    <cfRule type="cellIs" dxfId="7059" priority="103" operator="equal">
      <formula>"TD"</formula>
    </cfRule>
  </conditionalFormatting>
  <conditionalFormatting sqref="AD212">
    <cfRule type="cellIs" dxfId="7058" priority="102" operator="equal">
      <formula>"PR"</formula>
    </cfRule>
  </conditionalFormatting>
  <conditionalFormatting sqref="AH25">
    <cfRule type="cellIs" dxfId="7057" priority="101" operator="equal">
      <formula>"Me"</formula>
    </cfRule>
  </conditionalFormatting>
  <conditionalFormatting sqref="AE211">
    <cfRule type="cellIs" dxfId="7056" priority="94" operator="equal">
      <formula>"Me"</formula>
    </cfRule>
  </conditionalFormatting>
  <conditionalFormatting sqref="AE211">
    <cfRule type="cellIs" dxfId="7055" priority="93" operator="equal">
      <formula>"TD"</formula>
    </cfRule>
  </conditionalFormatting>
  <conditionalFormatting sqref="AE211">
    <cfRule type="cellIs" dxfId="7054" priority="92" operator="equal">
      <formula>"PR"</formula>
    </cfRule>
  </conditionalFormatting>
  <conditionalFormatting sqref="AH83:AH84">
    <cfRule type="cellIs" dxfId="7053" priority="82" operator="equal">
      <formula>"Me"</formula>
    </cfRule>
  </conditionalFormatting>
  <conditionalFormatting sqref="AH83:AH84">
    <cfRule type="cellIs" dxfId="7052" priority="81" operator="equal">
      <formula>"TD"</formula>
    </cfRule>
  </conditionalFormatting>
  <conditionalFormatting sqref="AH83:AH84">
    <cfRule type="cellIs" dxfId="7051" priority="80" operator="equal">
      <formula>"PR"</formula>
    </cfRule>
  </conditionalFormatting>
  <conditionalFormatting sqref="AH45:AH46">
    <cfRule type="cellIs" dxfId="7050" priority="75" operator="equal">
      <formula>"PR"</formula>
    </cfRule>
  </conditionalFormatting>
  <conditionalFormatting sqref="AH46">
    <cfRule type="cellIs" dxfId="7049" priority="79" operator="equal">
      <formula>"Me"</formula>
    </cfRule>
  </conditionalFormatting>
  <conditionalFormatting sqref="AH46">
    <cfRule type="cellIs" dxfId="7048" priority="78" operator="equal">
      <formula>"TD"</formula>
    </cfRule>
  </conditionalFormatting>
  <conditionalFormatting sqref="AH45">
    <cfRule type="cellIs" dxfId="7047" priority="77" operator="equal">
      <formula>"Me"</formula>
    </cfRule>
  </conditionalFormatting>
  <conditionalFormatting sqref="AH45">
    <cfRule type="cellIs" dxfId="7046" priority="76" operator="equal">
      <formula>"TD"</formula>
    </cfRule>
  </conditionalFormatting>
  <conditionalFormatting sqref="AF147:AH148">
    <cfRule type="cellIs" dxfId="7045" priority="74" operator="equal">
      <formula>"Me"</formula>
    </cfRule>
  </conditionalFormatting>
  <conditionalFormatting sqref="AF147:AH148">
    <cfRule type="cellIs" dxfId="7044" priority="73" operator="equal">
      <formula>"TD"</formula>
    </cfRule>
  </conditionalFormatting>
  <conditionalFormatting sqref="AH97:AH98">
    <cfRule type="cellIs" dxfId="7043" priority="69" operator="equal">
      <formula>"Me"</formula>
    </cfRule>
  </conditionalFormatting>
  <conditionalFormatting sqref="AH97:AH98">
    <cfRule type="cellIs" dxfId="7042" priority="68" operator="equal">
      <formula>"TD"</formula>
    </cfRule>
  </conditionalFormatting>
  <conditionalFormatting sqref="AH97:AH98">
    <cfRule type="cellIs" dxfId="7041" priority="67" operator="equal">
      <formula>"PR"</formula>
    </cfRule>
  </conditionalFormatting>
  <conditionalFormatting sqref="AD187:AD188">
    <cfRule type="cellIs" dxfId="7040" priority="63" operator="equal">
      <formula>"Me"</formula>
    </cfRule>
  </conditionalFormatting>
  <conditionalFormatting sqref="AD187:AD188">
    <cfRule type="cellIs" dxfId="7039" priority="62" operator="equal">
      <formula>"TD"</formula>
    </cfRule>
  </conditionalFormatting>
  <conditionalFormatting sqref="AD187:AD188">
    <cfRule type="cellIs" dxfId="7038" priority="61" operator="equal">
      <formula>"PR"</formula>
    </cfRule>
  </conditionalFormatting>
  <conditionalFormatting sqref="AC187:AC188">
    <cfRule type="cellIs" dxfId="7037" priority="60" operator="equal">
      <formula>"Me"</formula>
    </cfRule>
  </conditionalFormatting>
  <conditionalFormatting sqref="AC187:AC188">
    <cfRule type="cellIs" dxfId="7036" priority="59" operator="equal">
      <formula>"TD"</formula>
    </cfRule>
  </conditionalFormatting>
  <conditionalFormatting sqref="AC187:AC188">
    <cfRule type="cellIs" dxfId="7035" priority="58" operator="equal">
      <formula>"PR"</formula>
    </cfRule>
  </conditionalFormatting>
  <conditionalFormatting sqref="AH146">
    <cfRule type="cellIs" dxfId="7034" priority="57" operator="equal">
      <formula>"Me"</formula>
    </cfRule>
  </conditionalFormatting>
  <conditionalFormatting sqref="AH146">
    <cfRule type="cellIs" dxfId="7033" priority="56" operator="equal">
      <formula>"TD"</formula>
    </cfRule>
  </conditionalFormatting>
  <conditionalFormatting sqref="AH146">
    <cfRule type="cellIs" dxfId="7032" priority="55" operator="equal">
      <formula>"PR"</formula>
    </cfRule>
  </conditionalFormatting>
  <conditionalFormatting sqref="AI79:AI80">
    <cfRule type="cellIs" dxfId="7031" priority="54" operator="equal">
      <formula>"Me"</formula>
    </cfRule>
  </conditionalFormatting>
  <conditionalFormatting sqref="AI79:AI80">
    <cfRule type="cellIs" dxfId="7030" priority="53" operator="equal">
      <formula>"TD"</formula>
    </cfRule>
  </conditionalFormatting>
  <conditionalFormatting sqref="AI79:AI80">
    <cfRule type="cellIs" dxfId="7029" priority="52" operator="equal">
      <formula>"PR"</formula>
    </cfRule>
  </conditionalFormatting>
  <conditionalFormatting sqref="AJ31:AJ32">
    <cfRule type="cellIs" dxfId="7028" priority="51" operator="equal">
      <formula>"Me"</formula>
    </cfRule>
  </conditionalFormatting>
  <conditionalFormatting sqref="AJ31:AJ32">
    <cfRule type="cellIs" dxfId="7027" priority="50" operator="equal">
      <formula>"PR"</formula>
    </cfRule>
  </conditionalFormatting>
  <conditionalFormatting sqref="AI147:AI148">
    <cfRule type="cellIs" dxfId="7026" priority="49" operator="equal">
      <formula>"Me"</formula>
    </cfRule>
  </conditionalFormatting>
  <conditionalFormatting sqref="AI147:AI148">
    <cfRule type="cellIs" dxfId="7025" priority="48" operator="equal">
      <formula>"TD"</formula>
    </cfRule>
  </conditionalFormatting>
  <conditionalFormatting sqref="AI187:AI188">
    <cfRule type="cellIs" dxfId="7024" priority="47" operator="equal">
      <formula>"Me"</formula>
    </cfRule>
  </conditionalFormatting>
  <conditionalFormatting sqref="AI187:AI188">
    <cfRule type="cellIs" dxfId="7023" priority="46" operator="equal">
      <formula>"TD"</formula>
    </cfRule>
  </conditionalFormatting>
  <conditionalFormatting sqref="AI187:AI188">
    <cfRule type="cellIs" dxfId="7022" priority="45" operator="equal">
      <formula>"PR"</formula>
    </cfRule>
  </conditionalFormatting>
  <conditionalFormatting sqref="AI235:AI236">
    <cfRule type="cellIs" dxfId="7021" priority="44" operator="equal">
      <formula>"Me"</formula>
    </cfRule>
  </conditionalFormatting>
  <conditionalFormatting sqref="AI235:AI236">
    <cfRule type="cellIs" dxfId="7020" priority="43" operator="equal">
      <formula>"TD"</formula>
    </cfRule>
  </conditionalFormatting>
  <conditionalFormatting sqref="AI235:AI236">
    <cfRule type="cellIs" dxfId="7019" priority="42" operator="equal">
      <formula>"PR"</formula>
    </cfRule>
  </conditionalFormatting>
  <conditionalFormatting sqref="AH89:AH90">
    <cfRule type="cellIs" dxfId="7018" priority="41" operator="equal">
      <formula>"Me"</formula>
    </cfRule>
  </conditionalFormatting>
  <conditionalFormatting sqref="AH89:AH90">
    <cfRule type="cellIs" dxfId="7017" priority="40" operator="equal">
      <formula>"TD"</formula>
    </cfRule>
  </conditionalFormatting>
  <conditionalFormatting sqref="AH89:AH90">
    <cfRule type="cellIs" dxfId="7016" priority="39" operator="equal">
      <formula>"PR"</formula>
    </cfRule>
  </conditionalFormatting>
  <conditionalFormatting sqref="AI147:AJ148">
    <cfRule type="cellIs" dxfId="7015" priority="38" operator="equal">
      <formula>"Me"</formula>
    </cfRule>
  </conditionalFormatting>
  <conditionalFormatting sqref="AI147:AJ148">
    <cfRule type="cellIs" dxfId="7014" priority="37" operator="equal">
      <formula>"TD"</formula>
    </cfRule>
  </conditionalFormatting>
  <conditionalFormatting sqref="AJ221:AJ222">
    <cfRule type="cellIs" dxfId="7013" priority="36" operator="equal">
      <formula>"Me"</formula>
    </cfRule>
  </conditionalFormatting>
  <conditionalFormatting sqref="AJ221:AJ222">
    <cfRule type="cellIs" dxfId="7012" priority="35" operator="equal">
      <formula>"TD"</formula>
    </cfRule>
  </conditionalFormatting>
  <conditionalFormatting sqref="AJ221:AJ222">
    <cfRule type="cellIs" dxfId="7011" priority="34" operator="equal">
      <formula>"PR"</formula>
    </cfRule>
  </conditionalFormatting>
  <conditionalFormatting sqref="T159:AG160">
    <cfRule type="cellIs" dxfId="7010" priority="33" operator="equal">
      <formula>"Me"</formula>
    </cfRule>
  </conditionalFormatting>
  <conditionalFormatting sqref="T159:AG160">
    <cfRule type="cellIs" dxfId="7009" priority="32" operator="equal">
      <formula>"TD"</formula>
    </cfRule>
  </conditionalFormatting>
  <conditionalFormatting sqref="T159:AG160">
    <cfRule type="cellIs" dxfId="7008" priority="31" operator="equal">
      <formula>"PR"</formula>
    </cfRule>
  </conditionalFormatting>
  <conditionalFormatting sqref="AH159:AJ160">
    <cfRule type="cellIs" dxfId="7007" priority="30" operator="equal">
      <formula>"Me"</formula>
    </cfRule>
  </conditionalFormatting>
  <conditionalFormatting sqref="AH159:AJ160">
    <cfRule type="cellIs" dxfId="7006" priority="29" operator="equal">
      <formula>"TD"</formula>
    </cfRule>
  </conditionalFormatting>
  <conditionalFormatting sqref="AH159:AJ160">
    <cfRule type="cellIs" dxfId="7005" priority="28" operator="equal">
      <formula>"PR"</formula>
    </cfRule>
  </conditionalFormatting>
  <conditionalFormatting sqref="P179:P180">
    <cfRule type="cellIs" dxfId="7004" priority="18" operator="equal">
      <formula>"Me"</formula>
    </cfRule>
  </conditionalFormatting>
  <conditionalFormatting sqref="P179:P180">
    <cfRule type="cellIs" dxfId="7003" priority="17" operator="equal">
      <formula>"TD"</formula>
    </cfRule>
  </conditionalFormatting>
  <conditionalFormatting sqref="P179:P180">
    <cfRule type="cellIs" dxfId="7002" priority="16" operator="equal">
      <formula>"PR"</formula>
    </cfRule>
  </conditionalFormatting>
  <conditionalFormatting sqref="AJ185:AJ186">
    <cfRule type="cellIs" dxfId="7001" priority="12" operator="equal">
      <formula>"Me"</formula>
    </cfRule>
  </conditionalFormatting>
  <conditionalFormatting sqref="AJ185:AJ186">
    <cfRule type="cellIs" dxfId="7000" priority="11" operator="equal">
      <formula>"TD"</formula>
    </cfRule>
  </conditionalFormatting>
  <conditionalFormatting sqref="AJ185:AJ186">
    <cfRule type="cellIs" dxfId="6999" priority="10" operator="equal">
      <formula>"PR"</formula>
    </cfRule>
  </conditionalFormatting>
  <conditionalFormatting sqref="AH187:AH188">
    <cfRule type="cellIs" dxfId="6998" priority="6" operator="equal">
      <formula>"Me"</formula>
    </cfRule>
  </conditionalFormatting>
  <conditionalFormatting sqref="AH187:AH188">
    <cfRule type="cellIs" dxfId="6997" priority="5" operator="equal">
      <formula>"TD"</formula>
    </cfRule>
  </conditionalFormatting>
  <conditionalFormatting sqref="AH187:AH188">
    <cfRule type="cellIs" dxfId="6996" priority="4" operator="equal">
      <formula>"PR"</formula>
    </cfRule>
  </conditionalFormatting>
  <conditionalFormatting sqref="AJ187:AJ188">
    <cfRule type="cellIs" dxfId="6995" priority="3" operator="equal">
      <formula>"Me"</formula>
    </cfRule>
  </conditionalFormatting>
  <conditionalFormatting sqref="AJ187:AJ188">
    <cfRule type="cellIs" dxfId="6994" priority="2" operator="equal">
      <formula>"TD"</formula>
    </cfRule>
  </conditionalFormatting>
  <conditionalFormatting sqref="AJ187:AJ188">
    <cfRule type="cellIs" dxfId="6993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01" activePane="bottomLeft" state="frozen"/>
      <selection pane="bottomLeft" activeCell="W9" sqref="W9:Z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374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374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374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374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374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374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374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374</v>
      </c>
      <c r="B36" s="179" t="s">
        <v>129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132</v>
      </c>
      <c r="C37" s="196">
        <v>5026</v>
      </c>
      <c r="D37" s="178" t="s">
        <v>172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374</v>
      </c>
      <c r="B38" s="179" t="s">
        <v>132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374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374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374</v>
      </c>
      <c r="B78" s="381" t="s">
        <v>130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374</v>
      </c>
      <c r="B82" s="179" t="s">
        <v>130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374</v>
      </c>
      <c r="B84" s="179" t="s">
        <v>130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374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374</v>
      </c>
      <c r="B86" s="179" t="s">
        <v>130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374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374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374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>
        <v>8487</v>
      </c>
      <c r="D93" s="178" t="s">
        <v>163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374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374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374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374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374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374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119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374</v>
      </c>
      <c r="B106" s="179" t="s">
        <v>132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119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08">
        <v>8914</v>
      </c>
      <c r="D107" s="178" t="s">
        <v>168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119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119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374</v>
      </c>
      <c r="B110" s="179" t="s">
        <v>132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119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119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119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374</v>
      </c>
      <c r="B114" s="179" t="s">
        <v>132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119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119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119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119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374</v>
      </c>
      <c r="B118" s="179" t="s">
        <v>132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119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119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374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119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374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374</v>
      </c>
      <c r="B122" s="179" t="s">
        <v>132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374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374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374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119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374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119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119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374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119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374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374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374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119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374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119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119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119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374</v>
      </c>
      <c r="B139" s="179" t="s">
        <v>133</v>
      </c>
      <c r="C139" s="723">
        <v>8106</v>
      </c>
      <c r="D139" s="178" t="s">
        <v>248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119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374</v>
      </c>
      <c r="B140" s="179" t="s">
        <v>133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119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374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374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374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374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119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119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119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374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374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374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374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374</v>
      </c>
      <c r="B157" s="179" t="s">
        <v>135</v>
      </c>
      <c r="C157" s="1057" t="s">
        <v>320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374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374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374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374</v>
      </c>
      <c r="B166" s="179" t="s">
        <v>136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374</v>
      </c>
      <c r="B167" s="179" t="s">
        <v>136</v>
      </c>
      <c r="C167" s="808">
        <v>4373</v>
      </c>
      <c r="D167" s="178" t="e">
        <f>VLOOKUP(C167,ListeAppel,2,FALSE)</f>
        <v>#N/A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374</v>
      </c>
      <c r="B168" s="179" t="s">
        <v>136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08">
        <v>1777</v>
      </c>
      <c r="D169" s="178" t="s">
        <v>157</v>
      </c>
      <c r="E169" s="266" t="s">
        <v>70</v>
      </c>
      <c r="F169" s="1201" t="s">
        <v>118</v>
      </c>
      <c r="G169" s="1202"/>
      <c r="H169" s="1202"/>
      <c r="I169" s="1202"/>
      <c r="J169" s="1202"/>
      <c r="K169" s="1202"/>
      <c r="L169" s="1202"/>
      <c r="M169" s="1202"/>
      <c r="N169" s="1202"/>
      <c r="O169" s="1202"/>
      <c r="P169" s="1202"/>
      <c r="Q169" s="1202"/>
      <c r="R169" s="1202"/>
      <c r="S169" s="1202"/>
      <c r="T169" s="1202"/>
      <c r="U169" s="1202"/>
      <c r="V169" s="1202"/>
      <c r="W169" s="1202"/>
      <c r="X169" s="1202"/>
      <c r="Y169" s="1203"/>
      <c r="Z169" s="52" t="s">
        <v>11</v>
      </c>
      <c r="AA169" s="52" t="s">
        <v>11</v>
      </c>
      <c r="AB169" s="442" t="s">
        <v>119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1204"/>
      <c r="G170" s="1205"/>
      <c r="H170" s="1205"/>
      <c r="I170" s="1205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5"/>
      <c r="T170" s="1205"/>
      <c r="U170" s="1205"/>
      <c r="V170" s="1205"/>
      <c r="W170" s="1205"/>
      <c r="X170" s="1205"/>
      <c r="Y170" s="1206"/>
      <c r="Z170" s="37" t="s">
        <v>11</v>
      </c>
      <c r="AA170" s="37" t="s">
        <v>11</v>
      </c>
      <c r="AB170" s="402" t="s">
        <v>119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08">
        <v>6252</v>
      </c>
      <c r="D171" s="178" t="s">
        <v>175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325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327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374</v>
      </c>
      <c r="B176" s="179" t="s">
        <v>136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119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>
        <v>8995</v>
      </c>
      <c r="D177" s="178" t="s">
        <v>218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136</v>
      </c>
      <c r="C181" s="808" t="s">
        <v>329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374</v>
      </c>
      <c r="B182" s="179" t="s">
        <v>136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374</v>
      </c>
      <c r="B183" s="179" t="s">
        <v>138</v>
      </c>
      <c r="C183" s="1057" t="s">
        <v>330</v>
      </c>
      <c r="D183" s="178" t="s">
        <v>237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374</v>
      </c>
      <c r="B184" s="179" t="s">
        <v>138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244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119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374</v>
      </c>
      <c r="B189" s="179" t="s">
        <v>136</v>
      </c>
      <c r="C189" s="808" t="s">
        <v>332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108</v>
      </c>
      <c r="L189" s="353" t="s">
        <v>7</v>
      </c>
      <c r="M189" s="31" t="s">
        <v>108</v>
      </c>
      <c r="N189" s="353" t="s">
        <v>7</v>
      </c>
      <c r="O189" s="305"/>
      <c r="P189" s="305"/>
      <c r="Q189" s="31" t="s">
        <v>11</v>
      </c>
      <c r="R189" s="31" t="s">
        <v>108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108</v>
      </c>
      <c r="Z189" s="31" t="s">
        <v>11</v>
      </c>
      <c r="AA189" s="31" t="s">
        <v>108</v>
      </c>
      <c r="AB189" s="442" t="s">
        <v>119</v>
      </c>
      <c r="AC189" s="305"/>
      <c r="AD189" s="305"/>
      <c r="AE189" s="31" t="s">
        <v>11</v>
      </c>
      <c r="AF189" s="31" t="s">
        <v>108</v>
      </c>
      <c r="AG189" s="31" t="s">
        <v>11</v>
      </c>
      <c r="AH189" s="31" t="s">
        <v>108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374</v>
      </c>
      <c r="B190" s="179" t="s">
        <v>136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108</v>
      </c>
      <c r="L190" s="354" t="s">
        <v>7</v>
      </c>
      <c r="M190" s="37" t="s">
        <v>108</v>
      </c>
      <c r="N190" s="354" t="s">
        <v>7</v>
      </c>
      <c r="O190" s="306"/>
      <c r="P190" s="306"/>
      <c r="Q190" s="37" t="s">
        <v>11</v>
      </c>
      <c r="R190" s="37" t="s">
        <v>108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108</v>
      </c>
      <c r="Z190" s="37" t="s">
        <v>11</v>
      </c>
      <c r="AA190" s="37" t="s">
        <v>108</v>
      </c>
      <c r="AB190" s="402" t="s">
        <v>119</v>
      </c>
      <c r="AC190" s="306"/>
      <c r="AD190" s="306"/>
      <c r="AE190" s="37" t="s">
        <v>11</v>
      </c>
      <c r="AF190" s="37" t="s">
        <v>108</v>
      </c>
      <c r="AG190" s="37" t="s">
        <v>11</v>
      </c>
      <c r="AH190" s="37" t="s">
        <v>108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374</v>
      </c>
      <c r="B191" s="179" t="s">
        <v>137</v>
      </c>
      <c r="C191" s="1174" t="s">
        <v>137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374</v>
      </c>
      <c r="B192" s="179" t="s">
        <v>137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374</v>
      </c>
      <c r="B193" s="179" t="s">
        <v>137</v>
      </c>
      <c r="C193" s="1057">
        <v>7035</v>
      </c>
      <c r="D193" s="178" t="s">
        <v>155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374</v>
      </c>
      <c r="B194" s="179" t="s">
        <v>137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335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119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119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119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374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119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1057" t="s">
        <v>336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8" t="s">
        <v>337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374</v>
      </c>
      <c r="B206" s="179" t="s">
        <v>138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718">
        <v>4998</v>
      </c>
      <c r="D207" s="208" t="s">
        <v>154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374</v>
      </c>
      <c r="B208" s="179" t="s">
        <v>138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339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8" t="s">
        <v>340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374</v>
      </c>
      <c r="B212" s="179" t="s">
        <v>138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058" t="s">
        <v>341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058" t="s">
        <v>343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374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8" t="s">
        <v>346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374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347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374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374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349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374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057" t="s">
        <v>350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1" t="s">
        <v>351</v>
      </c>
      <c r="D231" s="178" t="s">
        <v>213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374</v>
      </c>
      <c r="B232" s="179" t="s">
        <v>138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374</v>
      </c>
      <c r="B234" s="179" t="s">
        <v>131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8" t="s">
        <v>354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374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374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057" t="s">
        <v>357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374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 t="s">
        <v>358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374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C201:D201"/>
    <mergeCell ref="C103:D103"/>
    <mergeCell ref="C123:D123"/>
    <mergeCell ref="C141:D141"/>
    <mergeCell ref="C155:D155"/>
    <mergeCell ref="C165:D165"/>
    <mergeCell ref="C191:D191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phoneticPr fontId="3" type="noConversion"/>
  <conditionalFormatting sqref="C27:C28">
    <cfRule type="cellIs" dxfId="6990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89" priority="5169" operator="equal">
      <formula>"Me"</formula>
    </cfRule>
  </conditionalFormatting>
  <conditionalFormatting sqref="F23:K24 M23:M24 AE25:AJ26 AF22:AH22 F21:F22 AJ21:AJ22 H25:I26 O21:O26 AG21:AH21 AE23:AF24 AH23:AJ24">
    <cfRule type="cellIs" dxfId="6988" priority="5167" operator="equal">
      <formula>"Me"</formula>
    </cfRule>
  </conditionalFormatting>
  <conditionalFormatting sqref="D51">
    <cfRule type="cellIs" dxfId="6987" priority="5166" operator="equal">
      <formula>"C"</formula>
    </cfRule>
  </conditionalFormatting>
  <conditionalFormatting sqref="D51">
    <cfRule type="cellIs" dxfId="6986" priority="5164" operator="equal">
      <formula>"B"</formula>
    </cfRule>
    <cfRule type="cellIs" dxfId="6985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4" priority="5160" operator="equal">
      <formula>"TD"</formula>
    </cfRule>
  </conditionalFormatting>
  <conditionalFormatting sqref="T21:T22 V21:X22 T25:T26 V25:W26">
    <cfRule type="cellIs" dxfId="6983" priority="5092" operator="equal">
      <formula>"Me"</formula>
    </cfRule>
  </conditionalFormatting>
  <conditionalFormatting sqref="T21:T22 V21:X22 T25:T26 V25:W26">
    <cfRule type="cellIs" dxfId="6982" priority="5091" operator="equal">
      <formula>"TD"</formula>
    </cfRule>
  </conditionalFormatting>
  <conditionalFormatting sqref="AD62:AD66 AD42 AD58 AD68">
    <cfRule type="cellIs" dxfId="6981" priority="5126" operator="equal">
      <formula>"Me"</formula>
    </cfRule>
  </conditionalFormatting>
  <conditionalFormatting sqref="AD62:AD66 AD42 AD58 AD68">
    <cfRule type="cellIs" dxfId="6980" priority="5125" operator="equal">
      <formula>"TD"</formula>
    </cfRule>
  </conditionalFormatting>
  <conditionalFormatting sqref="AD61 AD41 AD43 AD57">
    <cfRule type="cellIs" dxfId="6979" priority="5119" operator="equal">
      <formula>"Me"</formula>
    </cfRule>
  </conditionalFormatting>
  <conditionalFormatting sqref="AD61 AD41 AD43 AD57">
    <cfRule type="cellIs" dxfId="6978" priority="5118" operator="equal">
      <formula>"TD"</formula>
    </cfRule>
  </conditionalFormatting>
  <conditionalFormatting sqref="AC21:AC26 AA22:AB22 AA21">
    <cfRule type="cellIs" dxfId="6977" priority="5112" operator="equal">
      <formula>"Me"</formula>
    </cfRule>
  </conditionalFormatting>
  <conditionalFormatting sqref="AC21:AC26 AA22:AB22 AA21">
    <cfRule type="cellIs" dxfId="6976" priority="5111" operator="equal">
      <formula>"TD"</formula>
    </cfRule>
  </conditionalFormatting>
  <conditionalFormatting sqref="Z21:Z22">
    <cfRule type="cellIs" dxfId="6975" priority="5105" operator="equal">
      <formula>"Me"</formula>
    </cfRule>
  </conditionalFormatting>
  <conditionalFormatting sqref="Z21:Z22">
    <cfRule type="cellIs" dxfId="6974" priority="5104" operator="equal">
      <formula>"TD"</formula>
    </cfRule>
  </conditionalFormatting>
  <conditionalFormatting sqref="Z21">
    <cfRule type="cellIs" dxfId="6973" priority="5103" operator="equal">
      <formula>"Me"</formula>
    </cfRule>
  </conditionalFormatting>
  <conditionalFormatting sqref="P25:P26 P23:AB24">
    <cfRule type="cellIs" dxfId="6972" priority="5085" operator="equal">
      <formula>"Me"</formula>
    </cfRule>
  </conditionalFormatting>
  <conditionalFormatting sqref="AD22:AD26">
    <cfRule type="cellIs" dxfId="6971" priority="5082" operator="equal">
      <formula>"Me"</formula>
    </cfRule>
  </conditionalFormatting>
  <conditionalFormatting sqref="AD22:AD26">
    <cfRule type="cellIs" dxfId="6970" priority="5081" operator="equal">
      <formula>"TD"</formula>
    </cfRule>
  </conditionalFormatting>
  <conditionalFormatting sqref="AD21">
    <cfRule type="cellIs" dxfId="6969" priority="5075" operator="equal">
      <formula>"Me"</formula>
    </cfRule>
  </conditionalFormatting>
  <conditionalFormatting sqref="AD21">
    <cfRule type="cellIs" dxfId="6968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7" priority="5057" operator="equal">
      <formula>"PR"</formula>
    </cfRule>
  </conditionalFormatting>
  <conditionalFormatting sqref="Z51:Z52">
    <cfRule type="cellIs" dxfId="6966" priority="5007" operator="equal">
      <formula>"Me"</formula>
    </cfRule>
  </conditionalFormatting>
  <conditionalFormatting sqref="Z51:Z52">
    <cfRule type="cellIs" dxfId="6965" priority="5006" operator="equal">
      <formula>"TD"</formula>
    </cfRule>
  </conditionalFormatting>
  <conditionalFormatting sqref="AG61 AG57">
    <cfRule type="cellIs" dxfId="6964" priority="4993" operator="equal">
      <formula>"Me"</formula>
    </cfRule>
  </conditionalFormatting>
  <conditionalFormatting sqref="AG61 AG57">
    <cfRule type="cellIs" dxfId="6963" priority="4992" operator="equal">
      <formula>"TD"</formula>
    </cfRule>
  </conditionalFormatting>
  <conditionalFormatting sqref="AD52">
    <cfRule type="cellIs" dxfId="6962" priority="4979" operator="equal">
      <formula>"Me"</formula>
    </cfRule>
  </conditionalFormatting>
  <conditionalFormatting sqref="AD52">
    <cfRule type="cellIs" dxfId="6961" priority="4978" operator="equal">
      <formula>"TD"</formula>
    </cfRule>
  </conditionalFormatting>
  <conditionalFormatting sqref="AI51:AI52">
    <cfRule type="cellIs" dxfId="6960" priority="4943" operator="equal">
      <formula>"Me"</formula>
    </cfRule>
  </conditionalFormatting>
  <conditionalFormatting sqref="AI51:AI52">
    <cfRule type="cellIs" dxfId="6959" priority="4942" operator="equal">
      <formula>"TD"</formula>
    </cfRule>
  </conditionalFormatting>
  <conditionalFormatting sqref="AG62:AG66 AG58 AG68">
    <cfRule type="cellIs" dxfId="6958" priority="4936" operator="equal">
      <formula>"Me"</formula>
    </cfRule>
  </conditionalFormatting>
  <conditionalFormatting sqref="AG62:AG66 AG58 AG68">
    <cfRule type="cellIs" dxfId="6957" priority="4935" operator="equal">
      <formula>"TD"</formula>
    </cfRule>
  </conditionalFormatting>
  <conditionalFormatting sqref="AG62:AG66 AG58 AG68">
    <cfRule type="cellIs" dxfId="6956" priority="4929" operator="equal">
      <formula>"Me"</formula>
    </cfRule>
  </conditionalFormatting>
  <conditionalFormatting sqref="AG62:AG66 AG58 AG68">
    <cfRule type="cellIs" dxfId="6955" priority="4928" operator="equal">
      <formula>"TD"</formula>
    </cfRule>
  </conditionalFormatting>
  <conditionalFormatting sqref="AG62:AG66 AG58 AG68">
    <cfRule type="cellIs" dxfId="6954" priority="4922" operator="equal">
      <formula>"Me"</formula>
    </cfRule>
  </conditionalFormatting>
  <conditionalFormatting sqref="AG62:AG66 AG58 AG68">
    <cfRule type="cellIs" dxfId="6953" priority="4921" operator="equal">
      <formula>"TD"</formula>
    </cfRule>
  </conditionalFormatting>
  <conditionalFormatting sqref="AG62:AG66 AG58 AG68">
    <cfRule type="cellIs" dxfId="6952" priority="4915" operator="equal">
      <formula>"Me"</formula>
    </cfRule>
  </conditionalFormatting>
  <conditionalFormatting sqref="AG62:AG66 AG58 AG68">
    <cfRule type="cellIs" dxfId="6951" priority="4914" operator="equal">
      <formula>"TD"</formula>
    </cfRule>
  </conditionalFormatting>
  <conditionalFormatting sqref="AG62:AG66 AG58 AG68">
    <cfRule type="cellIs" dxfId="6950" priority="4908" operator="equal">
      <formula>"Me"</formula>
    </cfRule>
  </conditionalFormatting>
  <conditionalFormatting sqref="AG62:AG66 AG58 AG68">
    <cfRule type="cellIs" dxfId="6949" priority="4907" operator="equal">
      <formula>"TD"</formula>
    </cfRule>
  </conditionalFormatting>
  <conditionalFormatting sqref="F39">
    <cfRule type="cellIs" dxfId="6948" priority="4893" operator="equal">
      <formula>"Me"</formula>
    </cfRule>
  </conditionalFormatting>
  <conditionalFormatting sqref="F39">
    <cfRule type="cellIs" dxfId="6947" priority="4892" operator="equal">
      <formula>"TD"</formula>
    </cfRule>
  </conditionalFormatting>
  <conditionalFormatting sqref="F39">
    <cfRule type="cellIs" dxfId="6946" priority="4886" operator="equal">
      <formula>"PR"</formula>
    </cfRule>
  </conditionalFormatting>
  <conditionalFormatting sqref="AG49:AG50">
    <cfRule type="cellIs" dxfId="6945" priority="4855" operator="equal">
      <formula>"Me"</formula>
    </cfRule>
  </conditionalFormatting>
  <conditionalFormatting sqref="AG49:AG50">
    <cfRule type="cellIs" dxfId="6944" priority="4854" operator="equal">
      <formula>"TD"</formula>
    </cfRule>
  </conditionalFormatting>
  <conditionalFormatting sqref="C27:C28">
    <cfRule type="cellIs" dxfId="6943" priority="4816" operator="equal">
      <formula>"B"</formula>
    </cfRule>
  </conditionalFormatting>
  <conditionalFormatting sqref="C27:C28">
    <cfRule type="cellIs" dxfId="6942" priority="4815" operator="equal">
      <formula>"A"</formula>
    </cfRule>
  </conditionalFormatting>
  <conditionalFormatting sqref="F69:P70 F71:F72 H71:J72 L71:P72 T71:AA72 S70:Y70 T69:Y69 AA69:AA70 AC69:AJ72">
    <cfRule type="cellIs" dxfId="6941" priority="4730" operator="equal">
      <formula>"Me"</formula>
    </cfRule>
  </conditionalFormatting>
  <conditionalFormatting sqref="F69:P70 F71:F72 H71:J72 L71:P72 T71:AA72 S70:Y70 T69:Y69 AA69:AA70 AC69:AJ72">
    <cfRule type="cellIs" dxfId="6940" priority="4729" operator="equal">
      <formula>"TD"</formula>
    </cfRule>
  </conditionalFormatting>
  <conditionalFormatting sqref="F69:P70 F71:F72 H71:J72 L71:P72 T71:AA72 S70:Y70 T69:Y69 AA69:AA70 AC69:AJ72">
    <cfRule type="cellIs" dxfId="6939" priority="4723" operator="equal">
      <formula>"PR"</formula>
    </cfRule>
  </conditionalFormatting>
  <conditionalFormatting sqref="F85:P86 T85:AG86">
    <cfRule type="cellIs" dxfId="6938" priority="4494" operator="equal">
      <formula>"Me"</formula>
    </cfRule>
  </conditionalFormatting>
  <conditionalFormatting sqref="F85:P86 T85:AG86">
    <cfRule type="cellIs" dxfId="6937" priority="4493" operator="equal">
      <formula>"TD"</formula>
    </cfRule>
  </conditionalFormatting>
  <conditionalFormatting sqref="F85:P86 T85:AG86">
    <cfRule type="cellIs" dxfId="6936" priority="4487" operator="equal">
      <formula>"PR"</formula>
    </cfRule>
  </conditionalFormatting>
  <conditionalFormatting sqref="Z85:AD86">
    <cfRule type="cellIs" dxfId="6935" priority="4486" operator="equal">
      <formula>"Me"</formula>
    </cfRule>
  </conditionalFormatting>
  <conditionalFormatting sqref="Z85:AD86">
    <cfRule type="cellIs" dxfId="6934" priority="4485" operator="equal">
      <formula>"TD"</formula>
    </cfRule>
  </conditionalFormatting>
  <conditionalFormatting sqref="F89:F90 H89:AA90 AC89:AJ90">
    <cfRule type="cellIs" dxfId="6933" priority="4458" operator="equal">
      <formula>"Me"</formula>
    </cfRule>
  </conditionalFormatting>
  <conditionalFormatting sqref="F89:F90 H89:AA90 AC89:AJ90">
    <cfRule type="cellIs" dxfId="6932" priority="4457" operator="equal">
      <formula>"TD"</formula>
    </cfRule>
  </conditionalFormatting>
  <conditionalFormatting sqref="F89:F90 H89:AA90 AC89:AJ90">
    <cfRule type="cellIs" dxfId="6931" priority="4451" operator="equal">
      <formula>"PR"</formula>
    </cfRule>
  </conditionalFormatting>
  <conditionalFormatting sqref="Z89:AA90 AC89:AD90">
    <cfRule type="cellIs" dxfId="6930" priority="4450" operator="equal">
      <formula>"Me"</formula>
    </cfRule>
  </conditionalFormatting>
  <conditionalFormatting sqref="Z89:AA90 AC89:AD90">
    <cfRule type="cellIs" dxfId="6929" priority="4449" operator="equal">
      <formula>"TD"</formula>
    </cfRule>
  </conditionalFormatting>
  <conditionalFormatting sqref="F141:AJ141">
    <cfRule type="cellIs" dxfId="6928" priority="4426" operator="equal">
      <formula>"Me"</formula>
    </cfRule>
  </conditionalFormatting>
  <conditionalFormatting sqref="F141:O141 S141:AJ141">
    <cfRule type="cellIs" dxfId="6927" priority="4425" operator="equal">
      <formula>"TD"</formula>
    </cfRule>
  </conditionalFormatting>
  <conditionalFormatting sqref="F141:AJ141">
    <cfRule type="cellIs" dxfId="6926" priority="4412" operator="equal">
      <formula>"PR"</formula>
    </cfRule>
  </conditionalFormatting>
  <conditionalFormatting sqref="F145:Y146 AA145:AF146 AH145:AJ146">
    <cfRule type="cellIs" dxfId="6925" priority="4402" operator="equal">
      <formula>"Me"</formula>
    </cfRule>
  </conditionalFormatting>
  <conditionalFormatting sqref="F145:Y146 AA145:AF146 AH145:AJ146">
    <cfRule type="cellIs" dxfId="6924" priority="4401" operator="equal">
      <formula>"TD"</formula>
    </cfRule>
  </conditionalFormatting>
  <conditionalFormatting sqref="F145:Y146 AA145:AF146 AH145:AJ146">
    <cfRule type="cellIs" dxfId="6923" priority="4395" operator="equal">
      <formula>"PR"</formula>
    </cfRule>
  </conditionalFormatting>
  <conditionalFormatting sqref="AA145:AD146">
    <cfRule type="cellIs" dxfId="6922" priority="4394" operator="equal">
      <formula>"Me"</formula>
    </cfRule>
  </conditionalFormatting>
  <conditionalFormatting sqref="AA145:AD146">
    <cfRule type="cellIs" dxfId="6921" priority="4393" operator="equal">
      <formula>"TD"</formula>
    </cfRule>
  </conditionalFormatting>
  <conditionalFormatting sqref="F165:AJ165">
    <cfRule type="cellIs" dxfId="6920" priority="4375" operator="equal">
      <formula>"Me"</formula>
    </cfRule>
  </conditionalFormatting>
  <conditionalFormatting sqref="F165:O165 S165:AJ165">
    <cfRule type="cellIs" dxfId="6919" priority="4374" operator="equal">
      <formula>"TD"</formula>
    </cfRule>
  </conditionalFormatting>
  <conditionalFormatting sqref="F165:AJ165">
    <cfRule type="cellIs" dxfId="6918" priority="4361" operator="equal">
      <formula>"PR"</formula>
    </cfRule>
  </conditionalFormatting>
  <conditionalFormatting sqref="F167:AJ168">
    <cfRule type="cellIs" dxfId="6917" priority="4351" operator="equal">
      <formula>"Me"</formula>
    </cfRule>
  </conditionalFormatting>
  <conditionalFormatting sqref="F167:AJ168">
    <cfRule type="cellIs" dxfId="6916" priority="4350" operator="equal">
      <formula>"TD"</formula>
    </cfRule>
  </conditionalFormatting>
  <conditionalFormatting sqref="F167:AJ168">
    <cfRule type="cellIs" dxfId="6915" priority="4344" operator="equal">
      <formula>"PR"</formula>
    </cfRule>
  </conditionalFormatting>
  <conditionalFormatting sqref="Z167:AD168">
    <cfRule type="cellIs" dxfId="6914" priority="4343" operator="equal">
      <formula>"Me"</formula>
    </cfRule>
  </conditionalFormatting>
  <conditionalFormatting sqref="Z167:AD168">
    <cfRule type="cellIs" dxfId="6913" priority="4342" operator="equal">
      <formula>"TD"</formula>
    </cfRule>
  </conditionalFormatting>
  <conditionalFormatting sqref="F189:F190 H189:I190 K189:K190 M189:M190 O189:R190 T189:AA190 AC189:AJ190">
    <cfRule type="cellIs" dxfId="6912" priority="4271" operator="equal">
      <formula>"Me"</formula>
    </cfRule>
  </conditionalFormatting>
  <conditionalFormatting sqref="F189:F190 H189:I190 K189:K190 M189:M190 O189:R190 T189:AA190 AC189:AJ190">
    <cfRule type="cellIs" dxfId="6911" priority="4270" operator="equal">
      <formula>"TD"</formula>
    </cfRule>
  </conditionalFormatting>
  <conditionalFormatting sqref="F189:F190 H189:I190 K189:K190 M189:M190 O189:R190 T189:AA190 AC189:AJ190">
    <cfRule type="cellIs" dxfId="6910" priority="4259" operator="equal">
      <formula>"PR"</formula>
    </cfRule>
  </conditionalFormatting>
  <conditionalFormatting sqref="G27:K27 F28:K28 M27:P28 AA27:AA28 T27:Y28 AC27:AF28 AH27:AJ28">
    <cfRule type="cellIs" dxfId="6909" priority="4240" operator="equal">
      <formula>"Me"</formula>
    </cfRule>
  </conditionalFormatting>
  <conditionalFormatting sqref="G27:K27 F28:K28 M27:P28 AA27:AA28 T27:Y28 AC27:AF28 AH27:AJ28">
    <cfRule type="cellIs" dxfId="6908" priority="4239" operator="equal">
      <formula>"TD"</formula>
    </cfRule>
  </conditionalFormatting>
  <conditionalFormatting sqref="G27:K27 F28:K28 M27:P28 AA27:AA28 T27:Y28 AC27:AF28 AH27:AJ28">
    <cfRule type="cellIs" dxfId="6907" priority="4233" operator="equal">
      <formula>"PR"</formula>
    </cfRule>
  </conditionalFormatting>
  <conditionalFormatting sqref="C22">
    <cfRule type="cellIs" dxfId="6906" priority="4215" operator="equal">
      <formula>"C"</formula>
    </cfRule>
  </conditionalFormatting>
  <conditionalFormatting sqref="C22">
    <cfRule type="cellIs" dxfId="6905" priority="4214" operator="equal">
      <formula>"B"</formula>
    </cfRule>
  </conditionalFormatting>
  <conditionalFormatting sqref="C22">
    <cfRule type="cellIs" dxfId="6904" priority="4213" operator="equal">
      <formula>"A"</formula>
    </cfRule>
  </conditionalFormatting>
  <conditionalFormatting sqref="C21">
    <cfRule type="cellIs" dxfId="6903" priority="4211" operator="equal">
      <formula>"C"</formula>
    </cfRule>
  </conditionalFormatting>
  <conditionalFormatting sqref="C21">
    <cfRule type="cellIs" dxfId="6902" priority="4210" operator="equal">
      <formula>"B"</formula>
    </cfRule>
  </conditionalFormatting>
  <conditionalFormatting sqref="C21">
    <cfRule type="cellIs" dxfId="6901" priority="4209" operator="equal">
      <formula>"A"</formula>
    </cfRule>
  </conditionalFormatting>
  <conditionalFormatting sqref="D45:D46">
    <cfRule type="cellIs" dxfId="6900" priority="4131" operator="equal">
      <formula>"c"</formula>
    </cfRule>
    <cfRule type="cellIs" dxfId="6899" priority="4132" operator="equal">
      <formula>"b"</formula>
    </cfRule>
    <cfRule type="cellIs" dxfId="6898" priority="4133" operator="equal">
      <formula>"a"</formula>
    </cfRule>
  </conditionalFormatting>
  <conditionalFormatting sqref="AJ79 AJ81 F83:AJ84 Y79:AH79 Y80:AJ80 F79:X80 AH81 AH82:AJ82 F81:AG82">
    <cfRule type="cellIs" dxfId="6897" priority="4128" operator="equal">
      <formula>"Me"</formula>
    </cfRule>
  </conditionalFormatting>
  <conditionalFormatting sqref="AJ79 AJ81 F83:AJ84 Y79:AH79 Y80:AJ80 F79:X80 AH81 AH82:AJ82 F81:AG82">
    <cfRule type="cellIs" dxfId="6896" priority="4127" operator="equal">
      <formula>"TD"</formula>
    </cfRule>
  </conditionalFormatting>
  <conditionalFormatting sqref="Z79:AD80">
    <cfRule type="cellIs" dxfId="6895" priority="4120" operator="equal">
      <formula>"Me"</formula>
    </cfRule>
  </conditionalFormatting>
  <conditionalFormatting sqref="Z79:AD80">
    <cfRule type="cellIs" dxfId="6894" priority="4119" operator="equal">
      <formula>"TD"</formula>
    </cfRule>
  </conditionalFormatting>
  <conditionalFormatting sqref="AJ79 AJ81 F83:AJ84 Y79:AH79 Y80:AJ80 F79:X80 AH81 AH82:AJ82 F81:AG82">
    <cfRule type="cellIs" dxfId="6893" priority="4121" operator="equal">
      <formula>"PR"</formula>
    </cfRule>
  </conditionalFormatting>
  <conditionalFormatting sqref="C80">
    <cfRule type="cellIs" dxfId="6892" priority="4092" operator="equal">
      <formula>"C"</formula>
    </cfRule>
  </conditionalFormatting>
  <conditionalFormatting sqref="C80">
    <cfRule type="cellIs" dxfId="6891" priority="4091" operator="equal">
      <formula>"B"</formula>
    </cfRule>
  </conditionalFormatting>
  <conditionalFormatting sqref="C80">
    <cfRule type="cellIs" dxfId="6890" priority="4090" operator="equal">
      <formula>"A"</formula>
    </cfRule>
  </conditionalFormatting>
  <conditionalFormatting sqref="F103:AJ103">
    <cfRule type="cellIs" dxfId="6889" priority="4014" operator="equal">
      <formula>"Me"</formula>
    </cfRule>
  </conditionalFormatting>
  <conditionalFormatting sqref="F103:O103 S103:AJ103">
    <cfRule type="cellIs" dxfId="6888" priority="4013" operator="equal">
      <formula>"TD"</formula>
    </cfRule>
  </conditionalFormatting>
  <conditionalFormatting sqref="F103:AJ103">
    <cfRule type="cellIs" dxfId="6887" priority="4000" operator="equal">
      <formula>"PR"</formula>
    </cfRule>
  </conditionalFormatting>
  <conditionalFormatting sqref="C109:C110">
    <cfRule type="cellIs" dxfId="6886" priority="3962" operator="equal">
      <formula>"C"</formula>
    </cfRule>
  </conditionalFormatting>
  <conditionalFormatting sqref="C109:C110">
    <cfRule type="cellIs" dxfId="6885" priority="3961" operator="equal">
      <formula>"B"</formula>
    </cfRule>
  </conditionalFormatting>
  <conditionalFormatting sqref="C109:C110">
    <cfRule type="cellIs" dxfId="6884" priority="3960" operator="equal">
      <formula>"A"</formula>
    </cfRule>
  </conditionalFormatting>
  <conditionalFormatting sqref="C112">
    <cfRule type="cellIs" dxfId="6883" priority="3954" operator="equal">
      <formula>"C"</formula>
    </cfRule>
  </conditionalFormatting>
  <conditionalFormatting sqref="C112">
    <cfRule type="cellIs" dxfId="6882" priority="3953" operator="equal">
      <formula>"B"</formula>
    </cfRule>
  </conditionalFormatting>
  <conditionalFormatting sqref="C112">
    <cfRule type="cellIs" dxfId="6881" priority="3952" operator="equal">
      <formula>"A"</formula>
    </cfRule>
  </conditionalFormatting>
  <conditionalFormatting sqref="C111">
    <cfRule type="cellIs" dxfId="6880" priority="3948" operator="equal">
      <formula>"c"</formula>
    </cfRule>
    <cfRule type="cellIs" dxfId="6879" priority="3949" operator="equal">
      <formula>"b"</formula>
    </cfRule>
    <cfRule type="cellIs" dxfId="6878" priority="3950" operator="equal">
      <formula>"a"</formula>
    </cfRule>
  </conditionalFormatting>
  <conditionalFormatting sqref="C113:C116">
    <cfRule type="cellIs" dxfId="6877" priority="3945" operator="equal">
      <formula>"c"</formula>
    </cfRule>
    <cfRule type="cellIs" dxfId="6876" priority="3946" operator="equal">
      <formula>"b"</formula>
    </cfRule>
    <cfRule type="cellIs" dxfId="6875" priority="3947" operator="equal">
      <formula>"a"</formula>
    </cfRule>
  </conditionalFormatting>
  <conditionalFormatting sqref="C119:C120">
    <cfRule type="cellIs" dxfId="6874" priority="3942" operator="equal">
      <formula>"c"</formula>
    </cfRule>
    <cfRule type="cellIs" dxfId="6873" priority="3943" operator="equal">
      <formula>"b"</formula>
    </cfRule>
    <cfRule type="cellIs" dxfId="6872" priority="3944" operator="equal">
      <formula>"a"</formula>
    </cfRule>
  </conditionalFormatting>
  <conditionalFormatting sqref="C120">
    <cfRule type="cellIs" dxfId="6871" priority="3939" operator="equal">
      <formula>"c"</formula>
    </cfRule>
    <cfRule type="cellIs" dxfId="6870" priority="3940" operator="equal">
      <formula>"b"</formula>
    </cfRule>
    <cfRule type="cellIs" dxfId="6869" priority="3941" operator="equal">
      <formula>"a"</formula>
    </cfRule>
  </conditionalFormatting>
  <conditionalFormatting sqref="C119">
    <cfRule type="cellIs" dxfId="6868" priority="3936" operator="equal">
      <formula>"c"</formula>
    </cfRule>
    <cfRule type="cellIs" dxfId="6867" priority="3937" operator="equal">
      <formula>"b"</formula>
    </cfRule>
    <cfRule type="cellIs" dxfId="6866" priority="3938" operator="equal">
      <formula>"a"</formula>
    </cfRule>
  </conditionalFormatting>
  <conditionalFormatting sqref="C121:C122">
    <cfRule type="cellIs" dxfId="6865" priority="3925" operator="equal">
      <formula>"c"</formula>
    </cfRule>
    <cfRule type="cellIs" dxfId="6864" priority="3926" operator="equal">
      <formula>"b"</formula>
    </cfRule>
    <cfRule type="cellIs" dxfId="6863" priority="3927" operator="equal">
      <formula>"a"</formula>
    </cfRule>
  </conditionalFormatting>
  <conditionalFormatting sqref="F123:AJ123">
    <cfRule type="cellIs" dxfId="6862" priority="3924" operator="equal">
      <formula>"Me"</formula>
    </cfRule>
  </conditionalFormatting>
  <conditionalFormatting sqref="F123:O123 S123:AJ123">
    <cfRule type="cellIs" dxfId="6861" priority="3923" operator="equal">
      <formula>"TD"</formula>
    </cfRule>
  </conditionalFormatting>
  <conditionalFormatting sqref="F123:AJ123">
    <cfRule type="cellIs" dxfId="6860" priority="3910" operator="equal">
      <formula>"PR"</formula>
    </cfRule>
  </conditionalFormatting>
  <conditionalFormatting sqref="F127:I128 AC129:AD130 AJ129:AJ130 K127:W128 F129:W130 Y127:AA128 AC127:AG128 AI127:AJ128">
    <cfRule type="cellIs" dxfId="6859" priority="3863" operator="equal">
      <formula>"Me"</formula>
    </cfRule>
  </conditionalFormatting>
  <conditionalFormatting sqref="F127:I128 AC129:AD130 AJ129:AJ130 K127:W128 F129:W130 Y127:AA128 AC127:AG128 AI127:AJ128">
    <cfRule type="cellIs" dxfId="6858" priority="3862" operator="equal">
      <formula>"TD"</formula>
    </cfRule>
  </conditionalFormatting>
  <conditionalFormatting sqref="F127:I128 AC129:AD130 AJ129:AJ130 K127:W128 F129:W130 Y127:AA128 AC127:AG128 AI127:AJ128">
    <cfRule type="cellIs" dxfId="6857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4" priority="3824" operator="equal">
      <formula>"PR"</formula>
    </cfRule>
  </conditionalFormatting>
  <conditionalFormatting sqref="O139:AA140 AC139:AJ140">
    <cfRule type="cellIs" dxfId="6853" priority="3782" operator="equal">
      <formula>"Me"</formula>
    </cfRule>
  </conditionalFormatting>
  <conditionalFormatting sqref="O139:AA140 AC139:AJ140">
    <cfRule type="cellIs" dxfId="6852" priority="3781" operator="equal">
      <formula>"TD"</formula>
    </cfRule>
  </conditionalFormatting>
  <conditionalFormatting sqref="O139:AA140 AC139:AJ140">
    <cfRule type="cellIs" dxfId="6851" priority="3770" operator="equal">
      <formula>"PR"</formula>
    </cfRule>
  </conditionalFormatting>
  <conditionalFormatting sqref="F155:AJ155">
    <cfRule type="cellIs" dxfId="6850" priority="3735" operator="equal">
      <formula>"Me"</formula>
    </cfRule>
  </conditionalFormatting>
  <conditionalFormatting sqref="F155:O155 S155:AJ155">
    <cfRule type="cellIs" dxfId="6849" priority="3734" operator="equal">
      <formula>"TD"</formula>
    </cfRule>
  </conditionalFormatting>
  <conditionalFormatting sqref="F155:AJ155">
    <cfRule type="cellIs" dxfId="6848" priority="3721" operator="equal">
      <formula>"PR"</formula>
    </cfRule>
  </conditionalFormatting>
  <conditionalFormatting sqref="F163:M164 F161:S162 O163:S164 T161:AJ164">
    <cfRule type="cellIs" dxfId="6847" priority="3711" operator="equal">
      <formula>"Me"</formula>
    </cfRule>
  </conditionalFormatting>
  <conditionalFormatting sqref="F163:M164 F161:S162 O163:S164 T161:AJ164">
    <cfRule type="cellIs" dxfId="6846" priority="3710" operator="equal">
      <formula>"TD"</formula>
    </cfRule>
  </conditionalFormatting>
  <conditionalFormatting sqref="F163:M164 F161:S162 O163:S164 T161:AJ164">
    <cfRule type="cellIs" dxfId="6845" priority="3699" operator="equal">
      <formula>"PR"</formula>
    </cfRule>
  </conditionalFormatting>
  <conditionalFormatting sqref="K35:K36">
    <cfRule type="cellIs" dxfId="6844" priority="3234" operator="equal">
      <formula>"Me"</formula>
    </cfRule>
  </conditionalFormatting>
  <conditionalFormatting sqref="K35:K36">
    <cfRule type="cellIs" dxfId="6843" priority="3233" operator="equal">
      <formula>"TD"</formula>
    </cfRule>
  </conditionalFormatting>
  <conditionalFormatting sqref="K35:K36">
    <cfRule type="cellIs" dxfId="6842" priority="3232" operator="equal">
      <formula>"PR"</formula>
    </cfRule>
  </conditionalFormatting>
  <conditionalFormatting sqref="Y35:Y36">
    <cfRule type="cellIs" dxfId="6841" priority="3228" operator="equal">
      <formula>"Me"</formula>
    </cfRule>
  </conditionalFormatting>
  <conditionalFormatting sqref="Y35:Y36">
    <cfRule type="cellIs" dxfId="6840" priority="3227" operator="equal">
      <formula>"TD"</formula>
    </cfRule>
  </conditionalFormatting>
  <conditionalFormatting sqref="Y35:Y36">
    <cfRule type="cellIs" dxfId="6839" priority="3226" operator="equal">
      <formula>"PR"</formula>
    </cfRule>
  </conditionalFormatting>
  <conditionalFormatting sqref="AF35:AF36">
    <cfRule type="cellIs" dxfId="6838" priority="3225" operator="equal">
      <formula>"Me"</formula>
    </cfRule>
  </conditionalFormatting>
  <conditionalFormatting sqref="AF35:AF36">
    <cfRule type="cellIs" dxfId="6837" priority="3224" operator="equal">
      <formula>"TD"</formula>
    </cfRule>
  </conditionalFormatting>
  <conditionalFormatting sqref="AF35:AF36">
    <cfRule type="cellIs" dxfId="6836" priority="3223" operator="equal">
      <formula>"PR"</formula>
    </cfRule>
  </conditionalFormatting>
  <conditionalFormatting sqref="N23:N24 Q21:S22">
    <cfRule type="cellIs" dxfId="6835" priority="3117" operator="equal">
      <formula>"Me"</formula>
    </cfRule>
  </conditionalFormatting>
  <conditionalFormatting sqref="N23:N24 Q21:S22">
    <cfRule type="cellIs" dxfId="6834" priority="3116" operator="equal">
      <formula>"TD"</formula>
    </cfRule>
  </conditionalFormatting>
  <conditionalFormatting sqref="N23:N24 Q21:S22">
    <cfRule type="cellIs" dxfId="6833" priority="3115" operator="equal">
      <formula>"PR"</formula>
    </cfRule>
  </conditionalFormatting>
  <conditionalFormatting sqref="U21:U22 U25:U26">
    <cfRule type="cellIs" dxfId="6832" priority="3114" operator="equal">
      <formula>"Me"</formula>
    </cfRule>
  </conditionalFormatting>
  <conditionalFormatting sqref="U21:U22 U25:U26">
    <cfRule type="cellIs" dxfId="6831" priority="3113" operator="equal">
      <formula>"TD"</formula>
    </cfRule>
  </conditionalFormatting>
  <conditionalFormatting sqref="U21:U22 U25:U26">
    <cfRule type="cellIs" dxfId="6830" priority="3112" operator="equal">
      <formula>"PR"</formula>
    </cfRule>
  </conditionalFormatting>
  <conditionalFormatting sqref="Y22">
    <cfRule type="cellIs" dxfId="6829" priority="3107" operator="equal">
      <formula>"Me"</formula>
    </cfRule>
  </conditionalFormatting>
  <conditionalFormatting sqref="Y22">
    <cfRule type="cellIs" dxfId="6828" priority="3106" operator="equal">
      <formula>"TD"</formula>
    </cfRule>
  </conditionalFormatting>
  <conditionalFormatting sqref="Y22">
    <cfRule type="cellIs" dxfId="6827" priority="3105" operator="equal">
      <formula>"PR"</formula>
    </cfRule>
  </conditionalFormatting>
  <conditionalFormatting sqref="AI79 AI81">
    <cfRule type="cellIs" dxfId="6826" priority="3061" operator="equal">
      <formula>"Me"</formula>
    </cfRule>
  </conditionalFormatting>
  <conditionalFormatting sqref="AI79 AI81">
    <cfRule type="cellIs" dxfId="6825" priority="3060" operator="equal">
      <formula>"TD"</formula>
    </cfRule>
  </conditionalFormatting>
  <conditionalFormatting sqref="AI79 AI81">
    <cfRule type="cellIs" dxfId="6824" priority="3059" operator="equal">
      <formula>"PR"</formula>
    </cfRule>
  </conditionalFormatting>
  <conditionalFormatting sqref="G173:M174 X173:AG174 AI173:AJ174">
    <cfRule type="cellIs" dxfId="6823" priority="3051" operator="equal">
      <formula>"Me"</formula>
    </cfRule>
  </conditionalFormatting>
  <conditionalFormatting sqref="G173:M174 X173:AG174 AI173:AJ174">
    <cfRule type="cellIs" dxfId="6822" priority="3050" operator="equal">
      <formula>"TD"</formula>
    </cfRule>
  </conditionalFormatting>
  <conditionalFormatting sqref="G173:M174 X173:AG174 AI173:AJ174">
    <cfRule type="cellIs" dxfId="6821" priority="3049" operator="equal">
      <formula>"PR"</formula>
    </cfRule>
  </conditionalFormatting>
  <conditionalFormatting sqref="F99:AJ100">
    <cfRule type="cellIs" dxfId="6820" priority="3010" operator="equal">
      <formula>"Me"</formula>
    </cfRule>
  </conditionalFormatting>
  <conditionalFormatting sqref="F99:AJ100">
    <cfRule type="cellIs" dxfId="6819" priority="3009" operator="equal">
      <formula>"TD"</formula>
    </cfRule>
  </conditionalFormatting>
  <conditionalFormatting sqref="F99:AJ100">
    <cfRule type="cellIs" dxfId="6818" priority="3008" operator="equal">
      <formula>"PR"</formula>
    </cfRule>
  </conditionalFormatting>
  <conditionalFormatting sqref="F107:P108 AG105:AG106 T107:AA108 F105:AA106 AJ105:AJ106 AC105:AE106 AC107:AJ108">
    <cfRule type="cellIs" dxfId="6817" priority="2997" operator="equal">
      <formula>"Me"</formula>
    </cfRule>
  </conditionalFormatting>
  <conditionalFormatting sqref="F107:P108 AG105:AG106 T107:AA108 F105:AA106 AJ105:AJ106 AC105:AE106 AC107:AJ108">
    <cfRule type="cellIs" dxfId="6816" priority="2996" operator="equal">
      <formula>"TD"</formula>
    </cfRule>
  </conditionalFormatting>
  <conditionalFormatting sqref="F107:P108 AG105:AG106 T107:AA108 F105:AA106 AJ105:AJ106 AC105:AE106 AC107:AJ108">
    <cfRule type="cellIs" dxfId="6815" priority="2995" operator="equal">
      <formula>"PR"</formula>
    </cfRule>
  </conditionalFormatting>
  <conditionalFormatting sqref="C105:C106">
    <cfRule type="cellIs" dxfId="6814" priority="2988" operator="equal">
      <formula>"C"</formula>
    </cfRule>
  </conditionalFormatting>
  <conditionalFormatting sqref="C105:C106">
    <cfRule type="cellIs" dxfId="6813" priority="2987" operator="equal">
      <formula>"B"</formula>
    </cfRule>
  </conditionalFormatting>
  <conditionalFormatting sqref="C105:C106">
    <cfRule type="cellIs" dxfId="6812" priority="2986" operator="equal">
      <formula>"A"</formula>
    </cfRule>
  </conditionalFormatting>
  <conditionalFormatting sqref="F93:I94 K93:K94 M93:P94 T93:W94 Y93:AH94 AJ93:AJ94">
    <cfRule type="cellIs" dxfId="6811" priority="2965" operator="equal">
      <formula>"Me"</formula>
    </cfRule>
  </conditionalFormatting>
  <conditionalFormatting sqref="F93:I94 K93:K94 M93:P94 T93:W94 Y93:AH94 AJ93:AJ94">
    <cfRule type="cellIs" dxfId="6810" priority="2964" operator="equal">
      <formula>"TD"</formula>
    </cfRule>
  </conditionalFormatting>
  <conditionalFormatting sqref="F93:I94 K93:K94 M93:P94 T93:W94 Y93:AH94 AJ93:AJ94">
    <cfRule type="cellIs" dxfId="6809" priority="2963" operator="equal">
      <formula>"PR"</formula>
    </cfRule>
  </conditionalFormatting>
  <conditionalFormatting sqref="F177:F178 O177:O178 U177:V178 AC177:AC178 AJ177:AJ178">
    <cfRule type="cellIs" dxfId="6808" priority="2930" operator="equal">
      <formula>"Me"</formula>
    </cfRule>
  </conditionalFormatting>
  <conditionalFormatting sqref="F177:F178 O177:O178 U177:V178 AC177:AC178 AJ177:AJ178">
    <cfRule type="cellIs" dxfId="6807" priority="2929" operator="equal">
      <formula>"TD"</formula>
    </cfRule>
  </conditionalFormatting>
  <conditionalFormatting sqref="F177:F178 O177:O178 U177:V178 AC177:AC178 AJ177:AJ178">
    <cfRule type="cellIs" dxfId="6806" priority="2928" operator="equal">
      <formula>"PR"</formula>
    </cfRule>
  </conditionalFormatting>
  <conditionalFormatting sqref="F233:F234 AF233:AJ234">
    <cfRule type="cellIs" dxfId="6805" priority="2873" operator="equal">
      <formula>"Me"</formula>
    </cfRule>
  </conditionalFormatting>
  <conditionalFormatting sqref="F233:F234 AF233:AJ234">
    <cfRule type="cellIs" dxfId="6804" priority="2872" operator="equal">
      <formula>"TD"</formula>
    </cfRule>
  </conditionalFormatting>
  <conditionalFormatting sqref="F233:F234 AF233:AJ234">
    <cfRule type="cellIs" dxfId="6803" priority="2871" operator="equal">
      <formula>"PR"</formula>
    </cfRule>
  </conditionalFormatting>
  <conditionalFormatting sqref="F143:L144 N143:S144 U143:AJ144">
    <cfRule type="cellIs" dxfId="6802" priority="2770" operator="equal">
      <formula>"Me"</formula>
    </cfRule>
  </conditionalFormatting>
  <conditionalFormatting sqref="F143:L144 N143:S144 U143:AJ144">
    <cfRule type="cellIs" dxfId="6801" priority="2769" operator="equal">
      <formula>"TD"</formula>
    </cfRule>
  </conditionalFormatting>
  <conditionalFormatting sqref="F143:L144 N143:S144 U143:AJ144">
    <cfRule type="cellIs" dxfId="6800" priority="2768" operator="equal">
      <formula>"PR"</formula>
    </cfRule>
  </conditionalFormatting>
  <conditionalFormatting sqref="Z143:AD144">
    <cfRule type="cellIs" dxfId="6799" priority="2767" operator="equal">
      <formula>"Me"</formula>
    </cfRule>
  </conditionalFormatting>
  <conditionalFormatting sqref="Z143:AD144">
    <cfRule type="cellIs" dxfId="6798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7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6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5" priority="2749" operator="equal">
      <formula>"PR"</formula>
    </cfRule>
  </conditionalFormatting>
  <conditionalFormatting sqref="F191:AJ191">
    <cfRule type="cellIs" dxfId="6794" priority="2740" operator="equal">
      <formula>"Me"</formula>
    </cfRule>
  </conditionalFormatting>
  <conditionalFormatting sqref="F191:O191 S191:AJ191">
    <cfRule type="cellIs" dxfId="6793" priority="2739" operator="equal">
      <formula>"TD"</formula>
    </cfRule>
  </conditionalFormatting>
  <conditionalFormatting sqref="F191:AJ191">
    <cfRule type="cellIs" dxfId="6792" priority="2738" operator="equal">
      <formula>"PR"</formula>
    </cfRule>
  </conditionalFormatting>
  <conditionalFormatting sqref="C23:C24">
    <cfRule type="cellIs" dxfId="6791" priority="2715" operator="equal">
      <formula>"C"</formula>
    </cfRule>
  </conditionalFormatting>
  <conditionalFormatting sqref="C23:C24">
    <cfRule type="cellIs" dxfId="6790" priority="2714" operator="equal">
      <formula>"B"</formula>
    </cfRule>
  </conditionalFormatting>
  <conditionalFormatting sqref="C23:C24">
    <cfRule type="cellIs" dxfId="6789" priority="2713" operator="equal">
      <formula>"A"</formula>
    </cfRule>
  </conditionalFormatting>
  <conditionalFormatting sqref="AJ77 O77:AH77 F77:N78 O78:AJ78">
    <cfRule type="cellIs" dxfId="6788" priority="2701" operator="equal">
      <formula>"Me"</formula>
    </cfRule>
  </conditionalFormatting>
  <conditionalFormatting sqref="AJ77 O77:AH77 F77:N78 O78:AJ78">
    <cfRule type="cellIs" dxfId="6787" priority="2700" operator="equal">
      <formula>"TD"</formula>
    </cfRule>
  </conditionalFormatting>
  <conditionalFormatting sqref="Z77:AD78">
    <cfRule type="cellIs" dxfId="6786" priority="2698" operator="equal">
      <formula>"Me"</formula>
    </cfRule>
  </conditionalFormatting>
  <conditionalFormatting sqref="Z77:AD78">
    <cfRule type="cellIs" dxfId="6785" priority="2697" operator="equal">
      <formula>"TD"</formula>
    </cfRule>
  </conditionalFormatting>
  <conditionalFormatting sqref="AJ77 O77:AH77 F77:N78 O78:AJ78">
    <cfRule type="cellIs" dxfId="6784" priority="2699" operator="equal">
      <formula>"PR"</formula>
    </cfRule>
  </conditionalFormatting>
  <conditionalFormatting sqref="AI77">
    <cfRule type="cellIs" dxfId="6783" priority="2696" operator="equal">
      <formula>"Me"</formula>
    </cfRule>
  </conditionalFormatting>
  <conditionalFormatting sqref="AI77">
    <cfRule type="cellIs" dxfId="6782" priority="2695" operator="equal">
      <formula>"TD"</formula>
    </cfRule>
  </conditionalFormatting>
  <conditionalFormatting sqref="AI77">
    <cfRule type="cellIs" dxfId="6781" priority="2694" operator="equal">
      <formula>"PR"</formula>
    </cfRule>
  </conditionalFormatting>
  <conditionalFormatting sqref="C81:C82">
    <cfRule type="cellIs" dxfId="6780" priority="2692" operator="equal">
      <formula>"C"</formula>
    </cfRule>
  </conditionalFormatting>
  <conditionalFormatting sqref="C81:C82">
    <cfRule type="cellIs" dxfId="6779" priority="2691" operator="equal">
      <formula>"B"</formula>
    </cfRule>
  </conditionalFormatting>
  <conditionalFormatting sqref="C81:C82">
    <cfRule type="cellIs" dxfId="6778" priority="2690" operator="equal">
      <formula>"A"</formula>
    </cfRule>
  </conditionalFormatting>
  <conditionalFormatting sqref="C83:C84">
    <cfRule type="cellIs" dxfId="6777" priority="2681" operator="equal">
      <formula>"c"</formula>
    </cfRule>
    <cfRule type="cellIs" dxfId="6776" priority="2682" operator="equal">
      <formula>"b"</formula>
    </cfRule>
    <cfRule type="cellIs" dxfId="6775" priority="2683" operator="equal">
      <formula>"a"</formula>
    </cfRule>
  </conditionalFormatting>
  <conditionalFormatting sqref="AE31:AG32 F31:F32 H31:H32 K31:L32 O31:P32 R31:AA32 AH31:AJ31 AC31:AC32">
    <cfRule type="cellIs" dxfId="6774" priority="2657" operator="equal">
      <formula>"Me"</formula>
    </cfRule>
  </conditionalFormatting>
  <conditionalFormatting sqref="S31:AA32 AE31:AG32 F31:F32 H31:H32 K31:L32 O31:O32 AH31:AJ31 AC31:AC32">
    <cfRule type="cellIs" dxfId="6773" priority="2656" operator="equal">
      <formula>"TD"</formula>
    </cfRule>
  </conditionalFormatting>
  <conditionalFormatting sqref="AD32">
    <cfRule type="cellIs" dxfId="6772" priority="2655" operator="equal">
      <formula>"Me"</formula>
    </cfRule>
  </conditionalFormatting>
  <conditionalFormatting sqref="AD32">
    <cfRule type="cellIs" dxfId="6771" priority="2654" operator="equal">
      <formula>"TD"</formula>
    </cfRule>
  </conditionalFormatting>
  <conditionalFormatting sqref="AD31">
    <cfRule type="cellIs" dxfId="6770" priority="2653" operator="equal">
      <formula>"Me"</formula>
    </cfRule>
  </conditionalFormatting>
  <conditionalFormatting sqref="AD31">
    <cfRule type="cellIs" dxfId="6769" priority="2652" operator="equal">
      <formula>"TD"</formula>
    </cfRule>
  </conditionalFormatting>
  <conditionalFormatting sqref="F31:F32 H31:H32 K31:L32 O31:P32 R31:AA32 AH31:AJ31 AC31:AG32">
    <cfRule type="cellIs" dxfId="6768" priority="2651" operator="equal">
      <formula>"PR"</formula>
    </cfRule>
  </conditionalFormatting>
  <conditionalFormatting sqref="AG31:AJ31">
    <cfRule type="cellIs" dxfId="6767" priority="2650" operator="equal">
      <formula>"Me"</formula>
    </cfRule>
  </conditionalFormatting>
  <conditionalFormatting sqref="AG31:AJ31">
    <cfRule type="cellIs" dxfId="6766" priority="2649" operator="equal">
      <formula>"TD"</formula>
    </cfRule>
  </conditionalFormatting>
  <conditionalFormatting sqref="AG32">
    <cfRule type="cellIs" dxfId="6765" priority="2648" operator="equal">
      <formula>"Me"</formula>
    </cfRule>
  </conditionalFormatting>
  <conditionalFormatting sqref="AG32">
    <cfRule type="cellIs" dxfId="6764" priority="2647" operator="equal">
      <formula>"TD"</formula>
    </cfRule>
  </conditionalFormatting>
  <conditionalFormatting sqref="AG32">
    <cfRule type="cellIs" dxfId="6763" priority="2646" operator="equal">
      <formula>"Me"</formula>
    </cfRule>
  </conditionalFormatting>
  <conditionalFormatting sqref="AG32">
    <cfRule type="cellIs" dxfId="6762" priority="2645" operator="equal">
      <formula>"TD"</formula>
    </cfRule>
  </conditionalFormatting>
  <conditionalFormatting sqref="AG32">
    <cfRule type="cellIs" dxfId="6761" priority="2644" operator="equal">
      <formula>"Me"</formula>
    </cfRule>
  </conditionalFormatting>
  <conditionalFormatting sqref="AG32">
    <cfRule type="cellIs" dxfId="6760" priority="2643" operator="equal">
      <formula>"TD"</formula>
    </cfRule>
  </conditionalFormatting>
  <conditionalFormatting sqref="AG32">
    <cfRule type="cellIs" dxfId="6759" priority="2642" operator="equal">
      <formula>"Me"</formula>
    </cfRule>
  </conditionalFormatting>
  <conditionalFormatting sqref="AG32">
    <cfRule type="cellIs" dxfId="6758" priority="2641" operator="equal">
      <formula>"TD"</formula>
    </cfRule>
  </conditionalFormatting>
  <conditionalFormatting sqref="AG32">
    <cfRule type="cellIs" dxfId="6757" priority="2640" operator="equal">
      <formula>"Me"</formula>
    </cfRule>
  </conditionalFormatting>
  <conditionalFormatting sqref="AG32">
    <cfRule type="cellIs" dxfId="6756" priority="2639" operator="equal">
      <formula>"TD"</formula>
    </cfRule>
  </conditionalFormatting>
  <conditionalFormatting sqref="F199:F200 H199:AA200 AC199:AJ200">
    <cfRule type="cellIs" dxfId="6755" priority="2629" operator="equal">
      <formula>"Me"</formula>
    </cfRule>
  </conditionalFormatting>
  <conditionalFormatting sqref="F199:F200 H199:AA200 AC199:AJ200">
    <cfRule type="cellIs" dxfId="6754" priority="2628" operator="equal">
      <formula>"TD"</formula>
    </cfRule>
  </conditionalFormatting>
  <conditionalFormatting sqref="F199:F200 H199:AA200 AC199:AJ200">
    <cfRule type="cellIs" dxfId="6753" priority="2627" operator="equal">
      <formula>"PR"</formula>
    </cfRule>
  </conditionalFormatting>
  <conditionalFormatting sqref="M47:P48 AJ47:AJ48 T47:W48 F47:I48">
    <cfRule type="cellIs" dxfId="6752" priority="2537" operator="equal">
      <formula>"Me"</formula>
    </cfRule>
  </conditionalFormatting>
  <conditionalFormatting sqref="M47:O48 AJ47:AJ48 T47:W48 F47:I48">
    <cfRule type="cellIs" dxfId="6751" priority="2536" operator="equal">
      <formula>"TD"</formula>
    </cfRule>
  </conditionalFormatting>
  <conditionalFormatting sqref="M47:P48 AJ47:AJ48 T47:W48 F47:I48">
    <cfRule type="cellIs" dxfId="6750" priority="2535" operator="equal">
      <formula>"PR"</formula>
    </cfRule>
  </conditionalFormatting>
  <conditionalFormatting sqref="P47:P48">
    <cfRule type="cellIs" dxfId="6749" priority="2534" operator="equal">
      <formula>"TD"</formula>
    </cfRule>
  </conditionalFormatting>
  <conditionalFormatting sqref="L47:L48">
    <cfRule type="cellIs" dxfId="6748" priority="2533" operator="equal">
      <formula>"Me"</formula>
    </cfRule>
  </conditionalFormatting>
  <conditionalFormatting sqref="L47:L48">
    <cfRule type="cellIs" dxfId="6747" priority="2532" operator="equal">
      <formula>"TD"</formula>
    </cfRule>
  </conditionalFormatting>
  <conditionalFormatting sqref="L47:L48">
    <cfRule type="cellIs" dxfId="6746" priority="2531" operator="equal">
      <formula>"PR"</formula>
    </cfRule>
  </conditionalFormatting>
  <conditionalFormatting sqref="S47:S48">
    <cfRule type="cellIs" dxfId="6745" priority="2530" operator="equal">
      <formula>"Me"</formula>
    </cfRule>
  </conditionalFormatting>
  <conditionalFormatting sqref="S47:S48">
    <cfRule type="cellIs" dxfId="6744" priority="2529" operator="equal">
      <formula>"TD"</formula>
    </cfRule>
  </conditionalFormatting>
  <conditionalFormatting sqref="S47:S48">
    <cfRule type="cellIs" dxfId="6743" priority="2528" operator="equal">
      <formula>"PR"</formula>
    </cfRule>
  </conditionalFormatting>
  <conditionalFormatting sqref="D47:D48">
    <cfRule type="cellIs" dxfId="6742" priority="2516" operator="equal">
      <formula>"c"</formula>
    </cfRule>
    <cfRule type="cellIs" dxfId="6741" priority="2517" operator="equal">
      <formula>"b"</formula>
    </cfRule>
    <cfRule type="cellIs" dxfId="6740" priority="2518" operator="equal">
      <formula>"a"</formula>
    </cfRule>
  </conditionalFormatting>
  <conditionalFormatting sqref="C86">
    <cfRule type="cellIs" dxfId="6739" priority="2509" operator="equal">
      <formula>"C"</formula>
    </cfRule>
  </conditionalFormatting>
  <conditionalFormatting sqref="C86">
    <cfRule type="cellIs" dxfId="6738" priority="2508" operator="equal">
      <formula>"B"</formula>
    </cfRule>
  </conditionalFormatting>
  <conditionalFormatting sqref="C86">
    <cfRule type="cellIs" dxfId="6737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4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1" priority="2466" operator="equal">
      <formula>"PR"</formula>
    </cfRule>
  </conditionalFormatting>
  <conditionalFormatting sqref="F201:AJ201">
    <cfRule type="cellIs" dxfId="6730" priority="2465" operator="equal">
      <formula>"Me"</formula>
    </cfRule>
  </conditionalFormatting>
  <conditionalFormatting sqref="F201:O201 S201:AJ201">
    <cfRule type="cellIs" dxfId="6729" priority="2464" operator="equal">
      <formula>"TD"</formula>
    </cfRule>
  </conditionalFormatting>
  <conditionalFormatting sqref="F201:AJ201">
    <cfRule type="cellIs" dxfId="6728" priority="2463" operator="equal">
      <formula>"PR"</formula>
    </cfRule>
  </conditionalFormatting>
  <conditionalFormatting sqref="T223:T224">
    <cfRule type="cellIs" dxfId="6727" priority="2442" operator="equal">
      <formula>"Me"</formula>
    </cfRule>
  </conditionalFormatting>
  <conditionalFormatting sqref="T223:T224">
    <cfRule type="cellIs" dxfId="6726" priority="2441" operator="equal">
      <formula>"TD"</formula>
    </cfRule>
  </conditionalFormatting>
  <conditionalFormatting sqref="T223:T224">
    <cfRule type="cellIs" dxfId="6725" priority="2440" operator="equal">
      <formula>"PR"</formula>
    </cfRule>
  </conditionalFormatting>
  <conditionalFormatting sqref="AA223:AA224">
    <cfRule type="cellIs" dxfId="6724" priority="2439" operator="equal">
      <formula>"Me"</formula>
    </cfRule>
  </conditionalFormatting>
  <conditionalFormatting sqref="AA223:AA224">
    <cfRule type="cellIs" dxfId="6723" priority="2438" operator="equal">
      <formula>"TD"</formula>
    </cfRule>
  </conditionalFormatting>
  <conditionalFormatting sqref="AA223:AA224">
    <cfRule type="cellIs" dxfId="6722" priority="2437" operator="equal">
      <formula>"PR"</formula>
    </cfRule>
  </conditionalFormatting>
  <conditionalFormatting sqref="AH223:AH224">
    <cfRule type="cellIs" dxfId="6721" priority="2436" operator="equal">
      <formula>"Me"</formula>
    </cfRule>
  </conditionalFormatting>
  <conditionalFormatting sqref="AH223:AH224">
    <cfRule type="cellIs" dxfId="6720" priority="2435" operator="equal">
      <formula>"TD"</formula>
    </cfRule>
  </conditionalFormatting>
  <conditionalFormatting sqref="AH223:AH224">
    <cfRule type="cellIs" dxfId="6719" priority="2434" operator="equal">
      <formula>"PR"</formula>
    </cfRule>
  </conditionalFormatting>
  <conditionalFormatting sqref="T219:T220">
    <cfRule type="cellIs" dxfId="6718" priority="2409" operator="equal">
      <formula>"Me"</formula>
    </cfRule>
  </conditionalFormatting>
  <conditionalFormatting sqref="T219:T220">
    <cfRule type="cellIs" dxfId="6717" priority="2408" operator="equal">
      <formula>"TD"</formula>
    </cfRule>
  </conditionalFormatting>
  <conditionalFormatting sqref="T219:T220">
    <cfRule type="cellIs" dxfId="6716" priority="2407" operator="equal">
      <formula>"PR"</formula>
    </cfRule>
  </conditionalFormatting>
  <conditionalFormatting sqref="C26">
    <cfRule type="cellIs" dxfId="6715" priority="2262" operator="equal">
      <formula>"C"</formula>
    </cfRule>
  </conditionalFormatting>
  <conditionalFormatting sqref="C26">
    <cfRule type="cellIs" dxfId="6714" priority="2261" operator="equal">
      <formula>"B"</formula>
    </cfRule>
  </conditionalFormatting>
  <conditionalFormatting sqref="C26">
    <cfRule type="cellIs" dxfId="6713" priority="2260" operator="equal">
      <formula>"A"</formula>
    </cfRule>
  </conditionalFormatting>
  <conditionalFormatting sqref="C26">
    <cfRule type="cellIs" dxfId="6712" priority="2257" operator="lessThan">
      <formula>#REF!</formula>
    </cfRule>
  </conditionalFormatting>
  <conditionalFormatting sqref="D73">
    <cfRule type="cellIs" dxfId="6711" priority="2221" operator="equal">
      <formula>"C"</formula>
    </cfRule>
  </conditionalFormatting>
  <conditionalFormatting sqref="D73">
    <cfRule type="cellIs" dxfId="6710" priority="2219" operator="equal">
      <formula>"B"</formula>
    </cfRule>
    <cfRule type="cellIs" dxfId="6709" priority="2220" operator="equal">
      <formula>"A"</formula>
    </cfRule>
  </conditionalFormatting>
  <conditionalFormatting sqref="D69">
    <cfRule type="cellIs" dxfId="6708" priority="2215" operator="equal">
      <formula>"C"</formula>
    </cfRule>
  </conditionalFormatting>
  <conditionalFormatting sqref="D69">
    <cfRule type="cellIs" dxfId="6707" priority="2213" operator="equal">
      <formula>"B"</formula>
    </cfRule>
    <cfRule type="cellIs" dxfId="6706" priority="2214" operator="equal">
      <formula>"A"</formula>
    </cfRule>
  </conditionalFormatting>
  <conditionalFormatting sqref="D71">
    <cfRule type="cellIs" dxfId="6705" priority="2197" operator="equal">
      <formula>"C"</formula>
    </cfRule>
  </conditionalFormatting>
  <conditionalFormatting sqref="D71">
    <cfRule type="cellIs" dxfId="6704" priority="2195" operator="equal">
      <formula>"B"</formula>
    </cfRule>
    <cfRule type="cellIs" dxfId="6703" priority="2196" operator="equal">
      <formula>"A"</formula>
    </cfRule>
  </conditionalFormatting>
  <conditionalFormatting sqref="C78">
    <cfRule type="cellIs" dxfId="6702" priority="2168" operator="equal">
      <formula>"C"</formula>
    </cfRule>
  </conditionalFormatting>
  <conditionalFormatting sqref="C78">
    <cfRule type="cellIs" dxfId="6701" priority="2167" operator="equal">
      <formula>"B"</formula>
    </cfRule>
  </conditionalFormatting>
  <conditionalFormatting sqref="C78">
    <cfRule type="cellIs" dxfId="6700" priority="2166" operator="equal">
      <formula>"A"</formula>
    </cfRule>
  </conditionalFormatting>
  <conditionalFormatting sqref="G95:G96">
    <cfRule type="cellIs" dxfId="6699" priority="2105" operator="equal">
      <formula>"Me"</formula>
    </cfRule>
  </conditionalFormatting>
  <conditionalFormatting sqref="G95:G96">
    <cfRule type="cellIs" dxfId="6698" priority="2104" operator="equal">
      <formula>"TD"</formula>
    </cfRule>
  </conditionalFormatting>
  <conditionalFormatting sqref="G95:G96">
    <cfRule type="cellIs" dxfId="6697" priority="2103" operator="equal">
      <formula>"PR"</formula>
    </cfRule>
  </conditionalFormatting>
  <conditionalFormatting sqref="N95:N96">
    <cfRule type="cellIs" dxfId="6696" priority="2102" operator="equal">
      <formula>"Me"</formula>
    </cfRule>
  </conditionalFormatting>
  <conditionalFormatting sqref="N95:N96">
    <cfRule type="cellIs" dxfId="6695" priority="2101" operator="equal">
      <formula>"TD"</formula>
    </cfRule>
  </conditionalFormatting>
  <conditionalFormatting sqref="N95:N96">
    <cfRule type="cellIs" dxfId="6694" priority="2100" operator="equal">
      <formula>"PR"</formula>
    </cfRule>
  </conditionalFormatting>
  <conditionalFormatting sqref="U95:U96">
    <cfRule type="cellIs" dxfId="6693" priority="2099" operator="equal">
      <formula>"Me"</formula>
    </cfRule>
  </conditionalFormatting>
  <conditionalFormatting sqref="U95:U96">
    <cfRule type="cellIs" dxfId="6692" priority="2098" operator="equal">
      <formula>"TD"</formula>
    </cfRule>
  </conditionalFormatting>
  <conditionalFormatting sqref="U95:U96">
    <cfRule type="cellIs" dxfId="6691" priority="2097" operator="equal">
      <formula>"PR"</formula>
    </cfRule>
  </conditionalFormatting>
  <conditionalFormatting sqref="AB95:AB96">
    <cfRule type="cellIs" dxfId="6690" priority="2096" operator="equal">
      <formula>"Me"</formula>
    </cfRule>
  </conditionalFormatting>
  <conditionalFormatting sqref="AB95:AB96">
    <cfRule type="cellIs" dxfId="6689" priority="2095" operator="equal">
      <formula>"TD"</formula>
    </cfRule>
  </conditionalFormatting>
  <conditionalFormatting sqref="AB95:AB96">
    <cfRule type="cellIs" dxfId="6688" priority="2094" operator="equal">
      <formula>"PR"</formula>
    </cfRule>
  </conditionalFormatting>
  <conditionalFormatting sqref="AI95:AI96">
    <cfRule type="cellIs" dxfId="6687" priority="2093" operator="equal">
      <formula>"Me"</formula>
    </cfRule>
  </conditionalFormatting>
  <conditionalFormatting sqref="AI95:AI96">
    <cfRule type="cellIs" dxfId="6686" priority="2092" operator="equal">
      <formula>"TD"</formula>
    </cfRule>
  </conditionalFormatting>
  <conditionalFormatting sqref="AI95:AI96">
    <cfRule type="cellIs" dxfId="6685" priority="2091" operator="equal">
      <formula>"PR"</formula>
    </cfRule>
  </conditionalFormatting>
  <conditionalFormatting sqref="G129:G130">
    <cfRule type="cellIs" dxfId="6684" priority="2066" operator="equal">
      <formula>"Me"</formula>
    </cfRule>
  </conditionalFormatting>
  <conditionalFormatting sqref="G129:G130">
    <cfRule type="cellIs" dxfId="6683" priority="2065" operator="equal">
      <formula>"TD"</formula>
    </cfRule>
  </conditionalFormatting>
  <conditionalFormatting sqref="G129:G130">
    <cfRule type="cellIs" dxfId="6682" priority="2064" operator="equal">
      <formula>"PR"</formula>
    </cfRule>
  </conditionalFormatting>
  <conditionalFormatting sqref="N129:N130">
    <cfRule type="cellIs" dxfId="6681" priority="2063" operator="equal">
      <formula>"Me"</formula>
    </cfRule>
  </conditionalFormatting>
  <conditionalFormatting sqref="N129:N130">
    <cfRule type="cellIs" dxfId="6680" priority="2062" operator="equal">
      <formula>"TD"</formula>
    </cfRule>
  </conditionalFormatting>
  <conditionalFormatting sqref="N129:N130">
    <cfRule type="cellIs" dxfId="6679" priority="2061" operator="equal">
      <formula>"PR"</formula>
    </cfRule>
  </conditionalFormatting>
  <conditionalFormatting sqref="U129:U130">
    <cfRule type="cellIs" dxfId="6678" priority="2060" operator="equal">
      <formula>"Me"</formula>
    </cfRule>
  </conditionalFormatting>
  <conditionalFormatting sqref="U129:U130">
    <cfRule type="cellIs" dxfId="6677" priority="2059" operator="equal">
      <formula>"TD"</formula>
    </cfRule>
  </conditionalFormatting>
  <conditionalFormatting sqref="U129:U130">
    <cfRule type="cellIs" dxfId="6676" priority="2058" operator="equal">
      <formula>"PR"</formula>
    </cfRule>
  </conditionalFormatting>
  <conditionalFormatting sqref="J133:J134">
    <cfRule type="cellIs" dxfId="6675" priority="2051" operator="equal">
      <formula>"Me"</formula>
    </cfRule>
  </conditionalFormatting>
  <conditionalFormatting sqref="J133:J134">
    <cfRule type="cellIs" dxfId="6674" priority="2050" operator="equal">
      <formula>"TD"</formula>
    </cfRule>
  </conditionalFormatting>
  <conditionalFormatting sqref="J133:J134">
    <cfRule type="cellIs" dxfId="6673" priority="2049" operator="equal">
      <formula>"PR"</formula>
    </cfRule>
  </conditionalFormatting>
  <conditionalFormatting sqref="Q133:Q134">
    <cfRule type="cellIs" dxfId="6672" priority="2048" operator="equal">
      <formula>"Me"</formula>
    </cfRule>
  </conditionalFormatting>
  <conditionalFormatting sqref="Q133:Q134">
    <cfRule type="cellIs" dxfId="6671" priority="2047" operator="equal">
      <formula>"TD"</formula>
    </cfRule>
  </conditionalFormatting>
  <conditionalFormatting sqref="Q133:Q134">
    <cfRule type="cellIs" dxfId="6670" priority="2046" operator="equal">
      <formula>"PR"</formula>
    </cfRule>
  </conditionalFormatting>
  <conditionalFormatting sqref="X133:X134">
    <cfRule type="cellIs" dxfId="6669" priority="2045" operator="equal">
      <formula>"Me"</formula>
    </cfRule>
  </conditionalFormatting>
  <conditionalFormatting sqref="X133:X134">
    <cfRule type="cellIs" dxfId="6668" priority="2044" operator="equal">
      <formula>"TD"</formula>
    </cfRule>
  </conditionalFormatting>
  <conditionalFormatting sqref="X133:X134">
    <cfRule type="cellIs" dxfId="6667" priority="2043" operator="equal">
      <formula>"PR"</formula>
    </cfRule>
  </conditionalFormatting>
  <conditionalFormatting sqref="AE133:AE134">
    <cfRule type="cellIs" dxfId="6666" priority="2042" operator="equal">
      <formula>"Me"</formula>
    </cfRule>
  </conditionalFormatting>
  <conditionalFormatting sqref="AE133:AE134">
    <cfRule type="cellIs" dxfId="6665" priority="2041" operator="equal">
      <formula>"TD"</formula>
    </cfRule>
  </conditionalFormatting>
  <conditionalFormatting sqref="AE133:AE134">
    <cfRule type="cellIs" dxfId="6664" priority="2040" operator="equal">
      <formula>"PR"</formula>
    </cfRule>
  </conditionalFormatting>
  <conditionalFormatting sqref="N223:N224">
    <cfRule type="cellIs" dxfId="6663" priority="2036" operator="equal">
      <formula>"Me"</formula>
    </cfRule>
  </conditionalFormatting>
  <conditionalFormatting sqref="N223:N224">
    <cfRule type="cellIs" dxfId="6662" priority="2035" operator="equal">
      <formula>"TD"</formula>
    </cfRule>
  </conditionalFormatting>
  <conditionalFormatting sqref="N223:N224">
    <cfRule type="cellIs" dxfId="6661" priority="2034" operator="equal">
      <formula>"PR"</formula>
    </cfRule>
  </conditionalFormatting>
  <conditionalFormatting sqref="S221:S222">
    <cfRule type="cellIs" dxfId="6660" priority="2033" operator="equal">
      <formula>"Me"</formula>
    </cfRule>
  </conditionalFormatting>
  <conditionalFormatting sqref="S221:S222">
    <cfRule type="cellIs" dxfId="6659" priority="2032" operator="equal">
      <formula>"TD"</formula>
    </cfRule>
  </conditionalFormatting>
  <conditionalFormatting sqref="S221:S222">
    <cfRule type="cellIs" dxfId="6658" priority="2031" operator="equal">
      <formula>"PR"</formula>
    </cfRule>
  </conditionalFormatting>
  <conditionalFormatting sqref="U223:U224">
    <cfRule type="cellIs" dxfId="6657" priority="2030" operator="equal">
      <formula>"Me"</formula>
    </cfRule>
  </conditionalFormatting>
  <conditionalFormatting sqref="U223:U224">
    <cfRule type="cellIs" dxfId="6656" priority="2029" operator="equal">
      <formula>"TD"</formula>
    </cfRule>
  </conditionalFormatting>
  <conditionalFormatting sqref="U223:U224">
    <cfRule type="cellIs" dxfId="6655" priority="2028" operator="equal">
      <formula>"PR"</formula>
    </cfRule>
  </conditionalFormatting>
  <conditionalFormatting sqref="Z221:Z222">
    <cfRule type="cellIs" dxfId="6654" priority="2027" operator="equal">
      <formula>"Me"</formula>
    </cfRule>
  </conditionalFormatting>
  <conditionalFormatting sqref="Z221:Z222">
    <cfRule type="cellIs" dxfId="6653" priority="2026" operator="equal">
      <formula>"TD"</formula>
    </cfRule>
  </conditionalFormatting>
  <conditionalFormatting sqref="Z221:Z222">
    <cfRule type="cellIs" dxfId="6652" priority="2025" operator="equal">
      <formula>"PR"</formula>
    </cfRule>
  </conditionalFormatting>
  <conditionalFormatting sqref="AB223:AB224">
    <cfRule type="cellIs" dxfId="6651" priority="2024" operator="equal">
      <formula>"Me"</formula>
    </cfRule>
  </conditionalFormatting>
  <conditionalFormatting sqref="AB223:AB224">
    <cfRule type="cellIs" dxfId="6650" priority="2023" operator="equal">
      <formula>"TD"</formula>
    </cfRule>
  </conditionalFormatting>
  <conditionalFormatting sqref="AB223:AB224">
    <cfRule type="cellIs" dxfId="6649" priority="2022" operator="equal">
      <formula>"PR"</formula>
    </cfRule>
  </conditionalFormatting>
  <conditionalFormatting sqref="AG221:AG222">
    <cfRule type="cellIs" dxfId="6648" priority="2021" operator="equal">
      <formula>"Me"</formula>
    </cfRule>
  </conditionalFormatting>
  <conditionalFormatting sqref="AG221:AG222">
    <cfRule type="cellIs" dxfId="6647" priority="2020" operator="equal">
      <formula>"TD"</formula>
    </cfRule>
  </conditionalFormatting>
  <conditionalFormatting sqref="AG221:AG222">
    <cfRule type="cellIs" dxfId="6646" priority="2019" operator="equal">
      <formula>"PR"</formula>
    </cfRule>
  </conditionalFormatting>
  <conditionalFormatting sqref="AI223:AI224">
    <cfRule type="cellIs" dxfId="6645" priority="2018" operator="equal">
      <formula>"Me"</formula>
    </cfRule>
  </conditionalFormatting>
  <conditionalFormatting sqref="AI223:AI224">
    <cfRule type="cellIs" dxfId="6644" priority="2017" operator="equal">
      <formula>"TD"</formula>
    </cfRule>
  </conditionalFormatting>
  <conditionalFormatting sqref="AI223:AI224">
    <cfRule type="cellIs" dxfId="6643" priority="2016" operator="equal">
      <formula>"PR"</formula>
    </cfRule>
  </conditionalFormatting>
  <conditionalFormatting sqref="D42">
    <cfRule type="cellIs" dxfId="6642" priority="2013" operator="equal">
      <formula>"c"</formula>
    </cfRule>
    <cfRule type="cellIs" dxfId="6641" priority="2014" operator="equal">
      <formula>"b"</formula>
    </cfRule>
    <cfRule type="cellIs" dxfId="6640" priority="2015" operator="equal">
      <formula>"a"</formula>
    </cfRule>
  </conditionalFormatting>
  <conditionalFormatting sqref="D44">
    <cfRule type="cellIs" dxfId="6639" priority="2010" operator="equal">
      <formula>"c"</formula>
    </cfRule>
    <cfRule type="cellIs" dxfId="6638" priority="2011" operator="equal">
      <formula>"b"</formula>
    </cfRule>
    <cfRule type="cellIs" dxfId="6637" priority="2012" operator="equal">
      <formula>"a"</formula>
    </cfRule>
  </conditionalFormatting>
  <conditionalFormatting sqref="K42:L42 K41:M41">
    <cfRule type="cellIs" dxfId="6636" priority="2009" operator="equal">
      <formula>"Me"</formula>
    </cfRule>
  </conditionalFormatting>
  <conditionalFormatting sqref="M41">
    <cfRule type="cellIs" dxfId="6635" priority="2008" operator="equal">
      <formula>"TD"</formula>
    </cfRule>
  </conditionalFormatting>
  <conditionalFormatting sqref="K42:L42 K41:M41">
    <cfRule type="cellIs" dxfId="6634" priority="2007" operator="equal">
      <formula>"PR"</formula>
    </cfRule>
  </conditionalFormatting>
  <conditionalFormatting sqref="N42">
    <cfRule type="cellIs" dxfId="6633" priority="2006" operator="equal">
      <formula>"Me"</formula>
    </cfRule>
  </conditionalFormatting>
  <conditionalFormatting sqref="N42">
    <cfRule type="cellIs" dxfId="6632" priority="2005" operator="equal">
      <formula>"TD"</formula>
    </cfRule>
  </conditionalFormatting>
  <conditionalFormatting sqref="N42">
    <cfRule type="cellIs" dxfId="6631" priority="2004" operator="equal">
      <formula>"PR"</formula>
    </cfRule>
  </conditionalFormatting>
  <conditionalFormatting sqref="M42">
    <cfRule type="cellIs" dxfId="6630" priority="2000" operator="equal">
      <formula>"Me"</formula>
    </cfRule>
  </conditionalFormatting>
  <conditionalFormatting sqref="M42">
    <cfRule type="cellIs" dxfId="6629" priority="1999" operator="equal">
      <formula>"TD"</formula>
    </cfRule>
  </conditionalFormatting>
  <conditionalFormatting sqref="M42">
    <cfRule type="cellIs" dxfId="6628" priority="1998" operator="equal">
      <formula>"PR"</formula>
    </cfRule>
  </conditionalFormatting>
  <conditionalFormatting sqref="M43 K43:L44">
    <cfRule type="cellIs" dxfId="6627" priority="1997" operator="equal">
      <formula>"Me"</formula>
    </cfRule>
  </conditionalFormatting>
  <conditionalFormatting sqref="M43">
    <cfRule type="cellIs" dxfId="6626" priority="1996" operator="equal">
      <formula>"TD"</formula>
    </cfRule>
  </conditionalFormatting>
  <conditionalFormatting sqref="M43 K43:L44">
    <cfRule type="cellIs" dxfId="6625" priority="1995" operator="equal">
      <formula>"PR"</formula>
    </cfRule>
  </conditionalFormatting>
  <conditionalFormatting sqref="N44">
    <cfRule type="cellIs" dxfId="6624" priority="1994" operator="equal">
      <formula>"Me"</formula>
    </cfRule>
  </conditionalFormatting>
  <conditionalFormatting sqref="N44">
    <cfRule type="cellIs" dxfId="6623" priority="1993" operator="equal">
      <formula>"TD"</formula>
    </cfRule>
  </conditionalFormatting>
  <conditionalFormatting sqref="N44">
    <cfRule type="cellIs" dxfId="6622" priority="1992" operator="equal">
      <formula>"PR"</formula>
    </cfRule>
  </conditionalFormatting>
  <conditionalFormatting sqref="J44">
    <cfRule type="cellIs" dxfId="6621" priority="1991" operator="equal">
      <formula>"Me"</formula>
    </cfRule>
  </conditionalFormatting>
  <conditionalFormatting sqref="J44">
    <cfRule type="cellIs" dxfId="6620" priority="1990" operator="equal">
      <formula>"TD"</formula>
    </cfRule>
  </conditionalFormatting>
  <conditionalFormatting sqref="J44">
    <cfRule type="cellIs" dxfId="6619" priority="1989" operator="equal">
      <formula>"PR"</formula>
    </cfRule>
  </conditionalFormatting>
  <conditionalFormatting sqref="M44">
    <cfRule type="cellIs" dxfId="6618" priority="1988" operator="equal">
      <formula>"Me"</formula>
    </cfRule>
  </conditionalFormatting>
  <conditionalFormatting sqref="M44">
    <cfRule type="cellIs" dxfId="6617" priority="1987" operator="equal">
      <formula>"TD"</formula>
    </cfRule>
  </conditionalFormatting>
  <conditionalFormatting sqref="M44">
    <cfRule type="cellIs" dxfId="6616" priority="1986" operator="equal">
      <formula>"PR"</formula>
    </cfRule>
  </conditionalFormatting>
  <conditionalFormatting sqref="Y42:Z42 Z41">
    <cfRule type="cellIs" dxfId="6615" priority="1985" operator="equal">
      <formula>"Me"</formula>
    </cfRule>
  </conditionalFormatting>
  <conditionalFormatting sqref="Y42:Z42 Z41">
    <cfRule type="cellIs" dxfId="6614" priority="1983" operator="equal">
      <formula>"PR"</formula>
    </cfRule>
  </conditionalFormatting>
  <conditionalFormatting sqref="AB42">
    <cfRule type="cellIs" dxfId="6613" priority="1982" operator="equal">
      <formula>"Me"</formula>
    </cfRule>
  </conditionalFormatting>
  <conditionalFormatting sqref="AB42">
    <cfRule type="cellIs" dxfId="6612" priority="1981" operator="equal">
      <formula>"TD"</formula>
    </cfRule>
  </conditionalFormatting>
  <conditionalFormatting sqref="AB42">
    <cfRule type="cellIs" dxfId="6611" priority="1980" operator="equal">
      <formula>"PR"</formula>
    </cfRule>
  </conditionalFormatting>
  <conditionalFormatting sqref="X42">
    <cfRule type="cellIs" dxfId="6610" priority="1979" operator="equal">
      <formula>"Me"</formula>
    </cfRule>
  </conditionalFormatting>
  <conditionalFormatting sqref="X42">
    <cfRule type="cellIs" dxfId="6609" priority="1978" operator="equal">
      <formula>"TD"</formula>
    </cfRule>
  </conditionalFormatting>
  <conditionalFormatting sqref="X42">
    <cfRule type="cellIs" dxfId="6608" priority="1977" operator="equal">
      <formula>"PR"</formula>
    </cfRule>
  </conditionalFormatting>
  <conditionalFormatting sqref="AA42">
    <cfRule type="cellIs" dxfId="6607" priority="1976" operator="equal">
      <formula>"Me"</formula>
    </cfRule>
  </conditionalFormatting>
  <conditionalFormatting sqref="AA42">
    <cfRule type="cellIs" dxfId="6606" priority="1975" operator="equal">
      <formula>"TD"</formula>
    </cfRule>
  </conditionalFormatting>
  <conditionalFormatting sqref="AA42">
    <cfRule type="cellIs" dxfId="6605" priority="1974" operator="equal">
      <formula>"PR"</formula>
    </cfRule>
  </conditionalFormatting>
  <conditionalFormatting sqref="Z44 Z43:AA43">
    <cfRule type="cellIs" dxfId="6604" priority="1973" operator="equal">
      <formula>"Me"</formula>
    </cfRule>
  </conditionalFormatting>
  <conditionalFormatting sqref="AA43">
    <cfRule type="cellIs" dxfId="6603" priority="1972" operator="equal">
      <formula>"TD"</formula>
    </cfRule>
  </conditionalFormatting>
  <conditionalFormatting sqref="Z44 Z43:AA43">
    <cfRule type="cellIs" dxfId="6602" priority="1971" operator="equal">
      <formula>"PR"</formula>
    </cfRule>
  </conditionalFormatting>
  <conditionalFormatting sqref="AB44">
    <cfRule type="cellIs" dxfId="6601" priority="1970" operator="equal">
      <formula>"Me"</formula>
    </cfRule>
  </conditionalFormatting>
  <conditionalFormatting sqref="AB44">
    <cfRule type="cellIs" dxfId="6600" priority="1969" operator="equal">
      <formula>"TD"</formula>
    </cfRule>
  </conditionalFormatting>
  <conditionalFormatting sqref="AB44">
    <cfRule type="cellIs" dxfId="6599" priority="1968" operator="equal">
      <formula>"PR"</formula>
    </cfRule>
  </conditionalFormatting>
  <conditionalFormatting sqref="X44">
    <cfRule type="cellIs" dxfId="6598" priority="1967" operator="equal">
      <formula>"Me"</formula>
    </cfRule>
  </conditionalFormatting>
  <conditionalFormatting sqref="X44">
    <cfRule type="cellIs" dxfId="6597" priority="1966" operator="equal">
      <formula>"TD"</formula>
    </cfRule>
  </conditionalFormatting>
  <conditionalFormatting sqref="X44">
    <cfRule type="cellIs" dxfId="6596" priority="1965" operator="equal">
      <formula>"PR"</formula>
    </cfRule>
  </conditionalFormatting>
  <conditionalFormatting sqref="AA44">
    <cfRule type="cellIs" dxfId="6595" priority="1964" operator="equal">
      <formula>"Me"</formula>
    </cfRule>
  </conditionalFormatting>
  <conditionalFormatting sqref="AA44">
    <cfRule type="cellIs" dxfId="6594" priority="1963" operator="equal">
      <formula>"TD"</formula>
    </cfRule>
  </conditionalFormatting>
  <conditionalFormatting sqref="AA44">
    <cfRule type="cellIs" dxfId="6593" priority="1962" operator="equal">
      <formula>"PR"</formula>
    </cfRule>
  </conditionalFormatting>
  <conditionalFormatting sqref="AF42:AG42 AG41">
    <cfRule type="cellIs" dxfId="6592" priority="1961" operator="equal">
      <formula>"Me"</formula>
    </cfRule>
  </conditionalFormatting>
  <conditionalFormatting sqref="AF42:AG42 AG41">
    <cfRule type="cellIs" dxfId="6591" priority="1959" operator="equal">
      <formula>"PR"</formula>
    </cfRule>
  </conditionalFormatting>
  <conditionalFormatting sqref="AI42">
    <cfRule type="cellIs" dxfId="6590" priority="1958" operator="equal">
      <formula>"Me"</formula>
    </cfRule>
  </conditionalFormatting>
  <conditionalFormatting sqref="AI42">
    <cfRule type="cellIs" dxfId="6589" priority="1957" operator="equal">
      <formula>"TD"</formula>
    </cfRule>
  </conditionalFormatting>
  <conditionalFormatting sqref="AI42">
    <cfRule type="cellIs" dxfId="6588" priority="1956" operator="equal">
      <formula>"PR"</formula>
    </cfRule>
  </conditionalFormatting>
  <conditionalFormatting sqref="AE42">
    <cfRule type="cellIs" dxfId="6587" priority="1955" operator="equal">
      <formula>"Me"</formula>
    </cfRule>
  </conditionalFormatting>
  <conditionalFormatting sqref="AE42">
    <cfRule type="cellIs" dxfId="6586" priority="1954" operator="equal">
      <formula>"TD"</formula>
    </cfRule>
  </conditionalFormatting>
  <conditionalFormatting sqref="AE42">
    <cfRule type="cellIs" dxfId="6585" priority="1953" operator="equal">
      <formula>"PR"</formula>
    </cfRule>
  </conditionalFormatting>
  <conditionalFormatting sqref="AH42">
    <cfRule type="cellIs" dxfId="6584" priority="1952" operator="equal">
      <formula>"Me"</formula>
    </cfRule>
  </conditionalFormatting>
  <conditionalFormatting sqref="AH42">
    <cfRule type="cellIs" dxfId="6583" priority="1951" operator="equal">
      <formula>"TD"</formula>
    </cfRule>
  </conditionalFormatting>
  <conditionalFormatting sqref="AH42">
    <cfRule type="cellIs" dxfId="6582" priority="1950" operator="equal">
      <formula>"PR"</formula>
    </cfRule>
  </conditionalFormatting>
  <conditionalFormatting sqref="AF44:AG44 AF43:AH43">
    <cfRule type="cellIs" dxfId="6581" priority="1949" operator="equal">
      <formula>"Me"</formula>
    </cfRule>
  </conditionalFormatting>
  <conditionalFormatting sqref="AH43">
    <cfRule type="cellIs" dxfId="6580" priority="1948" operator="equal">
      <formula>"TD"</formula>
    </cfRule>
  </conditionalFormatting>
  <conditionalFormatting sqref="AF44:AG44 AF43:AH43">
    <cfRule type="cellIs" dxfId="6579" priority="1947" operator="equal">
      <formula>"PR"</formula>
    </cfRule>
  </conditionalFormatting>
  <conditionalFormatting sqref="AI44">
    <cfRule type="cellIs" dxfId="6578" priority="1946" operator="equal">
      <formula>"Me"</formula>
    </cfRule>
  </conditionalFormatting>
  <conditionalFormatting sqref="AI44">
    <cfRule type="cellIs" dxfId="6577" priority="1945" operator="equal">
      <formula>"TD"</formula>
    </cfRule>
  </conditionalFormatting>
  <conditionalFormatting sqref="AI44">
    <cfRule type="cellIs" dxfId="6576" priority="1944" operator="equal">
      <formula>"PR"</formula>
    </cfRule>
  </conditionalFormatting>
  <conditionalFormatting sqref="AE44">
    <cfRule type="cellIs" dxfId="6575" priority="1943" operator="equal">
      <formula>"Me"</formula>
    </cfRule>
  </conditionalFormatting>
  <conditionalFormatting sqref="AE44">
    <cfRule type="cellIs" dxfId="6574" priority="1942" operator="equal">
      <formula>"TD"</formula>
    </cfRule>
  </conditionalFormatting>
  <conditionalFormatting sqref="AE44">
    <cfRule type="cellIs" dxfId="6573" priority="1941" operator="equal">
      <formula>"PR"</formula>
    </cfRule>
  </conditionalFormatting>
  <conditionalFormatting sqref="AH44">
    <cfRule type="cellIs" dxfId="6572" priority="1940" operator="equal">
      <formula>"Me"</formula>
    </cfRule>
  </conditionalFormatting>
  <conditionalFormatting sqref="AH44">
    <cfRule type="cellIs" dxfId="6571" priority="1939" operator="equal">
      <formula>"TD"</formula>
    </cfRule>
  </conditionalFormatting>
  <conditionalFormatting sqref="AH44">
    <cfRule type="cellIs" dxfId="6570" priority="1938" operator="equal">
      <formula>"PR"</formula>
    </cfRule>
  </conditionalFormatting>
  <conditionalFormatting sqref="F41">
    <cfRule type="cellIs" dxfId="6569" priority="1937" operator="equal">
      <formula>"Me"</formula>
    </cfRule>
  </conditionalFormatting>
  <conditionalFormatting sqref="F41">
    <cfRule type="cellIs" dxfId="6568" priority="1936" operator="equal">
      <formula>"TD"</formula>
    </cfRule>
  </conditionalFormatting>
  <conditionalFormatting sqref="F41">
    <cfRule type="cellIs" dxfId="6567" priority="1935" operator="equal">
      <formula>"PR"</formula>
    </cfRule>
  </conditionalFormatting>
  <conditionalFormatting sqref="G42">
    <cfRule type="cellIs" dxfId="6566" priority="1934" operator="equal">
      <formula>"Me"</formula>
    </cfRule>
  </conditionalFormatting>
  <conditionalFormatting sqref="G42">
    <cfRule type="cellIs" dxfId="6565" priority="1933" operator="equal">
      <formula>"TD"</formula>
    </cfRule>
  </conditionalFormatting>
  <conditionalFormatting sqref="G42">
    <cfRule type="cellIs" dxfId="6564" priority="1932" operator="equal">
      <formula>"PR"</formula>
    </cfRule>
  </conditionalFormatting>
  <conditionalFormatting sqref="F43">
    <cfRule type="cellIs" dxfId="6563" priority="1928" operator="equal">
      <formula>"Me"</formula>
    </cfRule>
  </conditionalFormatting>
  <conditionalFormatting sqref="F43">
    <cfRule type="cellIs" dxfId="6562" priority="1927" operator="equal">
      <formula>"TD"</formula>
    </cfRule>
  </conditionalFormatting>
  <conditionalFormatting sqref="F43">
    <cfRule type="cellIs" dxfId="6561" priority="1926" operator="equal">
      <formula>"PR"</formula>
    </cfRule>
  </conditionalFormatting>
  <conditionalFormatting sqref="G44">
    <cfRule type="cellIs" dxfId="6560" priority="1925" operator="equal">
      <formula>"Me"</formula>
    </cfRule>
  </conditionalFormatting>
  <conditionalFormatting sqref="G44">
    <cfRule type="cellIs" dxfId="6559" priority="1924" operator="equal">
      <formula>"TD"</formula>
    </cfRule>
  </conditionalFormatting>
  <conditionalFormatting sqref="G44">
    <cfRule type="cellIs" dxfId="6558" priority="1923" operator="equal">
      <formula>"PR"</formula>
    </cfRule>
  </conditionalFormatting>
  <conditionalFormatting sqref="F44">
    <cfRule type="cellIs" dxfId="6557" priority="1922" operator="equal">
      <formula>"Me"</formula>
    </cfRule>
  </conditionalFormatting>
  <conditionalFormatting sqref="F44">
    <cfRule type="cellIs" dxfId="6556" priority="1921" operator="equal">
      <formula>"TD"</formula>
    </cfRule>
  </conditionalFormatting>
  <conditionalFormatting sqref="F44">
    <cfRule type="cellIs" dxfId="6555" priority="1920" operator="equal">
      <formula>"PR"</formula>
    </cfRule>
  </conditionalFormatting>
  <conditionalFormatting sqref="U42">
    <cfRule type="cellIs" dxfId="6554" priority="1919" operator="equal">
      <formula>"Me"</formula>
    </cfRule>
  </conditionalFormatting>
  <conditionalFormatting sqref="U42">
    <cfRule type="cellIs" dxfId="6553" priority="1918" operator="equal">
      <formula>"TD"</formula>
    </cfRule>
  </conditionalFormatting>
  <conditionalFormatting sqref="U42">
    <cfRule type="cellIs" dxfId="6552" priority="1917" operator="equal">
      <formula>"PR"</formula>
    </cfRule>
  </conditionalFormatting>
  <conditionalFormatting sqref="U44">
    <cfRule type="cellIs" dxfId="6551" priority="1916" operator="equal">
      <formula>"Me"</formula>
    </cfRule>
  </conditionalFormatting>
  <conditionalFormatting sqref="U44">
    <cfRule type="cellIs" dxfId="6550" priority="1915" operator="equal">
      <formula>"TD"</formula>
    </cfRule>
  </conditionalFormatting>
  <conditionalFormatting sqref="U44">
    <cfRule type="cellIs" dxfId="6549" priority="1914" operator="equal">
      <formula>"PR"</formula>
    </cfRule>
  </conditionalFormatting>
  <conditionalFormatting sqref="Q42">
    <cfRule type="cellIs" dxfId="6548" priority="1913" operator="equal">
      <formula>"Me"</formula>
    </cfRule>
  </conditionalFormatting>
  <conditionalFormatting sqref="Q42">
    <cfRule type="cellIs" dxfId="6547" priority="1912" operator="equal">
      <formula>"TD"</formula>
    </cfRule>
  </conditionalFormatting>
  <conditionalFormatting sqref="Q42">
    <cfRule type="cellIs" dxfId="6546" priority="1911" operator="equal">
      <formula>"PR"</formula>
    </cfRule>
  </conditionalFormatting>
  <conditionalFormatting sqref="Q44">
    <cfRule type="cellIs" dxfId="6545" priority="1910" operator="equal">
      <formula>"Me"</formula>
    </cfRule>
  </conditionalFormatting>
  <conditionalFormatting sqref="Q44">
    <cfRule type="cellIs" dxfId="6544" priority="1909" operator="equal">
      <formula>"TD"</formula>
    </cfRule>
  </conditionalFormatting>
  <conditionalFormatting sqref="Q44">
    <cfRule type="cellIs" dxfId="6543" priority="1908" operator="equal">
      <formula>"PR"</formula>
    </cfRule>
  </conditionalFormatting>
  <conditionalFormatting sqref="AD67">
    <cfRule type="cellIs" dxfId="6542" priority="1685" operator="equal">
      <formula>"Me"</formula>
    </cfRule>
  </conditionalFormatting>
  <conditionalFormatting sqref="AD67">
    <cfRule type="cellIs" dxfId="6541" priority="1684" operator="equal">
      <formula>"TD"</formula>
    </cfRule>
  </conditionalFormatting>
  <conditionalFormatting sqref="AG67">
    <cfRule type="cellIs" dxfId="6540" priority="1683" operator="equal">
      <formula>"Me"</formula>
    </cfRule>
  </conditionalFormatting>
  <conditionalFormatting sqref="AG67">
    <cfRule type="cellIs" dxfId="6539" priority="1682" operator="equal">
      <formula>"TD"</formula>
    </cfRule>
  </conditionalFormatting>
  <conditionalFormatting sqref="G49:K49 F50:K50 O49:Y50 AC49:AJ50">
    <cfRule type="cellIs" dxfId="6538" priority="1656" operator="equal">
      <formula>"PR"</formula>
    </cfRule>
  </conditionalFormatting>
  <conditionalFormatting sqref="F49">
    <cfRule type="cellIs" dxfId="6537" priority="1655" operator="equal">
      <formula>"Me"</formula>
    </cfRule>
  </conditionalFormatting>
  <conditionalFormatting sqref="F49">
    <cfRule type="cellIs" dxfId="6536" priority="1654" operator="equal">
      <formula>"TD"</formula>
    </cfRule>
  </conditionalFormatting>
  <conditionalFormatting sqref="F49">
    <cfRule type="cellIs" dxfId="6535" priority="1653" operator="equal">
      <formula>"PR"</formula>
    </cfRule>
  </conditionalFormatting>
  <conditionalFormatting sqref="AH49:AJ50 F50:K50 O50:Y50 AC50:AF50">
    <cfRule type="cellIs" dxfId="6534" priority="1660" operator="equal">
      <formula>"Me"</formula>
    </cfRule>
  </conditionalFormatting>
  <conditionalFormatting sqref="AH49:AJ50 F50:K50 O50:Y50 AC50:AF50">
    <cfRule type="cellIs" dxfId="6533" priority="1659" operator="equal">
      <formula>"TD"</formula>
    </cfRule>
  </conditionalFormatting>
  <conditionalFormatting sqref="G49:K49 O49:Y49 AC49:AF49">
    <cfRule type="cellIs" dxfId="6532" priority="1658" operator="equal">
      <formula>"Me"</formula>
    </cfRule>
  </conditionalFormatting>
  <conditionalFormatting sqref="G49:K49 O49:Y49 AC49:AF49">
    <cfRule type="cellIs" dxfId="6531" priority="1657" operator="equal">
      <formula>"TD"</formula>
    </cfRule>
  </conditionalFormatting>
  <conditionalFormatting sqref="D49:D50">
    <cfRule type="cellIs" dxfId="6530" priority="1628" operator="equal">
      <formula>"c"</formula>
    </cfRule>
    <cfRule type="cellIs" dxfId="6529" priority="1629" operator="equal">
      <formula>"b"</formula>
    </cfRule>
    <cfRule type="cellIs" dxfId="6528" priority="1630" operator="equal">
      <formula>"a"</formula>
    </cfRule>
  </conditionalFormatting>
  <conditionalFormatting sqref="C117:C118">
    <cfRule type="cellIs" dxfId="6527" priority="1615" operator="equal">
      <formula>"c"</formula>
    </cfRule>
    <cfRule type="cellIs" dxfId="6526" priority="1616" operator="equal">
      <formula>"b"</formula>
    </cfRule>
    <cfRule type="cellIs" dxfId="6525" priority="1617" operator="equal">
      <formula>"a"</formula>
    </cfRule>
  </conditionalFormatting>
  <conditionalFormatting sqref="J137:S138">
    <cfRule type="cellIs" dxfId="6524" priority="1608" operator="equal">
      <formula>"Me"</formula>
    </cfRule>
  </conditionalFormatting>
  <conditionalFormatting sqref="J137:S138">
    <cfRule type="cellIs" dxfId="6523" priority="1607" operator="equal">
      <formula>"TD"</formula>
    </cfRule>
  </conditionalFormatting>
  <conditionalFormatting sqref="J137:S138">
    <cfRule type="cellIs" dxfId="6522" priority="1606" operator="equal">
      <formula>"PR"</formula>
    </cfRule>
  </conditionalFormatting>
  <conditionalFormatting sqref="J137:S138">
    <cfRule type="cellIs" dxfId="6521" priority="1605" operator="equal">
      <formula>"Me"</formula>
    </cfRule>
  </conditionalFormatting>
  <conditionalFormatting sqref="J137:S138">
    <cfRule type="cellIs" dxfId="6520" priority="1604" operator="equal">
      <formula>"TD"</formula>
    </cfRule>
  </conditionalFormatting>
  <conditionalFormatting sqref="Q25:S26">
    <cfRule type="cellIs" dxfId="6519" priority="1603" operator="equal">
      <formula>"Me"</formula>
    </cfRule>
  </conditionalFormatting>
  <conditionalFormatting sqref="Q25:S26">
    <cfRule type="cellIs" dxfId="6518" priority="1602" operator="equal">
      <formula>"Me"</formula>
    </cfRule>
  </conditionalFormatting>
  <conditionalFormatting sqref="Q25:S26">
    <cfRule type="cellIs" dxfId="6517" priority="1601" operator="equal">
      <formula>"TD"</formula>
    </cfRule>
  </conditionalFormatting>
  <conditionalFormatting sqref="X25 AA25:AB25 X26:AB26">
    <cfRule type="cellIs" dxfId="6516" priority="1600" operator="equal">
      <formula>"Me"</formula>
    </cfRule>
  </conditionalFormatting>
  <conditionalFormatting sqref="X25 AA25:AB25 X26:AB26">
    <cfRule type="cellIs" dxfId="6515" priority="1599" operator="equal">
      <formula>"Me"</formula>
    </cfRule>
  </conditionalFormatting>
  <conditionalFormatting sqref="X25 AA25:AB25 X26:AB26">
    <cfRule type="cellIs" dxfId="6514" priority="1598" operator="equal">
      <formula>"TD"</formula>
    </cfRule>
  </conditionalFormatting>
  <conditionalFormatting sqref="F246:AJ246 F245:AH245 AJ245">
    <cfRule type="cellIs" dxfId="6513" priority="1597" operator="equal">
      <formula>"Me"</formula>
    </cfRule>
  </conditionalFormatting>
  <conditionalFormatting sqref="F246:AJ246 F245:AH245 AJ245">
    <cfRule type="cellIs" dxfId="6512" priority="1596" operator="equal">
      <formula>"TD"</formula>
    </cfRule>
  </conditionalFormatting>
  <conditionalFormatting sqref="F246:AJ246 F245:AH245 AJ245">
    <cfRule type="cellIs" dxfId="6511" priority="1595" operator="equal">
      <formula>"PR"</formula>
    </cfRule>
  </conditionalFormatting>
  <conditionalFormatting sqref="F35">
    <cfRule type="cellIs" dxfId="6510" priority="1582" operator="equal">
      <formula>"Me"</formula>
    </cfRule>
  </conditionalFormatting>
  <conditionalFormatting sqref="F35">
    <cfRule type="cellIs" dxfId="6509" priority="1581" operator="equal">
      <formula>"TD"</formula>
    </cfRule>
  </conditionalFormatting>
  <conditionalFormatting sqref="F35">
    <cfRule type="cellIs" dxfId="6508" priority="1580" operator="equal">
      <formula>"PR"</formula>
    </cfRule>
  </conditionalFormatting>
  <conditionalFormatting sqref="J186:M186 K185:M185">
    <cfRule type="cellIs" dxfId="6507" priority="1570" operator="equal">
      <formula>"Me"</formula>
    </cfRule>
  </conditionalFormatting>
  <conditionalFormatting sqref="J186:M186 K185:M185">
    <cfRule type="cellIs" dxfId="6506" priority="1569" operator="equal">
      <formula>"TD"</formula>
    </cfRule>
  </conditionalFormatting>
  <conditionalFormatting sqref="J186:M186 K185:M185">
    <cfRule type="cellIs" dxfId="6505" priority="1568" operator="equal">
      <formula>"PR"</formula>
    </cfRule>
  </conditionalFormatting>
  <conditionalFormatting sqref="L23:L24">
    <cfRule type="cellIs" dxfId="6504" priority="1567" operator="equal">
      <formula>"Me"</formula>
    </cfRule>
  </conditionalFormatting>
  <conditionalFormatting sqref="L23:L24">
    <cfRule type="cellIs" dxfId="6503" priority="1566" operator="equal">
      <formula>"TD"</formula>
    </cfRule>
  </conditionalFormatting>
  <conditionalFormatting sqref="L23:L24">
    <cfRule type="cellIs" dxfId="6502" priority="1565" operator="equal">
      <formula>"PR"</formula>
    </cfRule>
  </conditionalFormatting>
  <conditionalFormatting sqref="AG23:AG24">
    <cfRule type="cellIs" dxfId="6501" priority="1564" operator="equal">
      <formula>"Me"</formula>
    </cfRule>
  </conditionalFormatting>
  <conditionalFormatting sqref="AG23:AG24">
    <cfRule type="cellIs" dxfId="6500" priority="1563" operator="equal">
      <formula>"TD"</formula>
    </cfRule>
  </conditionalFormatting>
  <conditionalFormatting sqref="AG23:AG24">
    <cfRule type="cellIs" dxfId="6499" priority="1562" operator="equal">
      <formula>"PR"</formula>
    </cfRule>
  </conditionalFormatting>
  <conditionalFormatting sqref="AE21:AE22">
    <cfRule type="cellIs" dxfId="6498" priority="1548" operator="equal">
      <formula>"Me"</formula>
    </cfRule>
  </conditionalFormatting>
  <conditionalFormatting sqref="AE21:AE22">
    <cfRule type="cellIs" dxfId="6497" priority="1547" operator="equal">
      <formula>"Me"</formula>
    </cfRule>
  </conditionalFormatting>
  <conditionalFormatting sqref="AE21:AE22">
    <cfRule type="cellIs" dxfId="6496" priority="1546" operator="equal">
      <formula>"TD"</formula>
    </cfRule>
  </conditionalFormatting>
  <conditionalFormatting sqref="AE21:AE22">
    <cfRule type="cellIs" dxfId="6495" priority="1545" operator="equal">
      <formula>"PR"</formula>
    </cfRule>
  </conditionalFormatting>
  <conditionalFormatting sqref="AI22">
    <cfRule type="cellIs" dxfId="6494" priority="1524" operator="equal">
      <formula>"Me"</formula>
    </cfRule>
  </conditionalFormatting>
  <conditionalFormatting sqref="AI22">
    <cfRule type="cellIs" dxfId="6493" priority="1523" operator="equal">
      <formula>"Me"</formula>
    </cfRule>
  </conditionalFormatting>
  <conditionalFormatting sqref="AI22">
    <cfRule type="cellIs" dxfId="6492" priority="1522" operator="equal">
      <formula>"TD"</formula>
    </cfRule>
  </conditionalFormatting>
  <conditionalFormatting sqref="AI22">
    <cfRule type="cellIs" dxfId="6491" priority="1521" operator="equal">
      <formula>"PR"</formula>
    </cfRule>
  </conditionalFormatting>
  <conditionalFormatting sqref="Q25:S26">
    <cfRule type="cellIs" dxfId="6490" priority="1516" operator="equal">
      <formula>"Me"</formula>
    </cfRule>
  </conditionalFormatting>
  <conditionalFormatting sqref="X26:AB26">
    <cfRule type="cellIs" dxfId="6489" priority="1515" operator="equal">
      <formula>"Me"</formula>
    </cfRule>
  </conditionalFormatting>
  <conditionalFormatting sqref="X26:AB26">
    <cfRule type="cellIs" dxfId="6488" priority="1514" operator="equal">
      <formula>"Me"</formula>
    </cfRule>
  </conditionalFormatting>
  <conditionalFormatting sqref="X26:AB26">
    <cfRule type="cellIs" dxfId="6487" priority="1513" operator="equal">
      <formula>"TD"</formula>
    </cfRule>
  </conditionalFormatting>
  <conditionalFormatting sqref="X26:AB26">
    <cfRule type="cellIs" dxfId="6486" priority="1512" operator="equal">
      <formula>"Me"</formula>
    </cfRule>
  </conditionalFormatting>
  <conditionalFormatting sqref="X25 Z25:AB25">
    <cfRule type="cellIs" dxfId="6485" priority="1511" operator="equal">
      <formula>"Me"</formula>
    </cfRule>
  </conditionalFormatting>
  <conditionalFormatting sqref="X25 Z25:AB25">
    <cfRule type="cellIs" dxfId="6484" priority="1510" operator="equal">
      <formula>"TD"</formula>
    </cfRule>
  </conditionalFormatting>
  <conditionalFormatting sqref="X25 Z25:AB25">
    <cfRule type="cellIs" dxfId="6483" priority="1509" operator="equal">
      <formula>"PR"</formula>
    </cfRule>
  </conditionalFormatting>
  <conditionalFormatting sqref="J25:N26">
    <cfRule type="cellIs" dxfId="6482" priority="1502" operator="equal">
      <formula>"Me"</formula>
    </cfRule>
  </conditionalFormatting>
  <conditionalFormatting sqref="J25:N26">
    <cfRule type="cellIs" dxfId="6481" priority="1501" operator="equal">
      <formula>"TD"</formula>
    </cfRule>
  </conditionalFormatting>
  <conditionalFormatting sqref="J25:N26">
    <cfRule type="cellIs" dxfId="6480" priority="1500" operator="equal">
      <formula>"PR"</formula>
    </cfRule>
  </conditionalFormatting>
  <conditionalFormatting sqref="R63:R64">
    <cfRule type="cellIs" dxfId="6479" priority="1496" operator="equal">
      <formula>"TD"</formula>
    </cfRule>
  </conditionalFormatting>
  <conditionalFormatting sqref="R64">
    <cfRule type="cellIs" dxfId="6478" priority="1495" operator="equal">
      <formula>"TD"</formula>
    </cfRule>
  </conditionalFormatting>
  <conditionalFormatting sqref="G22:N22">
    <cfRule type="cellIs" dxfId="6477" priority="1468" operator="equal">
      <formula>"Me"</formula>
    </cfRule>
  </conditionalFormatting>
  <conditionalFormatting sqref="G21:N21">
    <cfRule type="cellIs" dxfId="6476" priority="1467" operator="equal">
      <formula>"Me"</formula>
    </cfRule>
  </conditionalFormatting>
  <conditionalFormatting sqref="G21:N21">
    <cfRule type="cellIs" dxfId="6475" priority="1466" operator="equal">
      <formula>"Me"</formula>
    </cfRule>
  </conditionalFormatting>
  <conditionalFormatting sqref="G21:N21">
    <cfRule type="cellIs" dxfId="6474" priority="1465" operator="equal">
      <formula>"TD"</formula>
    </cfRule>
  </conditionalFormatting>
  <conditionalFormatting sqref="G21:G22">
    <cfRule type="cellIs" dxfId="6473" priority="1464" operator="equal">
      <formula>"PR"</formula>
    </cfRule>
  </conditionalFormatting>
  <conditionalFormatting sqref="G21:G22">
    <cfRule type="cellIs" dxfId="6472" priority="1463" operator="equal">
      <formula>"Me"</formula>
    </cfRule>
  </conditionalFormatting>
  <conditionalFormatting sqref="G21:G22">
    <cfRule type="cellIs" dxfId="6471" priority="1462" operator="equal">
      <formula>"Me"</formula>
    </cfRule>
  </conditionalFormatting>
  <conditionalFormatting sqref="G21:G22">
    <cfRule type="cellIs" dxfId="6470" priority="1461" operator="equal">
      <formula>"TD"</formula>
    </cfRule>
  </conditionalFormatting>
  <conditionalFormatting sqref="F135:N136">
    <cfRule type="cellIs" dxfId="6469" priority="1449" operator="equal">
      <formula>"Me"</formula>
    </cfRule>
  </conditionalFormatting>
  <conditionalFormatting sqref="F135:N136">
    <cfRule type="cellIs" dxfId="6468" priority="1448" operator="equal">
      <formula>"TD"</formula>
    </cfRule>
  </conditionalFormatting>
  <conditionalFormatting sqref="F135:N136">
    <cfRule type="cellIs" dxfId="6467" priority="1447" operator="equal">
      <formula>"PR"</formula>
    </cfRule>
  </conditionalFormatting>
  <conditionalFormatting sqref="R41">
    <cfRule type="cellIs" dxfId="6466" priority="1446" operator="equal">
      <formula>"Me"</formula>
    </cfRule>
  </conditionalFormatting>
  <conditionalFormatting sqref="R41">
    <cfRule type="cellIs" dxfId="6465" priority="1445" operator="equal">
      <formula>"PR"</formula>
    </cfRule>
  </conditionalFormatting>
  <conditionalFormatting sqref="Y41">
    <cfRule type="cellIs" dxfId="6464" priority="1444" operator="equal">
      <formula>"Me"</formula>
    </cfRule>
  </conditionalFormatting>
  <conditionalFormatting sqref="Y41">
    <cfRule type="cellIs" dxfId="6463" priority="1443" operator="equal">
      <formula>"PR"</formula>
    </cfRule>
  </conditionalFormatting>
  <conditionalFormatting sqref="AF41">
    <cfRule type="cellIs" dxfId="6462" priority="1442" operator="equal">
      <formula>"Me"</formula>
    </cfRule>
  </conditionalFormatting>
  <conditionalFormatting sqref="AF41">
    <cfRule type="cellIs" dxfId="6461" priority="1441" operator="equal">
      <formula>"PR"</formula>
    </cfRule>
  </conditionalFormatting>
  <conditionalFormatting sqref="AA41">
    <cfRule type="cellIs" dxfId="6460" priority="1440" operator="equal">
      <formula>"Me"</formula>
    </cfRule>
  </conditionalFormatting>
  <conditionalFormatting sqref="AA41">
    <cfRule type="cellIs" dxfId="6459" priority="1439" operator="equal">
      <formula>"TD"</formula>
    </cfRule>
  </conditionalFormatting>
  <conditionalFormatting sqref="AA41">
    <cfRule type="cellIs" dxfId="6458" priority="1438" operator="equal">
      <formula>"PR"</formula>
    </cfRule>
  </conditionalFormatting>
  <conditionalFormatting sqref="AH41">
    <cfRule type="cellIs" dxfId="6457" priority="1437" operator="equal">
      <formula>"Me"</formula>
    </cfRule>
  </conditionalFormatting>
  <conditionalFormatting sqref="AH41">
    <cfRule type="cellIs" dxfId="6456" priority="1436" operator="equal">
      <formula>"TD"</formula>
    </cfRule>
  </conditionalFormatting>
  <conditionalFormatting sqref="AH41">
    <cfRule type="cellIs" dxfId="6455" priority="1435" operator="equal">
      <formula>"PR"</formula>
    </cfRule>
  </conditionalFormatting>
  <conditionalFormatting sqref="X47:AB48 AE47:AI48">
    <cfRule type="cellIs" dxfId="6454" priority="1434" operator="equal">
      <formula>"Me"</formula>
    </cfRule>
  </conditionalFormatting>
  <conditionalFormatting sqref="X47:AB48 AE47:AI48">
    <cfRule type="cellIs" dxfId="6453" priority="1433" operator="equal">
      <formula>"PR"</formula>
    </cfRule>
  </conditionalFormatting>
  <conditionalFormatting sqref="Q85:S86">
    <cfRule type="cellIs" dxfId="6452" priority="1432" operator="equal">
      <formula>"Me"</formula>
    </cfRule>
  </conditionalFormatting>
  <conditionalFormatting sqref="Q85:S86">
    <cfRule type="cellIs" dxfId="6451" priority="1431" operator="equal">
      <formula>"TD"</formula>
    </cfRule>
  </conditionalFormatting>
  <conditionalFormatting sqref="Q85:S86">
    <cfRule type="cellIs" dxfId="6450" priority="1430" operator="equal">
      <formula>"PR"</formula>
    </cfRule>
  </conditionalFormatting>
  <conditionalFormatting sqref="F193">
    <cfRule type="cellIs" dxfId="6449" priority="1429" operator="equal">
      <formula>"Me"</formula>
    </cfRule>
  </conditionalFormatting>
  <conditionalFormatting sqref="F193">
    <cfRule type="cellIs" dxfId="6448" priority="1428" operator="equal">
      <formula>"TD"</formula>
    </cfRule>
  </conditionalFormatting>
  <conditionalFormatting sqref="F193">
    <cfRule type="cellIs" dxfId="6447" priority="1427" operator="equal">
      <formula>"PR"</formula>
    </cfRule>
  </conditionalFormatting>
  <conditionalFormatting sqref="G193:G194">
    <cfRule type="cellIs" dxfId="6446" priority="1426" operator="equal">
      <formula>"Me"</formula>
    </cfRule>
  </conditionalFormatting>
  <conditionalFormatting sqref="G193:G194">
    <cfRule type="cellIs" dxfId="6445" priority="1425" operator="equal">
      <formula>"TD"</formula>
    </cfRule>
  </conditionalFormatting>
  <conditionalFormatting sqref="G193:G194">
    <cfRule type="cellIs" dxfId="6444" priority="1424" operator="equal">
      <formula>"PR"</formula>
    </cfRule>
  </conditionalFormatting>
  <conditionalFormatting sqref="G223:G224">
    <cfRule type="cellIs" dxfId="6443" priority="1423" operator="equal">
      <formula>"Me"</formula>
    </cfRule>
  </conditionalFormatting>
  <conditionalFormatting sqref="G223:G224">
    <cfRule type="cellIs" dxfId="6442" priority="1422" operator="equal">
      <formula>"TD"</formula>
    </cfRule>
  </conditionalFormatting>
  <conditionalFormatting sqref="G223:G224">
    <cfRule type="cellIs" dxfId="6441" priority="1421" operator="equal">
      <formula>"PR"</formula>
    </cfRule>
  </conditionalFormatting>
  <conditionalFormatting sqref="F207:G208">
    <cfRule type="cellIs" dxfId="6440" priority="1420" operator="equal">
      <formula>"Me"</formula>
    </cfRule>
  </conditionalFormatting>
  <conditionalFormatting sqref="F207:G208">
    <cfRule type="cellIs" dxfId="6439" priority="1419" operator="equal">
      <formula>"TD"</formula>
    </cfRule>
  </conditionalFormatting>
  <conditionalFormatting sqref="F207:G208">
    <cfRule type="cellIs" dxfId="6438" priority="1418" operator="equal">
      <formula>"PR"</formula>
    </cfRule>
  </conditionalFormatting>
  <conditionalFormatting sqref="J39:AF40">
    <cfRule type="cellIs" dxfId="6437" priority="1417" operator="equal">
      <formula>"Me"</formula>
    </cfRule>
  </conditionalFormatting>
  <conditionalFormatting sqref="J39:AF40">
    <cfRule type="cellIs" dxfId="6436" priority="1416" operator="equal">
      <formula>"PR"</formula>
    </cfRule>
  </conditionalFormatting>
  <conditionalFormatting sqref="AG39:AI40">
    <cfRule type="cellIs" dxfId="6435" priority="1415" operator="equal">
      <formula>"Me"</formula>
    </cfRule>
  </conditionalFormatting>
  <conditionalFormatting sqref="AG39:AI40">
    <cfRule type="cellIs" dxfId="6434" priority="1414" operator="equal">
      <formula>"PR"</formula>
    </cfRule>
  </conditionalFormatting>
  <conditionalFormatting sqref="Q35:Q36">
    <cfRule type="cellIs" dxfId="6433" priority="1413" operator="equal">
      <formula>"Me"</formula>
    </cfRule>
  </conditionalFormatting>
  <conditionalFormatting sqref="Q35:Q36">
    <cfRule type="cellIs" dxfId="6432" priority="1412" operator="equal">
      <formula>"PR"</formula>
    </cfRule>
  </conditionalFormatting>
  <conditionalFormatting sqref="R35:S36">
    <cfRule type="cellIs" dxfId="6431" priority="1411" operator="equal">
      <formula>"Me"</formula>
    </cfRule>
  </conditionalFormatting>
  <conditionalFormatting sqref="R35:S36">
    <cfRule type="cellIs" dxfId="6430" priority="1410" operator="equal">
      <formula>"PR"</formula>
    </cfRule>
  </conditionalFormatting>
  <conditionalFormatting sqref="P21:P22">
    <cfRule type="cellIs" dxfId="6429" priority="1405" operator="equal">
      <formula>"Me"</formula>
    </cfRule>
  </conditionalFormatting>
  <conditionalFormatting sqref="O21:P22">
    <cfRule type="cellIs" dxfId="6428" priority="1404" operator="equal">
      <formula>"PR"</formula>
    </cfRule>
  </conditionalFormatting>
  <conditionalFormatting sqref="X55:AJ56">
    <cfRule type="cellIs" dxfId="6427" priority="1403" operator="equal">
      <formula>"Me"</formula>
    </cfRule>
  </conditionalFormatting>
  <conditionalFormatting sqref="X55:AJ56">
    <cfRule type="cellIs" dxfId="6426" priority="1402" operator="equal">
      <formula>"PR"</formula>
    </cfRule>
  </conditionalFormatting>
  <conditionalFormatting sqref="X37:X38">
    <cfRule type="cellIs" dxfId="6425" priority="1382" operator="equal">
      <formula>"Me"</formula>
    </cfRule>
  </conditionalFormatting>
  <conditionalFormatting sqref="X37:X38">
    <cfRule type="cellIs" dxfId="6424" priority="1381" operator="equal">
      <formula>"PR"</formula>
    </cfRule>
  </conditionalFormatting>
  <conditionalFormatting sqref="F203:Z204">
    <cfRule type="cellIs" dxfId="6423" priority="1380" operator="equal">
      <formula>"Me"</formula>
    </cfRule>
  </conditionalFormatting>
  <conditionalFormatting sqref="F203:Z204">
    <cfRule type="cellIs" dxfId="6422" priority="1379" operator="equal">
      <formula>"TD"</formula>
    </cfRule>
  </conditionalFormatting>
  <conditionalFormatting sqref="F203:Z204">
    <cfRule type="cellIs" dxfId="6421" priority="1378" operator="equal">
      <formula>"PR"</formula>
    </cfRule>
  </conditionalFormatting>
  <conditionalFormatting sqref="C43:C46 C39:C40">
    <cfRule type="cellIs" dxfId="6420" priority="1357" operator="lessThan">
      <formula>#REF!</formula>
    </cfRule>
  </conditionalFormatting>
  <conditionalFormatting sqref="C43:C46 C39:C40">
    <cfRule type="cellIs" dxfId="6419" priority="1356" operator="equal">
      <formula>"C"</formula>
    </cfRule>
  </conditionalFormatting>
  <conditionalFormatting sqref="C43:C46 C39:C40">
    <cfRule type="cellIs" dxfId="6418" priority="1355" operator="equal">
      <formula>"B"</formula>
    </cfRule>
  </conditionalFormatting>
  <conditionalFormatting sqref="C43:C46 C39:C40">
    <cfRule type="cellIs" dxfId="6417" priority="1354" operator="equal">
      <formula>"A"</formula>
    </cfRule>
  </conditionalFormatting>
  <conditionalFormatting sqref="C41:C42">
    <cfRule type="cellIs" dxfId="6416" priority="1353" operator="equal">
      <formula>"C"</formula>
    </cfRule>
  </conditionalFormatting>
  <conditionalFormatting sqref="C41:C42">
    <cfRule type="cellIs" dxfId="6415" priority="1352" operator="equal">
      <formula>"B"</formula>
    </cfRule>
  </conditionalFormatting>
  <conditionalFormatting sqref="C41:C42">
    <cfRule type="cellIs" dxfId="6414" priority="1351" operator="equal">
      <formula>"A"</formula>
    </cfRule>
  </conditionalFormatting>
  <conditionalFormatting sqref="C41:C42">
    <cfRule type="cellIs" dxfId="6413" priority="1350" operator="lessThan">
      <formula>#REF!</formula>
    </cfRule>
  </conditionalFormatting>
  <conditionalFormatting sqref="C33:C34">
    <cfRule type="cellIs" dxfId="6412" priority="1349" operator="equal">
      <formula>"C"</formula>
    </cfRule>
  </conditionalFormatting>
  <conditionalFormatting sqref="C33:C34">
    <cfRule type="cellIs" dxfId="6411" priority="1348" operator="equal">
      <formula>"B"</formula>
    </cfRule>
  </conditionalFormatting>
  <conditionalFormatting sqref="C33:C34">
    <cfRule type="cellIs" dxfId="6410" priority="1347" operator="equal">
      <formula>"A"</formula>
    </cfRule>
  </conditionalFormatting>
  <conditionalFormatting sqref="C33:C34">
    <cfRule type="cellIs" dxfId="6409" priority="1346" operator="lessThan">
      <formula>#REF!</formula>
    </cfRule>
  </conditionalFormatting>
  <conditionalFormatting sqref="C59:C60">
    <cfRule type="cellIs" dxfId="6408" priority="1345" operator="equal">
      <formula>"C"</formula>
    </cfRule>
  </conditionalFormatting>
  <conditionalFormatting sqref="C59:C60">
    <cfRule type="cellIs" dxfId="6407" priority="1344" operator="equal">
      <formula>"B"</formula>
    </cfRule>
  </conditionalFormatting>
  <conditionalFormatting sqref="C59:C60">
    <cfRule type="cellIs" dxfId="6406" priority="1343" operator="equal">
      <formula>"A"</formula>
    </cfRule>
  </conditionalFormatting>
  <conditionalFormatting sqref="C59:C60">
    <cfRule type="cellIs" dxfId="6405" priority="1342" operator="lessThan">
      <formula>#REF!</formula>
    </cfRule>
  </conditionalFormatting>
  <conditionalFormatting sqref="C55:C56">
    <cfRule type="cellIs" dxfId="6404" priority="1341" operator="equal">
      <formula>"C"</formula>
    </cfRule>
  </conditionalFormatting>
  <conditionalFormatting sqref="C55:C56">
    <cfRule type="cellIs" dxfId="6403" priority="1340" operator="equal">
      <formula>"B"</formula>
    </cfRule>
  </conditionalFormatting>
  <conditionalFormatting sqref="C55:C56">
    <cfRule type="cellIs" dxfId="6402" priority="1339" operator="equal">
      <formula>"A"</formula>
    </cfRule>
  </conditionalFormatting>
  <conditionalFormatting sqref="C55:C56">
    <cfRule type="cellIs" dxfId="6401" priority="1338" operator="lessThan">
      <formula>#REF!</formula>
    </cfRule>
  </conditionalFormatting>
  <conditionalFormatting sqref="C52">
    <cfRule type="cellIs" dxfId="6400" priority="1337" operator="equal">
      <formula>"C"</formula>
    </cfRule>
  </conditionalFormatting>
  <conditionalFormatting sqref="C52">
    <cfRule type="cellIs" dxfId="6399" priority="1336" operator="equal">
      <formula>"B"</formula>
    </cfRule>
  </conditionalFormatting>
  <conditionalFormatting sqref="C52">
    <cfRule type="cellIs" dxfId="6398" priority="1335" operator="equal">
      <formula>"A"</formula>
    </cfRule>
  </conditionalFormatting>
  <conditionalFormatting sqref="C52">
    <cfRule type="cellIs" dxfId="6397" priority="1334" operator="lessThan">
      <formula>#REF!</formula>
    </cfRule>
  </conditionalFormatting>
  <conditionalFormatting sqref="C51">
    <cfRule type="cellIs" dxfId="6396" priority="1333" operator="equal">
      <formula>"C"</formula>
    </cfRule>
  </conditionalFormatting>
  <conditionalFormatting sqref="C51">
    <cfRule type="cellIs" dxfId="6395" priority="1332" operator="equal">
      <formula>"B"</formula>
    </cfRule>
  </conditionalFormatting>
  <conditionalFormatting sqref="C51">
    <cfRule type="cellIs" dxfId="6394" priority="1331" operator="equal">
      <formula>"A"</formula>
    </cfRule>
  </conditionalFormatting>
  <conditionalFormatting sqref="C51">
    <cfRule type="cellIs" dxfId="6393" priority="1330" operator="lessThan">
      <formula>#REF!</formula>
    </cfRule>
  </conditionalFormatting>
  <conditionalFormatting sqref="C57:C58">
    <cfRule type="cellIs" dxfId="6392" priority="1329" operator="equal">
      <formula>"C"</formula>
    </cfRule>
  </conditionalFormatting>
  <conditionalFormatting sqref="C57:C58">
    <cfRule type="cellIs" dxfId="6391" priority="1328" operator="equal">
      <formula>"B"</formula>
    </cfRule>
  </conditionalFormatting>
  <conditionalFormatting sqref="C57:C58">
    <cfRule type="cellIs" dxfId="6390" priority="1327" operator="equal">
      <formula>"A"</formula>
    </cfRule>
  </conditionalFormatting>
  <conditionalFormatting sqref="C57:C58">
    <cfRule type="cellIs" dxfId="6389" priority="1326" operator="lessThan">
      <formula>#REF!</formula>
    </cfRule>
  </conditionalFormatting>
  <conditionalFormatting sqref="C46">
    <cfRule type="cellIs" dxfId="6388" priority="1322" operator="equal">
      <formula>"C"</formula>
    </cfRule>
  </conditionalFormatting>
  <conditionalFormatting sqref="C46">
    <cfRule type="cellIs" dxfId="6387" priority="1321" operator="equal">
      <formula>"B"</formula>
    </cfRule>
  </conditionalFormatting>
  <conditionalFormatting sqref="C46">
    <cfRule type="cellIs" dxfId="6386" priority="1320" operator="equal">
      <formula>"A"</formula>
    </cfRule>
  </conditionalFormatting>
  <conditionalFormatting sqref="C46">
    <cfRule type="cellIs" dxfId="6385" priority="1319" operator="lessThan">
      <formula>#REF!</formula>
    </cfRule>
  </conditionalFormatting>
  <conditionalFormatting sqref="C45">
    <cfRule type="cellIs" dxfId="6384" priority="1316" operator="equal">
      <formula>"c"</formula>
    </cfRule>
    <cfRule type="cellIs" dxfId="6383" priority="1317" operator="equal">
      <formula>"b"</formula>
    </cfRule>
    <cfRule type="cellIs" dxfId="6382" priority="1318" operator="equal">
      <formula>"a"</formula>
    </cfRule>
  </conditionalFormatting>
  <conditionalFormatting sqref="C31:C32">
    <cfRule type="cellIs" dxfId="6381" priority="1310" operator="equal">
      <formula>"C"</formula>
    </cfRule>
  </conditionalFormatting>
  <conditionalFormatting sqref="C31:C32">
    <cfRule type="cellIs" dxfId="6380" priority="1309" operator="equal">
      <formula>"B"</formula>
    </cfRule>
  </conditionalFormatting>
  <conditionalFormatting sqref="C31:C32">
    <cfRule type="cellIs" dxfId="6379" priority="1308" operator="equal">
      <formula>"A"</formula>
    </cfRule>
  </conditionalFormatting>
  <conditionalFormatting sqref="C47:C48">
    <cfRule type="cellIs" dxfId="6378" priority="1301" operator="lessThan">
      <formula>#REF!</formula>
    </cfRule>
  </conditionalFormatting>
  <conditionalFormatting sqref="C47:C48">
    <cfRule type="cellIs" dxfId="6377" priority="1300" operator="equal">
      <formula>"C"</formula>
    </cfRule>
  </conditionalFormatting>
  <conditionalFormatting sqref="C47:C48">
    <cfRule type="cellIs" dxfId="6376" priority="1299" operator="equal">
      <formula>"B"</formula>
    </cfRule>
  </conditionalFormatting>
  <conditionalFormatting sqref="C47:C48">
    <cfRule type="cellIs" dxfId="6375" priority="1298" operator="equal">
      <formula>"A"</formula>
    </cfRule>
  </conditionalFormatting>
  <conditionalFormatting sqref="C69:C70">
    <cfRule type="cellIs" dxfId="6374" priority="1297" operator="equal">
      <formula>"C"</formula>
    </cfRule>
  </conditionalFormatting>
  <conditionalFormatting sqref="C69:C70">
    <cfRule type="cellIs" dxfId="6373" priority="1295" operator="equal">
      <formula>"B"</formula>
    </cfRule>
  </conditionalFormatting>
  <conditionalFormatting sqref="C69:C70">
    <cfRule type="cellIs" dxfId="6372" priority="1294" operator="equal">
      <formula>"A"</formula>
    </cfRule>
  </conditionalFormatting>
  <conditionalFormatting sqref="C69:C70">
    <cfRule type="cellIs" dxfId="6371" priority="1287" operator="lessThan">
      <formula>#REF!</formula>
    </cfRule>
  </conditionalFormatting>
  <conditionalFormatting sqref="C73:C74">
    <cfRule type="cellIs" dxfId="6370" priority="1286" operator="equal">
      <formula>"C"</formula>
    </cfRule>
  </conditionalFormatting>
  <conditionalFormatting sqref="C73:C74">
    <cfRule type="cellIs" dxfId="6369" priority="1285" operator="equal">
      <formula>"B"</formula>
    </cfRule>
  </conditionalFormatting>
  <conditionalFormatting sqref="C73:C74">
    <cfRule type="cellIs" dxfId="6368" priority="1284" operator="equal">
      <formula>"A"</formula>
    </cfRule>
  </conditionalFormatting>
  <conditionalFormatting sqref="C73:C74">
    <cfRule type="cellIs" dxfId="6367" priority="1283" operator="lessThan">
      <formula>#REF!</formula>
    </cfRule>
  </conditionalFormatting>
  <conditionalFormatting sqref="C63:C64">
    <cfRule type="cellIs" dxfId="6366" priority="1282" operator="equal">
      <formula>"C"</formula>
    </cfRule>
  </conditionalFormatting>
  <conditionalFormatting sqref="C63:C64">
    <cfRule type="cellIs" dxfId="6365" priority="1281" operator="equal">
      <formula>"B"</formula>
    </cfRule>
  </conditionalFormatting>
  <conditionalFormatting sqref="C63:C64">
    <cfRule type="cellIs" dxfId="6364" priority="1280" operator="equal">
      <formula>"A"</formula>
    </cfRule>
  </conditionalFormatting>
  <conditionalFormatting sqref="C63:C64">
    <cfRule type="cellIs" dxfId="6363" priority="1279" operator="lessThan">
      <formula>#REF!</formula>
    </cfRule>
  </conditionalFormatting>
  <conditionalFormatting sqref="C71:C72">
    <cfRule type="cellIs" dxfId="6362" priority="1272" operator="equal">
      <formula>"C"</formula>
    </cfRule>
  </conditionalFormatting>
  <conditionalFormatting sqref="C71:C72">
    <cfRule type="cellIs" dxfId="6361" priority="1271" operator="equal">
      <formula>"B"</formula>
    </cfRule>
  </conditionalFormatting>
  <conditionalFormatting sqref="C71:C72">
    <cfRule type="cellIs" dxfId="6360" priority="1270" operator="equal">
      <formula>"A"</formula>
    </cfRule>
  </conditionalFormatting>
  <conditionalFormatting sqref="C71:C72">
    <cfRule type="cellIs" dxfId="6359" priority="1269" operator="lessThan">
      <formula>#REF!</formula>
    </cfRule>
  </conditionalFormatting>
  <conditionalFormatting sqref="C61:C62">
    <cfRule type="cellIs" dxfId="6358" priority="1263" operator="equal">
      <formula>"c"</formula>
    </cfRule>
    <cfRule type="cellIs" dxfId="6357" priority="1264" operator="equal">
      <formula>"b"</formula>
    </cfRule>
    <cfRule type="cellIs" dxfId="6356" priority="1265" operator="equal">
      <formula>"a"</formula>
    </cfRule>
  </conditionalFormatting>
  <conditionalFormatting sqref="C62">
    <cfRule type="cellIs" dxfId="6355" priority="1260" operator="equal">
      <formula>"c"</formula>
    </cfRule>
    <cfRule type="cellIs" dxfId="6354" priority="1261" operator="equal">
      <formula>"b"</formula>
    </cfRule>
    <cfRule type="cellIs" dxfId="6353" priority="1262" operator="equal">
      <formula>"a"</formula>
    </cfRule>
  </conditionalFormatting>
  <conditionalFormatting sqref="C61">
    <cfRule type="cellIs" dxfId="6352" priority="1257" operator="equal">
      <formula>"c"</formula>
    </cfRule>
    <cfRule type="cellIs" dxfId="6351" priority="1258" operator="equal">
      <formula>"b"</formula>
    </cfRule>
    <cfRule type="cellIs" dxfId="6350" priority="1259" operator="equal">
      <formula>"a"</formula>
    </cfRule>
  </conditionalFormatting>
  <conditionalFormatting sqref="C53:C54">
    <cfRule type="cellIs" dxfId="6349" priority="1251" operator="equal">
      <formula>"C"</formula>
    </cfRule>
  </conditionalFormatting>
  <conditionalFormatting sqref="C53:C54">
    <cfRule type="cellIs" dxfId="6348" priority="1250" operator="equal">
      <formula>"B"</formula>
    </cfRule>
  </conditionalFormatting>
  <conditionalFormatting sqref="C53:C54">
    <cfRule type="cellIs" dxfId="6347" priority="1249" operator="equal">
      <formula>"A"</formula>
    </cfRule>
  </conditionalFormatting>
  <conditionalFormatting sqref="C65:C66">
    <cfRule type="cellIs" dxfId="6346" priority="1242" operator="equal">
      <formula>"C"</formula>
    </cfRule>
  </conditionalFormatting>
  <conditionalFormatting sqref="C65:C66">
    <cfRule type="cellIs" dxfId="6345" priority="1241" operator="equal">
      <formula>"B"</formula>
    </cfRule>
  </conditionalFormatting>
  <conditionalFormatting sqref="C65:C66">
    <cfRule type="cellIs" dxfId="6344" priority="1240" operator="equal">
      <formula>"A"</formula>
    </cfRule>
  </conditionalFormatting>
  <conditionalFormatting sqref="C65:C66">
    <cfRule type="cellIs" dxfId="6343" priority="1239" operator="lessThan">
      <formula>#REF!</formula>
    </cfRule>
  </conditionalFormatting>
  <conditionalFormatting sqref="C49:C50">
    <cfRule type="cellIs" dxfId="6342" priority="1233" operator="lessThan">
      <formula>#REF!</formula>
    </cfRule>
  </conditionalFormatting>
  <conditionalFormatting sqref="C49:C50">
    <cfRule type="cellIs" dxfId="6341" priority="1232" operator="equal">
      <formula>"C"</formula>
    </cfRule>
  </conditionalFormatting>
  <conditionalFormatting sqref="C49:C50">
    <cfRule type="cellIs" dxfId="6340" priority="1231" operator="equal">
      <formula>"B"</formula>
    </cfRule>
  </conditionalFormatting>
  <conditionalFormatting sqref="C49:C50">
    <cfRule type="cellIs" dxfId="6339" priority="1230" operator="equal">
      <formula>"A"</formula>
    </cfRule>
  </conditionalFormatting>
  <conditionalFormatting sqref="C67:C68">
    <cfRule type="cellIs" dxfId="6338" priority="1224" operator="equal">
      <formula>"C"</formula>
    </cfRule>
  </conditionalFormatting>
  <conditionalFormatting sqref="C67:C68">
    <cfRule type="cellIs" dxfId="6337" priority="1223" operator="equal">
      <formula>"B"</formula>
    </cfRule>
  </conditionalFormatting>
  <conditionalFormatting sqref="C67:C68">
    <cfRule type="cellIs" dxfId="6336" priority="1222" operator="equal">
      <formula>"A"</formula>
    </cfRule>
  </conditionalFormatting>
  <conditionalFormatting sqref="C67:C68">
    <cfRule type="cellIs" dxfId="6335" priority="1221" operator="lessThan">
      <formula>#REF!</formula>
    </cfRule>
  </conditionalFormatting>
  <conditionalFormatting sqref="C35:C38">
    <cfRule type="cellIs" dxfId="6334" priority="1215" operator="equal">
      <formula>"C"</formula>
    </cfRule>
  </conditionalFormatting>
  <conditionalFormatting sqref="C35:C38">
    <cfRule type="cellIs" dxfId="6333" priority="1214" operator="equal">
      <formula>"B"</formula>
    </cfRule>
  </conditionalFormatting>
  <conditionalFormatting sqref="C35:C38">
    <cfRule type="cellIs" dxfId="6332" priority="1213" operator="equal">
      <formula>"A"</formula>
    </cfRule>
  </conditionalFormatting>
  <conditionalFormatting sqref="C91:C92 C97:C98">
    <cfRule type="cellIs" dxfId="6331" priority="1200" operator="equal">
      <formula>"C"</formula>
    </cfRule>
  </conditionalFormatting>
  <conditionalFormatting sqref="C91:C92 C97:C98">
    <cfRule type="cellIs" dxfId="6330" priority="1199" operator="equal">
      <formula>"B"</formula>
    </cfRule>
  </conditionalFormatting>
  <conditionalFormatting sqref="C91:C92 C97:C98">
    <cfRule type="cellIs" dxfId="6329" priority="1198" operator="equal">
      <formula>"A"</formula>
    </cfRule>
  </conditionalFormatting>
  <conditionalFormatting sqref="C101:C102">
    <cfRule type="cellIs" dxfId="6328" priority="1196" operator="equal">
      <formula>"C"</formula>
    </cfRule>
  </conditionalFormatting>
  <conditionalFormatting sqref="C101:C102">
    <cfRule type="cellIs" dxfId="6327" priority="1195" operator="equal">
      <formula>"B"</formula>
    </cfRule>
  </conditionalFormatting>
  <conditionalFormatting sqref="C101:C102">
    <cfRule type="cellIs" dxfId="6326" priority="1194" operator="equal">
      <formula>"A"</formula>
    </cfRule>
  </conditionalFormatting>
  <conditionalFormatting sqref="C96">
    <cfRule type="cellIs" dxfId="6325" priority="1192" operator="equal">
      <formula>"C"</formula>
    </cfRule>
  </conditionalFormatting>
  <conditionalFormatting sqref="C96">
    <cfRule type="cellIs" dxfId="6324" priority="1191" operator="equal">
      <formula>"B"</formula>
    </cfRule>
  </conditionalFormatting>
  <conditionalFormatting sqref="C96">
    <cfRule type="cellIs" dxfId="6323" priority="1190" operator="equal">
      <formula>"A"</formula>
    </cfRule>
  </conditionalFormatting>
  <conditionalFormatting sqref="C90">
    <cfRule type="cellIs" dxfId="6322" priority="1188" operator="equal">
      <formula>"C"</formula>
    </cfRule>
  </conditionalFormatting>
  <conditionalFormatting sqref="C90">
    <cfRule type="cellIs" dxfId="6321" priority="1187" operator="equal">
      <formula>"B"</formula>
    </cfRule>
  </conditionalFormatting>
  <conditionalFormatting sqref="C90">
    <cfRule type="cellIs" dxfId="6320" priority="1186" operator="equal">
      <formula>"A"</formula>
    </cfRule>
  </conditionalFormatting>
  <conditionalFormatting sqref="C89">
    <cfRule type="cellIs" dxfId="6319" priority="1184" operator="equal">
      <formula>"C"</formula>
    </cfRule>
  </conditionalFormatting>
  <conditionalFormatting sqref="C89">
    <cfRule type="cellIs" dxfId="6318" priority="1183" operator="equal">
      <formula>"B"</formula>
    </cfRule>
  </conditionalFormatting>
  <conditionalFormatting sqref="C89">
    <cfRule type="cellIs" dxfId="6317" priority="1182" operator="equal">
      <formula>"A"</formula>
    </cfRule>
  </conditionalFormatting>
  <conditionalFormatting sqref="C99:C100">
    <cfRule type="cellIs" dxfId="6316" priority="1174" operator="lessThan">
      <formula>#REF!</formula>
    </cfRule>
  </conditionalFormatting>
  <conditionalFormatting sqref="C99:C100">
    <cfRule type="cellIs" dxfId="6315" priority="1173" operator="equal">
      <formula>"C"</formula>
    </cfRule>
  </conditionalFormatting>
  <conditionalFormatting sqref="C99:C100">
    <cfRule type="cellIs" dxfId="6314" priority="1172" operator="equal">
      <formula>"B"</formula>
    </cfRule>
  </conditionalFormatting>
  <conditionalFormatting sqref="C99:C100">
    <cfRule type="cellIs" dxfId="6313" priority="1171" operator="equal">
      <formula>"A"</formula>
    </cfRule>
  </conditionalFormatting>
  <conditionalFormatting sqref="C94">
    <cfRule type="cellIs" dxfId="6312" priority="1164" operator="equal">
      <formula>"C"</formula>
    </cfRule>
  </conditionalFormatting>
  <conditionalFormatting sqref="C94">
    <cfRule type="cellIs" dxfId="6311" priority="1163" operator="equal">
      <formula>"B"</formula>
    </cfRule>
  </conditionalFormatting>
  <conditionalFormatting sqref="C94">
    <cfRule type="cellIs" dxfId="6310" priority="1162" operator="equal">
      <formula>"A"</formula>
    </cfRule>
  </conditionalFormatting>
  <conditionalFormatting sqref="C93">
    <cfRule type="cellIs" dxfId="6309" priority="1160" operator="equal">
      <formula>"C"</formula>
    </cfRule>
  </conditionalFormatting>
  <conditionalFormatting sqref="C93">
    <cfRule type="cellIs" dxfId="6308" priority="1159" operator="equal">
      <formula>"B"</formula>
    </cfRule>
  </conditionalFormatting>
  <conditionalFormatting sqref="C93">
    <cfRule type="cellIs" dxfId="6307" priority="1158" operator="equal">
      <formula>"A"</formula>
    </cfRule>
  </conditionalFormatting>
  <conditionalFormatting sqref="C107:C108">
    <cfRule type="cellIs" dxfId="6306" priority="1156" operator="equal">
      <formula>"C"</formula>
    </cfRule>
  </conditionalFormatting>
  <conditionalFormatting sqref="C107:C108">
    <cfRule type="cellIs" dxfId="6305" priority="1155" operator="equal">
      <formula>"B"</formula>
    </cfRule>
  </conditionalFormatting>
  <conditionalFormatting sqref="C107:C108">
    <cfRule type="cellIs" dxfId="6304" priority="1154" operator="equal">
      <formula>"A"</formula>
    </cfRule>
  </conditionalFormatting>
  <conditionalFormatting sqref="C127:C131">
    <cfRule type="cellIs" dxfId="6303" priority="1144" operator="equal">
      <formula>"c"</formula>
    </cfRule>
    <cfRule type="cellIs" dxfId="6302" priority="1145" operator="equal">
      <formula>"b"</formula>
    </cfRule>
    <cfRule type="cellIs" dxfId="6301" priority="1146" operator="equal">
      <formula>"a"</formula>
    </cfRule>
  </conditionalFormatting>
  <conditionalFormatting sqref="C132">
    <cfRule type="cellIs" dxfId="6300" priority="1141" operator="equal">
      <formula>"c"</formula>
    </cfRule>
    <cfRule type="cellIs" dxfId="6299" priority="1142" operator="equal">
      <formula>"b"</formula>
    </cfRule>
    <cfRule type="cellIs" dxfId="6298" priority="1143" operator="equal">
      <formula>"a"</formula>
    </cfRule>
  </conditionalFormatting>
  <conditionalFormatting sqref="C133:C134">
    <cfRule type="cellIs" dxfId="6297" priority="1138" operator="equal">
      <formula>"c"</formula>
    </cfRule>
    <cfRule type="cellIs" dxfId="6296" priority="1139" operator="equal">
      <formula>"b"</formula>
    </cfRule>
    <cfRule type="cellIs" dxfId="6295" priority="1140" operator="equal">
      <formula>"a"</formula>
    </cfRule>
  </conditionalFormatting>
  <conditionalFormatting sqref="C125:C126">
    <cfRule type="cellIs" dxfId="6294" priority="1135" operator="equal">
      <formula>"c"</formula>
    </cfRule>
    <cfRule type="cellIs" dxfId="6293" priority="1136" operator="equal">
      <formula>"b"</formula>
    </cfRule>
    <cfRule type="cellIs" dxfId="6292" priority="1137" operator="equal">
      <formula>"a"</formula>
    </cfRule>
  </conditionalFormatting>
  <conditionalFormatting sqref="C129">
    <cfRule type="cellIs" dxfId="6291" priority="1132" operator="equal">
      <formula>"c"</formula>
    </cfRule>
    <cfRule type="cellIs" dxfId="6290" priority="1133" operator="equal">
      <formula>"b"</formula>
    </cfRule>
    <cfRule type="cellIs" dxfId="6289" priority="1134" operator="equal">
      <formula>"a"</formula>
    </cfRule>
  </conditionalFormatting>
  <conditionalFormatting sqref="C130">
    <cfRule type="cellIs" dxfId="6288" priority="1129" operator="equal">
      <formula>"c"</formula>
    </cfRule>
    <cfRule type="cellIs" dxfId="6287" priority="1130" operator="equal">
      <formula>"b"</formula>
    </cfRule>
    <cfRule type="cellIs" dxfId="6286" priority="1131" operator="equal">
      <formula>"a"</formula>
    </cfRule>
  </conditionalFormatting>
  <conditionalFormatting sqref="C140">
    <cfRule type="cellIs" dxfId="6285" priority="1120" operator="equal">
      <formula>"c"</formula>
    </cfRule>
    <cfRule type="cellIs" dxfId="6284" priority="1121" operator="equal">
      <formula>"b"</formula>
    </cfRule>
    <cfRule type="cellIs" dxfId="6283" priority="1122" operator="equal">
      <formula>"a"</formula>
    </cfRule>
  </conditionalFormatting>
  <conditionalFormatting sqref="C138">
    <cfRule type="cellIs" dxfId="6282" priority="1123" operator="equal">
      <formula>"c"</formula>
    </cfRule>
    <cfRule type="cellIs" dxfId="6281" priority="1124" operator="equal">
      <formula>"b"</formula>
    </cfRule>
    <cfRule type="cellIs" dxfId="6280" priority="1125" operator="equal">
      <formula>"a"</formula>
    </cfRule>
  </conditionalFormatting>
  <conditionalFormatting sqref="C137">
    <cfRule type="cellIs" dxfId="6279" priority="1126" operator="equal">
      <formula>"c"</formula>
    </cfRule>
    <cfRule type="cellIs" dxfId="6278" priority="1127" operator="equal">
      <formula>"b"</formula>
    </cfRule>
    <cfRule type="cellIs" dxfId="6277" priority="1128" operator="equal">
      <formula>"a"</formula>
    </cfRule>
  </conditionalFormatting>
  <conditionalFormatting sqref="C136">
    <cfRule type="cellIs" dxfId="6276" priority="1117" operator="equal">
      <formula>"c"</formula>
    </cfRule>
    <cfRule type="cellIs" dxfId="6275" priority="1118" operator="equal">
      <formula>"b"</formula>
    </cfRule>
    <cfRule type="cellIs" dxfId="6274" priority="1119" operator="equal">
      <formula>"a"</formula>
    </cfRule>
  </conditionalFormatting>
  <conditionalFormatting sqref="C154 C150 C146">
    <cfRule type="cellIs" dxfId="6273" priority="1052" operator="equal">
      <formula>"c"</formula>
    </cfRule>
    <cfRule type="cellIs" dxfId="6272" priority="1053" operator="equal">
      <formula>"b"</formula>
    </cfRule>
    <cfRule type="cellIs" dxfId="6271" priority="1054" operator="equal">
      <formula>"a"</formula>
    </cfRule>
  </conditionalFormatting>
  <conditionalFormatting sqref="C149 C153 C145">
    <cfRule type="cellIs" dxfId="6270" priority="1056" operator="equal">
      <formula>"c"</formula>
    </cfRule>
    <cfRule type="cellIs" dxfId="6269" priority="1057" operator="equal">
      <formula>"b"</formula>
    </cfRule>
    <cfRule type="cellIs" dxfId="6268" priority="1058" operator="equal">
      <formula>"a"</formula>
    </cfRule>
  </conditionalFormatting>
  <conditionalFormatting sqref="C144">
    <cfRule type="cellIs" dxfId="6267" priority="1040" operator="equal">
      <formula>"c"</formula>
    </cfRule>
    <cfRule type="cellIs" dxfId="6266" priority="1041" operator="equal">
      <formula>"b"</formula>
    </cfRule>
    <cfRule type="cellIs" dxfId="6265" priority="1042" operator="equal">
      <formula>"a"</formula>
    </cfRule>
  </conditionalFormatting>
  <conditionalFormatting sqref="C143">
    <cfRule type="cellIs" dxfId="6264" priority="1043" operator="equal">
      <formula>"c"</formula>
    </cfRule>
    <cfRule type="cellIs" dxfId="6263" priority="1044" operator="equal">
      <formula>"b"</formula>
    </cfRule>
    <cfRule type="cellIs" dxfId="6262" priority="1045" operator="equal">
      <formula>"a"</formula>
    </cfRule>
  </conditionalFormatting>
  <conditionalFormatting sqref="C148">
    <cfRule type="cellIs" dxfId="6261" priority="1028" operator="equal">
      <formula>"c"</formula>
    </cfRule>
    <cfRule type="cellIs" dxfId="6260" priority="1029" operator="equal">
      <formula>"b"</formula>
    </cfRule>
    <cfRule type="cellIs" dxfId="6259" priority="1030" operator="equal">
      <formula>"a"</formula>
    </cfRule>
  </conditionalFormatting>
  <conditionalFormatting sqref="C147">
    <cfRule type="cellIs" dxfId="6258" priority="1031" operator="equal">
      <formula>"c"</formula>
    </cfRule>
    <cfRule type="cellIs" dxfId="6257" priority="1032" operator="equal">
      <formula>"b"</formula>
    </cfRule>
    <cfRule type="cellIs" dxfId="6256" priority="1033" operator="equal">
      <formula>"a"</formula>
    </cfRule>
  </conditionalFormatting>
  <conditionalFormatting sqref="C152">
    <cfRule type="cellIs" dxfId="6255" priority="1022" operator="equal">
      <formula>"c"</formula>
    </cfRule>
    <cfRule type="cellIs" dxfId="6254" priority="1023" operator="equal">
      <formula>"b"</formula>
    </cfRule>
    <cfRule type="cellIs" dxfId="6253" priority="1024" operator="equal">
      <formula>"a"</formula>
    </cfRule>
  </conditionalFormatting>
  <conditionalFormatting sqref="C151">
    <cfRule type="cellIs" dxfId="6252" priority="1025" operator="equal">
      <formula>"c"</formula>
    </cfRule>
    <cfRule type="cellIs" dxfId="6251" priority="1026" operator="equal">
      <formula>"b"</formula>
    </cfRule>
    <cfRule type="cellIs" dxfId="6250" priority="1027" operator="equal">
      <formula>"a"</formula>
    </cfRule>
  </conditionalFormatting>
  <conditionalFormatting sqref="C164 C160 C162">
    <cfRule type="cellIs" dxfId="6249" priority="995" operator="equal">
      <formula>"c"</formula>
    </cfRule>
    <cfRule type="cellIs" dxfId="6248" priority="996" operator="equal">
      <formula>"b"</formula>
    </cfRule>
    <cfRule type="cellIs" dxfId="6247" priority="997" operator="equal">
      <formula>"a"</formula>
    </cfRule>
  </conditionalFormatting>
  <conditionalFormatting sqref="C157 C159 C163">
    <cfRule type="cellIs" dxfId="6246" priority="1001" operator="equal">
      <formula>"c"</formula>
    </cfRule>
    <cfRule type="cellIs" dxfId="6245" priority="1002" operator="equal">
      <formula>"b"</formula>
    </cfRule>
    <cfRule type="cellIs" dxfId="6244" priority="1003" operator="equal">
      <formula>"a"</formula>
    </cfRule>
  </conditionalFormatting>
  <conditionalFormatting sqref="C158">
    <cfRule type="cellIs" dxfId="6243" priority="998" operator="equal">
      <formula>"c"</formula>
    </cfRule>
    <cfRule type="cellIs" dxfId="6242" priority="999" operator="equal">
      <formula>"b"</formula>
    </cfRule>
    <cfRule type="cellIs" dxfId="6241" priority="1000" operator="equal">
      <formula>"a"</formula>
    </cfRule>
  </conditionalFormatting>
  <conditionalFormatting sqref="C161">
    <cfRule type="cellIs" dxfId="6240" priority="989" operator="equal">
      <formula>"c"</formula>
    </cfRule>
    <cfRule type="cellIs" dxfId="6239" priority="990" operator="equal">
      <formula>"b"</formula>
    </cfRule>
    <cfRule type="cellIs" dxfId="6238" priority="991" operator="equal">
      <formula>"a"</formula>
    </cfRule>
  </conditionalFormatting>
  <conditionalFormatting sqref="C175:C176">
    <cfRule type="cellIs" dxfId="6237" priority="988" operator="equal">
      <formula>"C"</formula>
    </cfRule>
  </conditionalFormatting>
  <conditionalFormatting sqref="C175:C176">
    <cfRule type="cellIs" dxfId="6236" priority="987" operator="equal">
      <formula>"B"</formula>
    </cfRule>
  </conditionalFormatting>
  <conditionalFormatting sqref="C175:C176">
    <cfRule type="cellIs" dxfId="6235" priority="986" operator="equal">
      <formula>"A"</formula>
    </cfRule>
  </conditionalFormatting>
  <conditionalFormatting sqref="C173:C174">
    <cfRule type="cellIs" dxfId="6234" priority="982" operator="equal">
      <formula>"c"</formula>
    </cfRule>
    <cfRule type="cellIs" dxfId="6233" priority="983" operator="equal">
      <formula>"b"</formula>
    </cfRule>
    <cfRule type="cellIs" dxfId="6232" priority="984" operator="equal">
      <formula>"a"</formula>
    </cfRule>
  </conditionalFormatting>
  <conditionalFormatting sqref="C167:C168 C179:C180">
    <cfRule type="cellIs" dxfId="6231" priority="979" operator="equal">
      <formula>"c"</formula>
    </cfRule>
    <cfRule type="cellIs" dxfId="6230" priority="980" operator="equal">
      <formula>"b"</formula>
    </cfRule>
    <cfRule type="cellIs" dxfId="6229" priority="981" operator="equal">
      <formula>"a"</formula>
    </cfRule>
  </conditionalFormatting>
  <conditionalFormatting sqref="C189:C190">
    <cfRule type="cellIs" dxfId="6228" priority="978" operator="equal">
      <formula>"C"</formula>
    </cfRule>
  </conditionalFormatting>
  <conditionalFormatting sqref="C189:C190">
    <cfRule type="cellIs" dxfId="6227" priority="977" operator="equal">
      <formula>"B"</formula>
    </cfRule>
  </conditionalFormatting>
  <conditionalFormatting sqref="C189:C190">
    <cfRule type="cellIs" dxfId="6226" priority="976" operator="equal">
      <formula>"A"</formula>
    </cfRule>
  </conditionalFormatting>
  <conditionalFormatting sqref="C181:C182">
    <cfRule type="cellIs" dxfId="6225" priority="974" operator="equal">
      <formula>"C"</formula>
    </cfRule>
  </conditionalFormatting>
  <conditionalFormatting sqref="C181:C182">
    <cfRule type="cellIs" dxfId="6224" priority="973" operator="equal">
      <formula>"B"</formula>
    </cfRule>
  </conditionalFormatting>
  <conditionalFormatting sqref="C181:C182">
    <cfRule type="cellIs" dxfId="6223" priority="972" operator="equal">
      <formula>"A"</formula>
    </cfRule>
  </conditionalFormatting>
  <conditionalFormatting sqref="C177:C178">
    <cfRule type="cellIs" dxfId="6222" priority="968" operator="equal">
      <formula>"c"</formula>
    </cfRule>
    <cfRule type="cellIs" dxfId="6221" priority="969" operator="equal">
      <formula>"b"</formula>
    </cfRule>
    <cfRule type="cellIs" dxfId="6220" priority="970" operator="equal">
      <formula>"a"</formula>
    </cfRule>
  </conditionalFormatting>
  <conditionalFormatting sqref="C171">
    <cfRule type="cellIs" dxfId="6219" priority="965" operator="equal">
      <formula>"c"</formula>
    </cfRule>
    <cfRule type="cellIs" dxfId="6218" priority="966" operator="equal">
      <formula>"b"</formula>
    </cfRule>
    <cfRule type="cellIs" dxfId="6217" priority="967" operator="equal">
      <formula>"a"</formula>
    </cfRule>
  </conditionalFormatting>
  <conditionalFormatting sqref="C172">
    <cfRule type="cellIs" dxfId="6216" priority="962" operator="equal">
      <formula>"c"</formula>
    </cfRule>
    <cfRule type="cellIs" dxfId="6215" priority="963" operator="equal">
      <formula>"b"</formula>
    </cfRule>
    <cfRule type="cellIs" dxfId="6214" priority="964" operator="equal">
      <formula>"a"</formula>
    </cfRule>
  </conditionalFormatting>
  <conditionalFormatting sqref="C186">
    <cfRule type="cellIs" dxfId="6213" priority="961" operator="equal">
      <formula>"C"</formula>
    </cfRule>
  </conditionalFormatting>
  <conditionalFormatting sqref="C186">
    <cfRule type="cellIs" dxfId="6212" priority="960" operator="equal">
      <formula>"B"</formula>
    </cfRule>
  </conditionalFormatting>
  <conditionalFormatting sqref="C186">
    <cfRule type="cellIs" dxfId="6211" priority="959" operator="equal">
      <formula>"A"</formula>
    </cfRule>
  </conditionalFormatting>
  <conditionalFormatting sqref="C184">
    <cfRule type="cellIs" dxfId="6210" priority="957" operator="lessThan">
      <formula>#REF!</formula>
    </cfRule>
  </conditionalFormatting>
  <conditionalFormatting sqref="C184">
    <cfRule type="cellIs" dxfId="6209" priority="956" operator="equal">
      <formula>"C"</formula>
    </cfRule>
  </conditionalFormatting>
  <conditionalFormatting sqref="C184">
    <cfRule type="cellIs" dxfId="6208" priority="955" operator="equal">
      <formula>"B"</formula>
    </cfRule>
  </conditionalFormatting>
  <conditionalFormatting sqref="C184">
    <cfRule type="cellIs" dxfId="6207" priority="954" operator="equal">
      <formula>"A"</formula>
    </cfRule>
  </conditionalFormatting>
  <conditionalFormatting sqref="C183">
    <cfRule type="cellIs" dxfId="6206" priority="953" operator="equal">
      <formula>"C"</formula>
    </cfRule>
  </conditionalFormatting>
  <conditionalFormatting sqref="C183">
    <cfRule type="cellIs" dxfId="6205" priority="952" operator="equal">
      <formula>"B"</formula>
    </cfRule>
  </conditionalFormatting>
  <conditionalFormatting sqref="C183">
    <cfRule type="cellIs" dxfId="6204" priority="951" operator="equal">
      <formula>"A"</formula>
    </cfRule>
  </conditionalFormatting>
  <conditionalFormatting sqref="C188">
    <cfRule type="cellIs" dxfId="6203" priority="950" operator="equal">
      <formula>"C"</formula>
    </cfRule>
  </conditionalFormatting>
  <conditionalFormatting sqref="C188">
    <cfRule type="cellIs" dxfId="6202" priority="949" operator="equal">
      <formula>"B"</formula>
    </cfRule>
  </conditionalFormatting>
  <conditionalFormatting sqref="C188">
    <cfRule type="cellIs" dxfId="6201" priority="948" operator="equal">
      <formula>"A"</formula>
    </cfRule>
  </conditionalFormatting>
  <conditionalFormatting sqref="C193:C194">
    <cfRule type="cellIs" dxfId="6200" priority="897" operator="equal">
      <formula>"C"</formula>
    </cfRule>
  </conditionalFormatting>
  <conditionalFormatting sqref="C193:C194">
    <cfRule type="cellIs" dxfId="6199" priority="896" operator="equal">
      <formula>"B"</formula>
    </cfRule>
  </conditionalFormatting>
  <conditionalFormatting sqref="C193:C194">
    <cfRule type="cellIs" dxfId="6198" priority="895" operator="equal">
      <formula>"A"</formula>
    </cfRule>
  </conditionalFormatting>
  <conditionalFormatting sqref="C197:C198">
    <cfRule type="cellIs" dxfId="6197" priority="888" operator="equal">
      <formula>"C"</formula>
    </cfRule>
  </conditionalFormatting>
  <conditionalFormatting sqref="C197:C198">
    <cfRule type="cellIs" dxfId="6196" priority="887" operator="equal">
      <formula>"B"</formula>
    </cfRule>
  </conditionalFormatting>
  <conditionalFormatting sqref="C197:C198">
    <cfRule type="cellIs" dxfId="6195" priority="886" operator="equal">
      <formula>"A"</formula>
    </cfRule>
  </conditionalFormatting>
  <conditionalFormatting sqref="C195:C196">
    <cfRule type="cellIs" dxfId="6194" priority="883" operator="equal">
      <formula>"C"</formula>
    </cfRule>
  </conditionalFormatting>
  <conditionalFormatting sqref="C195:C196">
    <cfRule type="cellIs" dxfId="6193" priority="882" operator="equal">
      <formula>"B"</formula>
    </cfRule>
  </conditionalFormatting>
  <conditionalFormatting sqref="C195:C196">
    <cfRule type="cellIs" dxfId="6192" priority="881" operator="equal">
      <formula>"A"</formula>
    </cfRule>
  </conditionalFormatting>
  <conditionalFormatting sqref="C199:C200">
    <cfRule type="cellIs" dxfId="6191" priority="868" operator="equal">
      <formula>"C"</formula>
    </cfRule>
  </conditionalFormatting>
  <conditionalFormatting sqref="C199:C200">
    <cfRule type="cellIs" dxfId="6190" priority="867" operator="equal">
      <formula>"B"</formula>
    </cfRule>
  </conditionalFormatting>
  <conditionalFormatting sqref="C199:C200">
    <cfRule type="cellIs" dxfId="6189" priority="866" operator="equal">
      <formula>"A"</formula>
    </cfRule>
  </conditionalFormatting>
  <conditionalFormatting sqref="C219:C220">
    <cfRule type="cellIs" dxfId="6188" priority="858" operator="equal">
      <formula>"C"</formula>
    </cfRule>
  </conditionalFormatting>
  <conditionalFormatting sqref="C219:C220">
    <cfRule type="cellIs" dxfId="6187" priority="857" operator="equal">
      <formula>"B"</formula>
    </cfRule>
  </conditionalFormatting>
  <conditionalFormatting sqref="C219:C220">
    <cfRule type="cellIs" dxfId="6186" priority="856" operator="equal">
      <formula>"A"</formula>
    </cfRule>
  </conditionalFormatting>
  <conditionalFormatting sqref="C233:C234">
    <cfRule type="cellIs" dxfId="6185" priority="854" operator="equal">
      <formula>"C"</formula>
    </cfRule>
  </conditionalFormatting>
  <conditionalFormatting sqref="C233:C234">
    <cfRule type="cellIs" dxfId="6184" priority="853" operator="equal">
      <formula>"B"</formula>
    </cfRule>
  </conditionalFormatting>
  <conditionalFormatting sqref="C233:C234">
    <cfRule type="cellIs" dxfId="6183" priority="852" operator="equal">
      <formula>"A"</formula>
    </cfRule>
  </conditionalFormatting>
  <conditionalFormatting sqref="C203:C204 C223:C226">
    <cfRule type="cellIs" dxfId="6182" priority="850" operator="equal">
      <formula>"C"</formula>
    </cfRule>
  </conditionalFormatting>
  <conditionalFormatting sqref="C203:C204 C223:C226">
    <cfRule type="cellIs" dxfId="6181" priority="849" operator="equal">
      <formula>"B"</formula>
    </cfRule>
  </conditionalFormatting>
  <conditionalFormatting sqref="C203:C204 C223:C226">
    <cfRule type="cellIs" dxfId="6180" priority="848" operator="equal">
      <formula>"A"</formula>
    </cfRule>
  </conditionalFormatting>
  <conditionalFormatting sqref="C213:C214 C243:C244 C229:C230">
    <cfRule type="cellIs" dxfId="6179" priority="846" operator="equal">
      <formula>"C"</formula>
    </cfRule>
  </conditionalFormatting>
  <conditionalFormatting sqref="C213:C214 C243:C244 C229:C230">
    <cfRule type="cellIs" dxfId="6178" priority="845" operator="equal">
      <formula>"B"</formula>
    </cfRule>
  </conditionalFormatting>
  <conditionalFormatting sqref="C213:C214 C243:C244 C229:C230">
    <cfRule type="cellIs" dxfId="6177" priority="844" operator="equal">
      <formula>"A"</formula>
    </cfRule>
  </conditionalFormatting>
  <conditionalFormatting sqref="C217:C218">
    <cfRule type="cellIs" dxfId="6176" priority="842" operator="equal">
      <formula>"C"</formula>
    </cfRule>
  </conditionalFormatting>
  <conditionalFormatting sqref="C217:C218">
    <cfRule type="cellIs" dxfId="6175" priority="841" operator="equal">
      <formula>"B"</formula>
    </cfRule>
  </conditionalFormatting>
  <conditionalFormatting sqref="C217:C218">
    <cfRule type="cellIs" dxfId="6174" priority="840" operator="equal">
      <formula>"A"</formula>
    </cfRule>
  </conditionalFormatting>
  <conditionalFormatting sqref="C221:C222">
    <cfRule type="cellIs" dxfId="6173" priority="839" operator="equal">
      <formula>"C"</formula>
    </cfRule>
  </conditionalFormatting>
  <conditionalFormatting sqref="C221:C222">
    <cfRule type="cellIs" dxfId="6172" priority="838" operator="equal">
      <formula>"B"</formula>
    </cfRule>
  </conditionalFormatting>
  <conditionalFormatting sqref="C221:C222">
    <cfRule type="cellIs" dxfId="6171" priority="837" operator="equal">
      <formula>"A"</formula>
    </cfRule>
  </conditionalFormatting>
  <conditionalFormatting sqref="C205:C206">
    <cfRule type="cellIs" dxfId="6170" priority="836" operator="equal">
      <formula>"C"</formula>
    </cfRule>
  </conditionalFormatting>
  <conditionalFormatting sqref="C205:C206">
    <cfRule type="cellIs" dxfId="6169" priority="835" operator="equal">
      <formula>"B"</formula>
    </cfRule>
  </conditionalFormatting>
  <conditionalFormatting sqref="C205:C206">
    <cfRule type="cellIs" dxfId="6168" priority="834" operator="equal">
      <formula>"A"</formula>
    </cfRule>
  </conditionalFormatting>
  <conditionalFormatting sqref="C209:C210">
    <cfRule type="cellIs" dxfId="6167" priority="832" operator="equal">
      <formula>"C"</formula>
    </cfRule>
  </conditionalFormatting>
  <conditionalFormatting sqref="C209:C210">
    <cfRule type="cellIs" dxfId="6166" priority="831" operator="equal">
      <formula>"B"</formula>
    </cfRule>
  </conditionalFormatting>
  <conditionalFormatting sqref="C209:C210">
    <cfRule type="cellIs" dxfId="6165" priority="830" operator="equal">
      <formula>"A"</formula>
    </cfRule>
  </conditionalFormatting>
  <conditionalFormatting sqref="C211">
    <cfRule type="cellIs" dxfId="6164" priority="828" operator="equal">
      <formula>"C"</formula>
    </cfRule>
  </conditionalFormatting>
  <conditionalFormatting sqref="C211">
    <cfRule type="cellIs" dxfId="6163" priority="827" operator="equal">
      <formula>"B"</formula>
    </cfRule>
  </conditionalFormatting>
  <conditionalFormatting sqref="C211">
    <cfRule type="cellIs" dxfId="6162" priority="826" operator="equal">
      <formula>"A"</formula>
    </cfRule>
  </conditionalFormatting>
  <conditionalFormatting sqref="C245:C246">
    <cfRule type="cellIs" dxfId="6161" priority="824" operator="equal">
      <formula>"C"</formula>
    </cfRule>
  </conditionalFormatting>
  <conditionalFormatting sqref="C245:C246">
    <cfRule type="cellIs" dxfId="6160" priority="823" operator="equal">
      <formula>"B"</formula>
    </cfRule>
  </conditionalFormatting>
  <conditionalFormatting sqref="C245:C246">
    <cfRule type="cellIs" dxfId="6159" priority="822" operator="equal">
      <formula>"A"</formula>
    </cfRule>
  </conditionalFormatting>
  <conditionalFormatting sqref="C237:C238">
    <cfRule type="cellIs" dxfId="6158" priority="820" operator="equal">
      <formula>"C"</formula>
    </cfRule>
  </conditionalFormatting>
  <conditionalFormatting sqref="C237:C238">
    <cfRule type="cellIs" dxfId="6157" priority="819" operator="equal">
      <formula>"B"</formula>
    </cfRule>
  </conditionalFormatting>
  <conditionalFormatting sqref="C237:C238">
    <cfRule type="cellIs" dxfId="6156" priority="818" operator="equal">
      <formula>"A"</formula>
    </cfRule>
  </conditionalFormatting>
  <conditionalFormatting sqref="C207:C208">
    <cfRule type="cellIs" dxfId="6155" priority="816" operator="equal">
      <formula>"C"</formula>
    </cfRule>
  </conditionalFormatting>
  <conditionalFormatting sqref="C207:C208">
    <cfRule type="cellIs" dxfId="6154" priority="815" operator="equal">
      <formula>"B"</formula>
    </cfRule>
  </conditionalFormatting>
  <conditionalFormatting sqref="C207:C208">
    <cfRule type="cellIs" dxfId="6153" priority="814" operator="equal">
      <formula>"A"</formula>
    </cfRule>
  </conditionalFormatting>
  <conditionalFormatting sqref="C215:C216">
    <cfRule type="cellIs" dxfId="6152" priority="812" operator="equal">
      <formula>"C"</formula>
    </cfRule>
  </conditionalFormatting>
  <conditionalFormatting sqref="C215:C216">
    <cfRule type="cellIs" dxfId="6151" priority="811" operator="equal">
      <formula>"B"</formula>
    </cfRule>
  </conditionalFormatting>
  <conditionalFormatting sqref="C215:C216">
    <cfRule type="cellIs" dxfId="6150" priority="810" operator="equal">
      <formula>"A"</formula>
    </cfRule>
  </conditionalFormatting>
  <conditionalFormatting sqref="C231:C234">
    <cfRule type="cellIs" dxfId="6149" priority="808" operator="equal">
      <formula>"C"</formula>
    </cfRule>
  </conditionalFormatting>
  <conditionalFormatting sqref="C231:C234">
    <cfRule type="cellIs" dxfId="6148" priority="807" operator="equal">
      <formula>"B"</formula>
    </cfRule>
  </conditionalFormatting>
  <conditionalFormatting sqref="C231:C234">
    <cfRule type="cellIs" dxfId="6147" priority="806" operator="equal">
      <formula>"A"</formula>
    </cfRule>
  </conditionalFormatting>
  <conditionalFormatting sqref="C239:C240">
    <cfRule type="cellIs" dxfId="6146" priority="804" operator="equal">
      <formula>"C"</formula>
    </cfRule>
  </conditionalFormatting>
  <conditionalFormatting sqref="C239:C240">
    <cfRule type="cellIs" dxfId="6145" priority="803" operator="equal">
      <formula>"B"</formula>
    </cfRule>
  </conditionalFormatting>
  <conditionalFormatting sqref="C239:C240">
    <cfRule type="cellIs" dxfId="6144" priority="802" operator="equal">
      <formula>"A"</formula>
    </cfRule>
  </conditionalFormatting>
  <conditionalFormatting sqref="C241:C242">
    <cfRule type="cellIs" dxfId="6143" priority="800" operator="equal">
      <formula>"C"</formula>
    </cfRule>
  </conditionalFormatting>
  <conditionalFormatting sqref="C241:C242">
    <cfRule type="cellIs" dxfId="6142" priority="799" operator="equal">
      <formula>"B"</formula>
    </cfRule>
  </conditionalFormatting>
  <conditionalFormatting sqref="C241:C242">
    <cfRule type="cellIs" dxfId="6141" priority="798" operator="equal">
      <formula>"A"</formula>
    </cfRule>
  </conditionalFormatting>
  <conditionalFormatting sqref="C227">
    <cfRule type="cellIs" dxfId="6140" priority="796" operator="equal">
      <formula>"C"</formula>
    </cfRule>
  </conditionalFormatting>
  <conditionalFormatting sqref="C227">
    <cfRule type="cellIs" dxfId="6139" priority="795" operator="equal">
      <formula>"B"</formula>
    </cfRule>
  </conditionalFormatting>
  <conditionalFormatting sqref="C227">
    <cfRule type="cellIs" dxfId="6138" priority="794" operator="equal">
      <formula>"A"</formula>
    </cfRule>
  </conditionalFormatting>
  <conditionalFormatting sqref="C228">
    <cfRule type="cellIs" dxfId="6137" priority="793" operator="lessThan">
      <formula>#REF!</formula>
    </cfRule>
  </conditionalFormatting>
  <conditionalFormatting sqref="C228">
    <cfRule type="cellIs" dxfId="6136" priority="792" operator="equal">
      <formula>"C"</formula>
    </cfRule>
  </conditionalFormatting>
  <conditionalFormatting sqref="C228">
    <cfRule type="cellIs" dxfId="6135" priority="791" operator="equal">
      <formula>"B"</formula>
    </cfRule>
  </conditionalFormatting>
  <conditionalFormatting sqref="C228">
    <cfRule type="cellIs" dxfId="6134" priority="790" operator="equal">
      <formula>"A"</formula>
    </cfRule>
  </conditionalFormatting>
  <conditionalFormatting sqref="C235:C236">
    <cfRule type="cellIs" dxfId="6133" priority="789" operator="equal">
      <formula>"C"</formula>
    </cfRule>
  </conditionalFormatting>
  <conditionalFormatting sqref="C235:C236">
    <cfRule type="cellIs" dxfId="6132" priority="788" operator="equal">
      <formula>"B"</formula>
    </cfRule>
  </conditionalFormatting>
  <conditionalFormatting sqref="C235:C236">
    <cfRule type="cellIs" dxfId="6131" priority="787" operator="equal">
      <formula>"A"</formula>
    </cfRule>
  </conditionalFormatting>
  <conditionalFormatting sqref="C212">
    <cfRule type="cellIs" dxfId="6130" priority="785" operator="equal">
      <formula>"C"</formula>
    </cfRule>
  </conditionalFormatting>
  <conditionalFormatting sqref="C212">
    <cfRule type="cellIs" dxfId="6129" priority="784" operator="equal">
      <formula>"B"</formula>
    </cfRule>
  </conditionalFormatting>
  <conditionalFormatting sqref="C212">
    <cfRule type="cellIs" dxfId="6128" priority="783" operator="equal">
      <formula>"A"</formula>
    </cfRule>
  </conditionalFormatting>
  <conditionalFormatting sqref="C247:C248">
    <cfRule type="cellIs" dxfId="6127" priority="725" operator="equal">
      <formula>"C"</formula>
    </cfRule>
  </conditionalFormatting>
  <conditionalFormatting sqref="C247:C248">
    <cfRule type="cellIs" dxfId="6126" priority="724" operator="equal">
      <formula>"B"</formula>
    </cfRule>
  </conditionalFormatting>
  <conditionalFormatting sqref="C247:C248">
    <cfRule type="cellIs" dxfId="6125" priority="723" operator="equal">
      <formula>"A"</formula>
    </cfRule>
  </conditionalFormatting>
  <conditionalFormatting sqref="J185">
    <cfRule type="cellIs" dxfId="6124" priority="715" operator="equal">
      <formula>"Me"</formula>
    </cfRule>
  </conditionalFormatting>
  <conditionalFormatting sqref="J185">
    <cfRule type="cellIs" dxfId="6123" priority="714" operator="equal">
      <formula>"TD"</formula>
    </cfRule>
  </conditionalFormatting>
  <conditionalFormatting sqref="J185">
    <cfRule type="cellIs" dxfId="6122" priority="713" operator="equal">
      <formula>"PR"</formula>
    </cfRule>
  </conditionalFormatting>
  <conditionalFormatting sqref="L27:L28">
    <cfRule type="cellIs" dxfId="6121" priority="712" operator="equal">
      <formula>"Me"</formula>
    </cfRule>
  </conditionalFormatting>
  <conditionalFormatting sqref="L27:L28">
    <cfRule type="cellIs" dxfId="6120" priority="711" operator="equal">
      <formula>"TD"</formula>
    </cfRule>
  </conditionalFormatting>
  <conditionalFormatting sqref="L27:L28">
    <cfRule type="cellIs" dxfId="6119" priority="710" operator="equal">
      <formula>"PR"</formula>
    </cfRule>
  </conditionalFormatting>
  <conditionalFormatting sqref="Z27:Z28">
    <cfRule type="cellIs" dxfId="6118" priority="709" operator="equal">
      <formula>"Me"</formula>
    </cfRule>
  </conditionalFormatting>
  <conditionalFormatting sqref="Z27:Z28">
    <cfRule type="cellIs" dxfId="6117" priority="708" operator="equal">
      <formula>"TD"</formula>
    </cfRule>
  </conditionalFormatting>
  <conditionalFormatting sqref="Z27:Z28">
    <cfRule type="cellIs" dxfId="6116" priority="707" operator="equal">
      <formula>"PR"</formula>
    </cfRule>
  </conditionalFormatting>
  <conditionalFormatting sqref="F139:N140">
    <cfRule type="cellIs" dxfId="6115" priority="706" operator="equal">
      <formula>"Me"</formula>
    </cfRule>
  </conditionalFormatting>
  <conditionalFormatting sqref="F139:N140">
    <cfRule type="cellIs" dxfId="6114" priority="705" operator="equal">
      <formula>"TD"</formula>
    </cfRule>
  </conditionalFormatting>
  <conditionalFormatting sqref="F139:N140">
    <cfRule type="cellIs" dxfId="6113" priority="704" operator="equal">
      <formula>"PR"</formula>
    </cfRule>
  </conditionalFormatting>
  <conditionalFormatting sqref="Y21">
    <cfRule type="cellIs" dxfId="6112" priority="686" operator="equal">
      <formula>"Me"</formula>
    </cfRule>
  </conditionalFormatting>
  <conditionalFormatting sqref="Y21">
    <cfRule type="cellIs" dxfId="6111" priority="685" operator="equal">
      <formula>"Me"</formula>
    </cfRule>
  </conditionalFormatting>
  <conditionalFormatting sqref="Y21">
    <cfRule type="cellIs" dxfId="6110" priority="684" operator="equal">
      <formula>"TD"</formula>
    </cfRule>
  </conditionalFormatting>
  <conditionalFormatting sqref="Y21">
    <cfRule type="cellIs" dxfId="6109" priority="683" operator="equal">
      <formula>"PR"</formula>
    </cfRule>
  </conditionalFormatting>
  <conditionalFormatting sqref="Y21">
    <cfRule type="cellIs" dxfId="6108" priority="682" operator="equal">
      <formula>"Me"</formula>
    </cfRule>
  </conditionalFormatting>
  <conditionalFormatting sqref="Y21">
    <cfRule type="cellIs" dxfId="6107" priority="681" operator="equal">
      <formula>"Me"</formula>
    </cfRule>
  </conditionalFormatting>
  <conditionalFormatting sqref="Y21">
    <cfRule type="cellIs" dxfId="6106" priority="680" operator="equal">
      <formula>"TD"</formula>
    </cfRule>
  </conditionalFormatting>
  <conditionalFormatting sqref="AB21">
    <cfRule type="cellIs" dxfId="6105" priority="679" operator="equal">
      <formula>"Me"</formula>
    </cfRule>
  </conditionalFormatting>
  <conditionalFormatting sqref="AB21">
    <cfRule type="cellIs" dxfId="6104" priority="678" operator="equal">
      <formula>"Me"</formula>
    </cfRule>
  </conditionalFormatting>
  <conditionalFormatting sqref="AB21">
    <cfRule type="cellIs" dxfId="6103" priority="677" operator="equal">
      <formula>"TD"</formula>
    </cfRule>
  </conditionalFormatting>
  <conditionalFormatting sqref="AB21">
    <cfRule type="cellIs" dxfId="6102" priority="676" operator="equal">
      <formula>"PR"</formula>
    </cfRule>
  </conditionalFormatting>
  <conditionalFormatting sqref="AB21">
    <cfRule type="cellIs" dxfId="6101" priority="675" operator="equal">
      <formula>"Me"</formula>
    </cfRule>
  </conditionalFormatting>
  <conditionalFormatting sqref="AB21">
    <cfRule type="cellIs" dxfId="6100" priority="674" operator="equal">
      <formula>"Me"</formula>
    </cfRule>
  </conditionalFormatting>
  <conditionalFormatting sqref="AB21">
    <cfRule type="cellIs" dxfId="6099" priority="673" operator="equal">
      <formula>"TD"</formula>
    </cfRule>
  </conditionalFormatting>
  <conditionalFormatting sqref="AF21">
    <cfRule type="cellIs" dxfId="6098" priority="672" operator="equal">
      <formula>"Me"</formula>
    </cfRule>
  </conditionalFormatting>
  <conditionalFormatting sqref="AF21">
    <cfRule type="cellIs" dxfId="6097" priority="671" operator="equal">
      <formula>"Me"</formula>
    </cfRule>
  </conditionalFormatting>
  <conditionalFormatting sqref="AF21">
    <cfRule type="cellIs" dxfId="6096" priority="670" operator="equal">
      <formula>"TD"</formula>
    </cfRule>
  </conditionalFormatting>
  <conditionalFormatting sqref="AF21">
    <cfRule type="cellIs" dxfId="6095" priority="669" operator="equal">
      <formula>"PR"</formula>
    </cfRule>
  </conditionalFormatting>
  <conditionalFormatting sqref="AF21">
    <cfRule type="cellIs" dxfId="6094" priority="668" operator="equal">
      <formula>"Me"</formula>
    </cfRule>
  </conditionalFormatting>
  <conditionalFormatting sqref="AF21">
    <cfRule type="cellIs" dxfId="6093" priority="667" operator="equal">
      <formula>"Me"</formula>
    </cfRule>
  </conditionalFormatting>
  <conditionalFormatting sqref="AF21">
    <cfRule type="cellIs" dxfId="6092" priority="666" operator="equal">
      <formula>"TD"</formula>
    </cfRule>
  </conditionalFormatting>
  <conditionalFormatting sqref="AI21">
    <cfRule type="cellIs" dxfId="6091" priority="665" operator="equal">
      <formula>"Me"</formula>
    </cfRule>
  </conditionalFormatting>
  <conditionalFormatting sqref="AI21">
    <cfRule type="cellIs" dxfId="6090" priority="664" operator="equal">
      <formula>"Me"</formula>
    </cfRule>
  </conditionalFormatting>
  <conditionalFormatting sqref="AI21">
    <cfRule type="cellIs" dxfId="6089" priority="663" operator="equal">
      <formula>"TD"</formula>
    </cfRule>
  </conditionalFormatting>
  <conditionalFormatting sqref="AI21">
    <cfRule type="cellIs" dxfId="6088" priority="662" operator="equal">
      <formula>"PR"</formula>
    </cfRule>
  </conditionalFormatting>
  <conditionalFormatting sqref="AI21">
    <cfRule type="cellIs" dxfId="6087" priority="661" operator="equal">
      <formula>"Me"</formula>
    </cfRule>
  </conditionalFormatting>
  <conditionalFormatting sqref="AI21">
    <cfRule type="cellIs" dxfId="6086" priority="660" operator="equal">
      <formula>"Me"</formula>
    </cfRule>
  </conditionalFormatting>
  <conditionalFormatting sqref="AI21">
    <cfRule type="cellIs" dxfId="6085" priority="659" operator="equal">
      <formula>"TD"</formula>
    </cfRule>
  </conditionalFormatting>
  <conditionalFormatting sqref="G71:G72">
    <cfRule type="cellIs" dxfId="6084" priority="658" operator="equal">
      <formula>"Me"</formula>
    </cfRule>
  </conditionalFormatting>
  <conditionalFormatting sqref="G71:G72">
    <cfRule type="cellIs" dxfId="6083" priority="657" operator="equal">
      <formula>"TD"</formula>
    </cfRule>
  </conditionalFormatting>
  <conditionalFormatting sqref="G71:G72">
    <cfRule type="cellIs" dxfId="6082" priority="656" operator="equal">
      <formula>"PR"</formula>
    </cfRule>
  </conditionalFormatting>
  <conditionalFormatting sqref="F25:G26">
    <cfRule type="cellIs" dxfId="6081" priority="655" operator="equal">
      <formula>"Me"</formula>
    </cfRule>
  </conditionalFormatting>
  <conditionalFormatting sqref="F25:G26">
    <cfRule type="cellIs" dxfId="6080" priority="654" operator="equal">
      <formula>"PR"</formula>
    </cfRule>
  </conditionalFormatting>
  <conditionalFormatting sqref="F133:G134">
    <cfRule type="cellIs" dxfId="6079" priority="653" operator="equal">
      <formula>"Me"</formula>
    </cfRule>
  </conditionalFormatting>
  <conditionalFormatting sqref="F133:G134">
    <cfRule type="cellIs" dxfId="6078" priority="652" operator="equal">
      <formula>"TD"</formula>
    </cfRule>
  </conditionalFormatting>
  <conditionalFormatting sqref="F133:G134">
    <cfRule type="cellIs" dxfId="6077" priority="651" operator="equal">
      <formula>"PR"</formula>
    </cfRule>
  </conditionalFormatting>
  <conditionalFormatting sqref="K133:K134">
    <cfRule type="cellIs" dxfId="6076" priority="650" operator="equal">
      <formula>"Me"</formula>
    </cfRule>
  </conditionalFormatting>
  <conditionalFormatting sqref="K133:K134">
    <cfRule type="cellIs" dxfId="6075" priority="649" operator="equal">
      <formula>"TD"</formula>
    </cfRule>
  </conditionalFormatting>
  <conditionalFormatting sqref="K133:K134">
    <cfRule type="cellIs" dxfId="6074" priority="648" operator="equal">
      <formula>"PR"</formula>
    </cfRule>
  </conditionalFormatting>
  <conditionalFormatting sqref="F159:G160">
    <cfRule type="cellIs" dxfId="6073" priority="647" operator="equal">
      <formula>"Me"</formula>
    </cfRule>
  </conditionalFormatting>
  <conditionalFormatting sqref="F159:G160">
    <cfRule type="cellIs" dxfId="6072" priority="646" operator="equal">
      <formula>"TD"</formula>
    </cfRule>
  </conditionalFormatting>
  <conditionalFormatting sqref="F159:G160">
    <cfRule type="cellIs" dxfId="6071" priority="645" operator="equal">
      <formula>"PR"</formula>
    </cfRule>
  </conditionalFormatting>
  <conditionalFormatting sqref="H159:AJ160">
    <cfRule type="cellIs" dxfId="6070" priority="644" operator="equal">
      <formula>"Me"</formula>
    </cfRule>
  </conditionalFormatting>
  <conditionalFormatting sqref="H159:AJ160">
    <cfRule type="cellIs" dxfId="6069" priority="643" operator="equal">
      <formula>"TD"</formula>
    </cfRule>
  </conditionalFormatting>
  <conditionalFormatting sqref="H159:AJ160">
    <cfRule type="cellIs" dxfId="6068" priority="642" operator="equal">
      <formula>"PR"</formula>
    </cfRule>
  </conditionalFormatting>
  <conditionalFormatting sqref="AI23:AI24">
    <cfRule type="cellIs" dxfId="6067" priority="641" operator="equal">
      <formula>"Me"</formula>
    </cfRule>
  </conditionalFormatting>
  <conditionalFormatting sqref="G189:G190">
    <cfRule type="cellIs" dxfId="6066" priority="640" operator="equal">
      <formula>"Me"</formula>
    </cfRule>
  </conditionalFormatting>
  <conditionalFormatting sqref="G189:G190">
    <cfRule type="cellIs" dxfId="6065" priority="639" operator="equal">
      <formula>"TD"</formula>
    </cfRule>
  </conditionalFormatting>
  <conditionalFormatting sqref="G189:G190">
    <cfRule type="cellIs" dxfId="6064" priority="638" operator="equal">
      <formula>"PR"</formula>
    </cfRule>
  </conditionalFormatting>
  <conditionalFormatting sqref="G53:K54">
    <cfRule type="cellIs" dxfId="6063" priority="637" operator="equal">
      <formula>"Me"</formula>
    </cfRule>
  </conditionalFormatting>
  <conditionalFormatting sqref="G53:K54">
    <cfRule type="cellIs" dxfId="6062" priority="636" operator="equal">
      <formula>"PR"</formula>
    </cfRule>
  </conditionalFormatting>
  <conditionalFormatting sqref="F157:G158">
    <cfRule type="cellIs" dxfId="6061" priority="635" operator="equal">
      <formula>"Me"</formula>
    </cfRule>
  </conditionalFormatting>
  <conditionalFormatting sqref="F157:G158">
    <cfRule type="cellIs" dxfId="6060" priority="634" operator="equal">
      <formula>"TD"</formula>
    </cfRule>
  </conditionalFormatting>
  <conditionalFormatting sqref="F157:G158">
    <cfRule type="cellIs" dxfId="6059" priority="633" operator="equal">
      <formula>"PR"</formula>
    </cfRule>
  </conditionalFormatting>
  <conditionalFormatting sqref="H157:AJ158">
    <cfRule type="cellIs" dxfId="6058" priority="632" operator="equal">
      <formula>"Me"</formula>
    </cfRule>
  </conditionalFormatting>
  <conditionalFormatting sqref="H157:AJ158">
    <cfRule type="cellIs" dxfId="6057" priority="631" operator="equal">
      <formula>"TD"</formula>
    </cfRule>
  </conditionalFormatting>
  <conditionalFormatting sqref="H157:AJ158">
    <cfRule type="cellIs" dxfId="6056" priority="630" operator="equal">
      <formula>"PR"</formula>
    </cfRule>
  </conditionalFormatting>
  <conditionalFormatting sqref="F151:G152">
    <cfRule type="cellIs" dxfId="6055" priority="629" operator="equal">
      <formula>"Me"</formula>
    </cfRule>
  </conditionalFormatting>
  <conditionalFormatting sqref="F151:G152">
    <cfRule type="cellIs" dxfId="6054" priority="628" operator="equal">
      <formula>"TD"</formula>
    </cfRule>
  </conditionalFormatting>
  <conditionalFormatting sqref="F151:G152">
    <cfRule type="cellIs" dxfId="6053" priority="627" operator="equal">
      <formula>"PR"</formula>
    </cfRule>
  </conditionalFormatting>
  <conditionalFormatting sqref="H151:U152">
    <cfRule type="cellIs" dxfId="6052" priority="626" operator="equal">
      <formula>"Me"</formula>
    </cfRule>
  </conditionalFormatting>
  <conditionalFormatting sqref="H151:U152">
    <cfRule type="cellIs" dxfId="6051" priority="625" operator="equal">
      <formula>"TD"</formula>
    </cfRule>
  </conditionalFormatting>
  <conditionalFormatting sqref="H151:U152">
    <cfRule type="cellIs" dxfId="6050" priority="624" operator="equal">
      <formula>"PR"</formula>
    </cfRule>
  </conditionalFormatting>
  <conditionalFormatting sqref="F147:G148">
    <cfRule type="cellIs" dxfId="6049" priority="623" operator="equal">
      <formula>"Me"</formula>
    </cfRule>
  </conditionalFormatting>
  <conditionalFormatting sqref="F147:G148">
    <cfRule type="cellIs" dxfId="6048" priority="622" operator="equal">
      <formula>"TD"</formula>
    </cfRule>
  </conditionalFormatting>
  <conditionalFormatting sqref="F147:G148">
    <cfRule type="cellIs" dxfId="6047" priority="621" operator="equal">
      <formula>"PR"</formula>
    </cfRule>
  </conditionalFormatting>
  <conditionalFormatting sqref="J149:W150">
    <cfRule type="cellIs" dxfId="6046" priority="620" operator="equal">
      <formula>"Me"</formula>
    </cfRule>
  </conditionalFormatting>
  <conditionalFormatting sqref="J149:W150">
    <cfRule type="cellIs" dxfId="6045" priority="619" operator="equal">
      <formula>"TD"</formula>
    </cfRule>
  </conditionalFormatting>
  <conditionalFormatting sqref="J149:W150">
    <cfRule type="cellIs" dxfId="6044" priority="618" operator="equal">
      <formula>"PR"</formula>
    </cfRule>
  </conditionalFormatting>
  <conditionalFormatting sqref="J149:W150">
    <cfRule type="cellIs" dxfId="6043" priority="617" operator="equal">
      <formula>"Me"</formula>
    </cfRule>
  </conditionalFormatting>
  <conditionalFormatting sqref="J149:W150">
    <cfRule type="cellIs" dxfId="6042" priority="616" operator="equal">
      <formula>"TD"</formula>
    </cfRule>
  </conditionalFormatting>
  <conditionalFormatting sqref="F183:N184">
    <cfRule type="cellIs" dxfId="6041" priority="615" operator="equal">
      <formula>"Me"</formula>
    </cfRule>
  </conditionalFormatting>
  <conditionalFormatting sqref="F183:N184">
    <cfRule type="cellIs" dxfId="6040" priority="614" operator="equal">
      <formula>"TD"</formula>
    </cfRule>
  </conditionalFormatting>
  <conditionalFormatting sqref="F183:N184">
    <cfRule type="cellIs" dxfId="6039" priority="613" operator="equal">
      <formula>"PR"</formula>
    </cfRule>
  </conditionalFormatting>
  <conditionalFormatting sqref="F173:F174">
    <cfRule type="cellIs" dxfId="6038" priority="609" operator="equal">
      <formula>"Me"</formula>
    </cfRule>
  </conditionalFormatting>
  <conditionalFormatting sqref="F173:F174">
    <cfRule type="cellIs" dxfId="6037" priority="608" operator="equal">
      <formula>"TD"</formula>
    </cfRule>
  </conditionalFormatting>
  <conditionalFormatting sqref="F173:F174">
    <cfRule type="cellIs" dxfId="6036" priority="607" operator="equal">
      <formula>"PR"</formula>
    </cfRule>
  </conditionalFormatting>
  <conditionalFormatting sqref="G89:G90">
    <cfRule type="cellIs" dxfId="6035" priority="606" operator="equal">
      <formula>"Me"</formula>
    </cfRule>
  </conditionalFormatting>
  <conditionalFormatting sqref="G89:G90">
    <cfRule type="cellIs" dxfId="6034" priority="605" operator="equal">
      <formula>"TD"</formula>
    </cfRule>
  </conditionalFormatting>
  <conditionalFormatting sqref="G89:G90">
    <cfRule type="cellIs" dxfId="6033" priority="604" operator="equal">
      <formula>"PR"</formula>
    </cfRule>
  </conditionalFormatting>
  <conditionalFormatting sqref="X129:AB130">
    <cfRule type="cellIs" dxfId="6032" priority="603" operator="equal">
      <formula>"Me"</formula>
    </cfRule>
  </conditionalFormatting>
  <conditionalFormatting sqref="X129:AB130">
    <cfRule type="cellIs" dxfId="6031" priority="602" operator="equal">
      <formula>"TD"</formula>
    </cfRule>
  </conditionalFormatting>
  <conditionalFormatting sqref="X129:AB130">
    <cfRule type="cellIs" dxfId="6030" priority="601" operator="equal">
      <formula>"PR"</formula>
    </cfRule>
  </conditionalFormatting>
  <conditionalFormatting sqref="AE129:AF130">
    <cfRule type="cellIs" dxfId="6029" priority="600" operator="equal">
      <formula>"Me"</formula>
    </cfRule>
  </conditionalFormatting>
  <conditionalFormatting sqref="AE129:AF130">
    <cfRule type="cellIs" dxfId="6028" priority="599" operator="equal">
      <formula>"TD"</formula>
    </cfRule>
  </conditionalFormatting>
  <conditionalFormatting sqref="AE129:AF130">
    <cfRule type="cellIs" dxfId="6027" priority="598" operator="equal">
      <formula>"PR"</formula>
    </cfRule>
  </conditionalFormatting>
  <conditionalFormatting sqref="AG129:AG130">
    <cfRule type="cellIs" dxfId="6026" priority="597" operator="equal">
      <formula>"Me"</formula>
    </cfRule>
  </conditionalFormatting>
  <conditionalFormatting sqref="AG129:AG130">
    <cfRule type="cellIs" dxfId="6025" priority="596" operator="equal">
      <formula>"TD"</formula>
    </cfRule>
  </conditionalFormatting>
  <conditionalFormatting sqref="AG129:AG130">
    <cfRule type="cellIs" dxfId="6024" priority="595" operator="equal">
      <formula>"PR"</formula>
    </cfRule>
  </conditionalFormatting>
  <conditionalFormatting sqref="F42">
    <cfRule type="cellIs" dxfId="6023" priority="591" operator="equal">
      <formula>"Me"</formula>
    </cfRule>
  </conditionalFormatting>
  <conditionalFormatting sqref="F42">
    <cfRule type="cellIs" dxfId="6022" priority="590" operator="equal">
      <formula>"TD"</formula>
    </cfRule>
  </conditionalFormatting>
  <conditionalFormatting sqref="F42">
    <cfRule type="cellIs" dxfId="6021" priority="589" operator="equal">
      <formula>"PR"</formula>
    </cfRule>
  </conditionalFormatting>
  <conditionalFormatting sqref="G199:G200">
    <cfRule type="cellIs" dxfId="6020" priority="588" operator="equal">
      <formula>"Me"</formula>
    </cfRule>
  </conditionalFormatting>
  <conditionalFormatting sqref="G199:G200">
    <cfRule type="cellIs" dxfId="6019" priority="587" operator="equal">
      <formula>"TD"</formula>
    </cfRule>
  </conditionalFormatting>
  <conditionalFormatting sqref="G199:G200">
    <cfRule type="cellIs" dxfId="6018" priority="586" operator="equal">
      <formula>"PR"</formula>
    </cfRule>
  </conditionalFormatting>
  <conditionalFormatting sqref="J127:J128">
    <cfRule type="cellIs" dxfId="6017" priority="585" operator="equal">
      <formula>"Me"</formula>
    </cfRule>
  </conditionalFormatting>
  <conditionalFormatting sqref="J127:J128">
    <cfRule type="cellIs" dxfId="6016" priority="584" operator="equal">
      <formula>"TD"</formula>
    </cfRule>
  </conditionalFormatting>
  <conditionalFormatting sqref="J127:J128">
    <cfRule type="cellIs" dxfId="6015" priority="583" operator="equal">
      <formula>"PR"</formula>
    </cfRule>
  </conditionalFormatting>
  <conditionalFormatting sqref="G51:G52">
    <cfRule type="cellIs" dxfId="6014" priority="582" operator="equal">
      <formula>"Me"</formula>
    </cfRule>
  </conditionalFormatting>
  <conditionalFormatting sqref="G51:G52">
    <cfRule type="cellIs" dxfId="6013" priority="581" operator="equal">
      <formula>"PR"</formula>
    </cfRule>
  </conditionalFormatting>
  <conditionalFormatting sqref="J33:J34">
    <cfRule type="cellIs" dxfId="6012" priority="580" operator="equal">
      <formula>"Me"</formula>
    </cfRule>
  </conditionalFormatting>
  <conditionalFormatting sqref="J33:J34">
    <cfRule type="cellIs" dxfId="6011" priority="579" operator="equal">
      <formula>"PR"</formula>
    </cfRule>
  </conditionalFormatting>
  <conditionalFormatting sqref="K33:AJ34">
    <cfRule type="cellIs" dxfId="6010" priority="578" operator="equal">
      <formula>"Me"</formula>
    </cfRule>
  </conditionalFormatting>
  <conditionalFormatting sqref="K33:AJ34">
    <cfRule type="cellIs" dxfId="6009" priority="577" operator="equal">
      <formula>"PR"</formula>
    </cfRule>
  </conditionalFormatting>
  <conditionalFormatting sqref="G177:G178">
    <cfRule type="cellIs" dxfId="6008" priority="576" operator="equal">
      <formula>"Me"</formula>
    </cfRule>
  </conditionalFormatting>
  <conditionalFormatting sqref="G177:G178">
    <cfRule type="cellIs" dxfId="6007" priority="575" operator="equal">
      <formula>"TD"</formula>
    </cfRule>
  </conditionalFormatting>
  <conditionalFormatting sqref="G177:G178">
    <cfRule type="cellIs" dxfId="6006" priority="574" operator="equal">
      <formula>"PR"</formula>
    </cfRule>
  </conditionalFormatting>
  <conditionalFormatting sqref="J242:N242 K241:N241">
    <cfRule type="cellIs" dxfId="6005" priority="573" operator="equal">
      <formula>"Me"</formula>
    </cfRule>
  </conditionalFormatting>
  <conditionalFormatting sqref="J242:N242 K241:N241">
    <cfRule type="cellIs" dxfId="6004" priority="572" operator="equal">
      <formula>"TD"</formula>
    </cfRule>
  </conditionalFormatting>
  <conditionalFormatting sqref="J242:N242 K241:N241">
    <cfRule type="cellIs" dxfId="6003" priority="571" operator="equal">
      <formula>"PR"</formula>
    </cfRule>
  </conditionalFormatting>
  <conditionalFormatting sqref="J227:M228">
    <cfRule type="cellIs" dxfId="6002" priority="570" operator="equal">
      <formula>"Me"</formula>
    </cfRule>
  </conditionalFormatting>
  <conditionalFormatting sqref="J227:M228">
    <cfRule type="cellIs" dxfId="6001" priority="569" operator="equal">
      <formula>"TD"</formula>
    </cfRule>
  </conditionalFormatting>
  <conditionalFormatting sqref="J227:M228">
    <cfRule type="cellIs" dxfId="6000" priority="568" operator="equal">
      <formula>"PR"</formula>
    </cfRule>
  </conditionalFormatting>
  <conditionalFormatting sqref="J241">
    <cfRule type="cellIs" dxfId="5999" priority="567" operator="equal">
      <formula>"Me"</formula>
    </cfRule>
  </conditionalFormatting>
  <conditionalFormatting sqref="J241">
    <cfRule type="cellIs" dxfId="5998" priority="566" operator="equal">
      <formula>"TD"</formula>
    </cfRule>
  </conditionalFormatting>
  <conditionalFormatting sqref="J241">
    <cfRule type="cellIs" dxfId="5997" priority="565" operator="equal">
      <formula>"PR"</formula>
    </cfRule>
  </conditionalFormatting>
  <conditionalFormatting sqref="J211:J212">
    <cfRule type="cellIs" dxfId="5996" priority="564" operator="equal">
      <formula>"Me"</formula>
    </cfRule>
  </conditionalFormatting>
  <conditionalFormatting sqref="J211:J212">
    <cfRule type="cellIs" dxfId="5995" priority="563" operator="equal">
      <formula>"TD"</formula>
    </cfRule>
  </conditionalFormatting>
  <conditionalFormatting sqref="J211:J212">
    <cfRule type="cellIs" dxfId="5994" priority="562" operator="equal">
      <formula>"PR"</formula>
    </cfRule>
  </conditionalFormatting>
  <conditionalFormatting sqref="X211:X212">
    <cfRule type="cellIs" dxfId="5993" priority="561" operator="equal">
      <formula>"Me"</formula>
    </cfRule>
  </conditionalFormatting>
  <conditionalFormatting sqref="X211:X212">
    <cfRule type="cellIs" dxfId="5992" priority="560" operator="equal">
      <formula>"TD"</formula>
    </cfRule>
  </conditionalFormatting>
  <conditionalFormatting sqref="X211:X212">
    <cfRule type="cellIs" dxfId="5991" priority="559" operator="equal">
      <formula>"PR"</formula>
    </cfRule>
  </conditionalFormatting>
  <conditionalFormatting sqref="L211:L212">
    <cfRule type="cellIs" dxfId="5990" priority="558" operator="equal">
      <formula>"Me"</formula>
    </cfRule>
  </conditionalFormatting>
  <conditionalFormatting sqref="L211:L212">
    <cfRule type="cellIs" dxfId="5989" priority="557" operator="equal">
      <formula>"TD"</formula>
    </cfRule>
  </conditionalFormatting>
  <conditionalFormatting sqref="L211:L212">
    <cfRule type="cellIs" dxfId="5988" priority="556" operator="equal">
      <formula>"PR"</formula>
    </cfRule>
  </conditionalFormatting>
  <conditionalFormatting sqref="J229:J230">
    <cfRule type="cellIs" dxfId="5987" priority="555" operator="equal">
      <formula>"Me"</formula>
    </cfRule>
  </conditionalFormatting>
  <conditionalFormatting sqref="J229:J230">
    <cfRule type="cellIs" dxfId="5986" priority="554" operator="equal">
      <formula>"TD"</formula>
    </cfRule>
  </conditionalFormatting>
  <conditionalFormatting sqref="J229:J230">
    <cfRule type="cellIs" dxfId="5985" priority="553" operator="equal">
      <formula>"PR"</formula>
    </cfRule>
  </conditionalFormatting>
  <conditionalFormatting sqref="F169 Z169:AA170 AE169:AJ170">
    <cfRule type="cellIs" dxfId="5984" priority="549" operator="equal">
      <formula>"Me"</formula>
    </cfRule>
  </conditionalFormatting>
  <conditionalFormatting sqref="F169 Z169:AA170 AE169:AJ170">
    <cfRule type="cellIs" dxfId="5983" priority="548" operator="equal">
      <formula>"TD"</formula>
    </cfRule>
  </conditionalFormatting>
  <conditionalFormatting sqref="F169 Z169:AA170 AE169:AJ170">
    <cfRule type="cellIs" dxfId="5982" priority="547" operator="equal">
      <formula>"PR"</formula>
    </cfRule>
  </conditionalFormatting>
  <conditionalFormatting sqref="C169">
    <cfRule type="cellIs" dxfId="5981" priority="544" operator="equal">
      <formula>"c"</formula>
    </cfRule>
    <cfRule type="cellIs" dxfId="5980" priority="545" operator="equal">
      <formula>"b"</formula>
    </cfRule>
    <cfRule type="cellIs" dxfId="5979" priority="546" operator="equal">
      <formula>"a"</formula>
    </cfRule>
  </conditionalFormatting>
  <conditionalFormatting sqref="C170">
    <cfRule type="cellIs" dxfId="5978" priority="541" operator="equal">
      <formula>"c"</formula>
    </cfRule>
    <cfRule type="cellIs" dxfId="5977" priority="542" operator="equal">
      <formula>"b"</formula>
    </cfRule>
    <cfRule type="cellIs" dxfId="5976" priority="543" operator="equal">
      <formula>"a"</formula>
    </cfRule>
  </conditionalFormatting>
  <conditionalFormatting sqref="H21:N22">
    <cfRule type="cellIs" dxfId="5975" priority="534" operator="equal">
      <formula>"PR"</formula>
    </cfRule>
  </conditionalFormatting>
  <conditionalFormatting sqref="H21:N22">
    <cfRule type="cellIs" dxfId="5974" priority="533" operator="equal">
      <formula>"Me"</formula>
    </cfRule>
  </conditionalFormatting>
  <conditionalFormatting sqref="H21:N22">
    <cfRule type="cellIs" dxfId="5973" priority="532" operator="equal">
      <formula>"Me"</formula>
    </cfRule>
  </conditionalFormatting>
  <conditionalFormatting sqref="H21:N22">
    <cfRule type="cellIs" dxfId="5972" priority="531" operator="equal">
      <formula>"TD"</formula>
    </cfRule>
  </conditionalFormatting>
  <conditionalFormatting sqref="J189:J190">
    <cfRule type="cellIs" dxfId="5971" priority="527" operator="equal">
      <formula>"Me"</formula>
    </cfRule>
  </conditionalFormatting>
  <conditionalFormatting sqref="J189:J190">
    <cfRule type="cellIs" dxfId="5970" priority="526" operator="equal">
      <formula>"TD"</formula>
    </cfRule>
  </conditionalFormatting>
  <conditionalFormatting sqref="J189:J190">
    <cfRule type="cellIs" dxfId="5969" priority="525" operator="equal">
      <formula>"PR"</formula>
    </cfRule>
  </conditionalFormatting>
  <conditionalFormatting sqref="L189:L190">
    <cfRule type="cellIs" dxfId="5968" priority="524" operator="equal">
      <formula>"Me"</formula>
    </cfRule>
  </conditionalFormatting>
  <conditionalFormatting sqref="L189:L190">
    <cfRule type="cellIs" dxfId="5967" priority="523" operator="equal">
      <formula>"TD"</formula>
    </cfRule>
  </conditionalFormatting>
  <conditionalFormatting sqref="L189:L190">
    <cfRule type="cellIs" dxfId="5966" priority="522" operator="equal">
      <formula>"PR"</formula>
    </cfRule>
  </conditionalFormatting>
  <conditionalFormatting sqref="N190">
    <cfRule type="cellIs" dxfId="5965" priority="521" operator="equal">
      <formula>"Me"</formula>
    </cfRule>
  </conditionalFormatting>
  <conditionalFormatting sqref="N190">
    <cfRule type="cellIs" dxfId="5964" priority="520" operator="equal">
      <formula>"TD"</formula>
    </cfRule>
  </conditionalFormatting>
  <conditionalFormatting sqref="N190">
    <cfRule type="cellIs" dxfId="5963" priority="519" operator="equal">
      <formula>"PR"</formula>
    </cfRule>
  </conditionalFormatting>
  <conditionalFormatting sqref="S190">
    <cfRule type="cellIs" dxfId="5962" priority="518" operator="equal">
      <formula>"Me"</formula>
    </cfRule>
  </conditionalFormatting>
  <conditionalFormatting sqref="S190">
    <cfRule type="cellIs" dxfId="5961" priority="517" operator="equal">
      <formula>"TD"</formula>
    </cfRule>
  </conditionalFormatting>
  <conditionalFormatting sqref="S190">
    <cfRule type="cellIs" dxfId="5960" priority="516" operator="equal">
      <formula>"PR"</formula>
    </cfRule>
  </conditionalFormatting>
  <conditionalFormatting sqref="S189">
    <cfRule type="cellIs" dxfId="5959" priority="515" operator="equal">
      <formula>"Me"</formula>
    </cfRule>
  </conditionalFormatting>
  <conditionalFormatting sqref="S189">
    <cfRule type="cellIs" dxfId="5958" priority="514" operator="equal">
      <formula>"TD"</formula>
    </cfRule>
  </conditionalFormatting>
  <conditionalFormatting sqref="S189">
    <cfRule type="cellIs" dxfId="5957" priority="513" operator="equal">
      <formula>"PR"</formula>
    </cfRule>
  </conditionalFormatting>
  <conditionalFormatting sqref="N189">
    <cfRule type="cellIs" dxfId="5956" priority="512" operator="equal">
      <formula>"Me"</formula>
    </cfRule>
  </conditionalFormatting>
  <conditionalFormatting sqref="N189">
    <cfRule type="cellIs" dxfId="5955" priority="511" operator="equal">
      <formula>"TD"</formula>
    </cfRule>
  </conditionalFormatting>
  <conditionalFormatting sqref="N189">
    <cfRule type="cellIs" dxfId="5954" priority="510" operator="equal">
      <formula>"PR"</formula>
    </cfRule>
  </conditionalFormatting>
  <conditionalFormatting sqref="AH23:AH24">
    <cfRule type="cellIs" dxfId="5953" priority="509" operator="equal">
      <formula>"Me"</formula>
    </cfRule>
  </conditionalFormatting>
  <conditionalFormatting sqref="H147:AJ148">
    <cfRule type="cellIs" dxfId="5952" priority="508" operator="equal">
      <formula>"Me"</formula>
    </cfRule>
  </conditionalFormatting>
  <conditionalFormatting sqref="H147:AJ148">
    <cfRule type="cellIs" dxfId="5951" priority="507" operator="equal">
      <formula>"TD"</formula>
    </cfRule>
  </conditionalFormatting>
  <conditionalFormatting sqref="H147:AJ148">
    <cfRule type="cellIs" dxfId="5950" priority="506" operator="equal">
      <formula>"PR"</formula>
    </cfRule>
  </conditionalFormatting>
  <conditionalFormatting sqref="J113:P114">
    <cfRule type="cellIs" dxfId="5949" priority="505" operator="equal">
      <formula>"Me"</formula>
    </cfRule>
  </conditionalFormatting>
  <conditionalFormatting sqref="J113:P114">
    <cfRule type="cellIs" dxfId="5948" priority="504" operator="equal">
      <formula>"TD"</formula>
    </cfRule>
  </conditionalFormatting>
  <conditionalFormatting sqref="J113:P114">
    <cfRule type="cellIs" dxfId="5947" priority="503" operator="equal">
      <formula>"PR"</formula>
    </cfRule>
  </conditionalFormatting>
  <conditionalFormatting sqref="J42">
    <cfRule type="cellIs" dxfId="5946" priority="502" operator="equal">
      <formula>"Me"</formula>
    </cfRule>
  </conditionalFormatting>
  <conditionalFormatting sqref="J42">
    <cfRule type="cellIs" dxfId="5945" priority="501" operator="equal">
      <formula>"TD"</formula>
    </cfRule>
  </conditionalFormatting>
  <conditionalFormatting sqref="J42">
    <cfRule type="cellIs" dxfId="5944" priority="500" operator="equal">
      <formula>"PR"</formula>
    </cfRule>
  </conditionalFormatting>
  <conditionalFormatting sqref="N91:S92 Q93:S94">
    <cfRule type="cellIs" dxfId="5943" priority="499" operator="equal">
      <formula>"Me"</formula>
    </cfRule>
  </conditionalFormatting>
  <conditionalFormatting sqref="N91:S92 Q93:S94">
    <cfRule type="cellIs" dxfId="5942" priority="498" operator="equal">
      <formula>"TD"</formula>
    </cfRule>
  </conditionalFormatting>
  <conditionalFormatting sqref="N91:S92 Q93:S94">
    <cfRule type="cellIs" dxfId="5941" priority="497" operator="equal">
      <formula>"PR"</formula>
    </cfRule>
  </conditionalFormatting>
  <conditionalFormatting sqref="AF105:AF106">
    <cfRule type="cellIs" dxfId="5940" priority="496" operator="equal">
      <formula>"Me"</formula>
    </cfRule>
  </conditionalFormatting>
  <conditionalFormatting sqref="AF105:AF106">
    <cfRule type="cellIs" dxfId="5939" priority="495" operator="equal">
      <formula>"TD"</formula>
    </cfRule>
  </conditionalFormatting>
  <conditionalFormatting sqref="AF105:AF106">
    <cfRule type="cellIs" dxfId="5938" priority="494" operator="equal">
      <formula>"PR"</formula>
    </cfRule>
  </conditionalFormatting>
  <conditionalFormatting sqref="J223:M224">
    <cfRule type="cellIs" dxfId="5937" priority="493" operator="equal">
      <formula>"Me"</formula>
    </cfRule>
  </conditionalFormatting>
  <conditionalFormatting sqref="J223:M224">
    <cfRule type="cellIs" dxfId="5936" priority="492" operator="equal">
      <formula>"TD"</formula>
    </cfRule>
  </conditionalFormatting>
  <conditionalFormatting sqref="J223:M224">
    <cfRule type="cellIs" dxfId="5935" priority="491" operator="equal">
      <formula>"PR"</formula>
    </cfRule>
  </conditionalFormatting>
  <conditionalFormatting sqref="O223:S224">
    <cfRule type="cellIs" dxfId="5934" priority="490" operator="equal">
      <formula>"Me"</formula>
    </cfRule>
  </conditionalFormatting>
  <conditionalFormatting sqref="O223:S224">
    <cfRule type="cellIs" dxfId="5933" priority="489" operator="equal">
      <formula>"TD"</formula>
    </cfRule>
  </conditionalFormatting>
  <conditionalFormatting sqref="O223:S224">
    <cfRule type="cellIs" dxfId="5932" priority="488" operator="equal">
      <formula>"PR"</formula>
    </cfRule>
  </conditionalFormatting>
  <conditionalFormatting sqref="K197:K198">
    <cfRule type="cellIs" dxfId="5931" priority="487" operator="equal">
      <formula>"Me"</formula>
    </cfRule>
  </conditionalFormatting>
  <conditionalFormatting sqref="K197:K198">
    <cfRule type="cellIs" dxfId="5930" priority="486" operator="equal">
      <formula>"TD"</formula>
    </cfRule>
  </conditionalFormatting>
  <conditionalFormatting sqref="K197:K198">
    <cfRule type="cellIs" dxfId="5929" priority="485" operator="equal">
      <formula>"PR"</formula>
    </cfRule>
  </conditionalFormatting>
  <conditionalFormatting sqref="R197:R198">
    <cfRule type="cellIs" dxfId="5928" priority="484" operator="equal">
      <formula>"Me"</formula>
    </cfRule>
  </conditionalFormatting>
  <conditionalFormatting sqref="R197:R198">
    <cfRule type="cellIs" dxfId="5927" priority="483" operator="equal">
      <formula>"TD"</formula>
    </cfRule>
  </conditionalFormatting>
  <conditionalFormatting sqref="R197:R198">
    <cfRule type="cellIs" dxfId="5926" priority="482" operator="equal">
      <formula>"PR"</formula>
    </cfRule>
  </conditionalFormatting>
  <conditionalFormatting sqref="K195:N196">
    <cfRule type="cellIs" dxfId="5925" priority="481" operator="equal">
      <formula>"Me"</formula>
    </cfRule>
  </conditionalFormatting>
  <conditionalFormatting sqref="K195:N196">
    <cfRule type="cellIs" dxfId="5924" priority="480" operator="equal">
      <formula>"TD"</formula>
    </cfRule>
  </conditionalFormatting>
  <conditionalFormatting sqref="K195:N196">
    <cfRule type="cellIs" dxfId="5923" priority="479" operator="equal">
      <formula>"PR"</formula>
    </cfRule>
  </conditionalFormatting>
  <conditionalFormatting sqref="K237:K238">
    <cfRule type="cellIs" dxfId="5922" priority="475" operator="equal">
      <formula>"Me"</formula>
    </cfRule>
  </conditionalFormatting>
  <conditionalFormatting sqref="K237:K238">
    <cfRule type="cellIs" dxfId="5921" priority="474" operator="equal">
      <formula>"TD"</formula>
    </cfRule>
  </conditionalFormatting>
  <conditionalFormatting sqref="K237:K238">
    <cfRule type="cellIs" dxfId="5920" priority="473" operator="equal">
      <formula>"PR"</formula>
    </cfRule>
  </conditionalFormatting>
  <conditionalFormatting sqref="K56">
    <cfRule type="cellIs" dxfId="5919" priority="472" operator="equal">
      <formula>"Me"</formula>
    </cfRule>
  </conditionalFormatting>
  <conditionalFormatting sqref="K56">
    <cfRule type="cellIs" dxfId="5918" priority="471" operator="equal">
      <formula>"TD"</formula>
    </cfRule>
  </conditionalFormatting>
  <conditionalFormatting sqref="K56">
    <cfRule type="cellIs" dxfId="5917" priority="470" operator="equal">
      <formula>"PR"</formula>
    </cfRule>
  </conditionalFormatting>
  <conditionalFormatting sqref="K71:K72">
    <cfRule type="cellIs" dxfId="5916" priority="469" operator="equal">
      <formula>"Me"</formula>
    </cfRule>
  </conditionalFormatting>
  <conditionalFormatting sqref="K71:K72">
    <cfRule type="cellIs" dxfId="5915" priority="468" operator="equal">
      <formula>"TD"</formula>
    </cfRule>
  </conditionalFormatting>
  <conditionalFormatting sqref="K71:K72">
    <cfRule type="cellIs" dxfId="5914" priority="467" operator="equal">
      <formula>"PR"</formula>
    </cfRule>
  </conditionalFormatting>
  <conditionalFormatting sqref="Q71:S72">
    <cfRule type="cellIs" dxfId="5913" priority="466" operator="equal">
      <formula>"Me"</formula>
    </cfRule>
  </conditionalFormatting>
  <conditionalFormatting sqref="Q71:S72">
    <cfRule type="cellIs" dxfId="5912" priority="465" operator="equal">
      <formula>"TD"</formula>
    </cfRule>
  </conditionalFormatting>
  <conditionalFormatting sqref="Q71:S72">
    <cfRule type="cellIs" dxfId="5911" priority="464" operator="equal">
      <formula>"PR"</formula>
    </cfRule>
  </conditionalFormatting>
  <conditionalFormatting sqref="L49:N50">
    <cfRule type="cellIs" dxfId="5910" priority="460" operator="equal">
      <formula>"Me"</formula>
    </cfRule>
  </conditionalFormatting>
  <conditionalFormatting sqref="L49:N50">
    <cfRule type="cellIs" dxfId="5909" priority="459" operator="equal">
      <formula>"TD"</formula>
    </cfRule>
  </conditionalFormatting>
  <conditionalFormatting sqref="L49:N50">
    <cfRule type="cellIs" dxfId="5908" priority="458" operator="equal">
      <formula>"PR"</formula>
    </cfRule>
  </conditionalFormatting>
  <conditionalFormatting sqref="L207">
    <cfRule type="cellIs" dxfId="5907" priority="457" operator="equal">
      <formula>"Me"</formula>
    </cfRule>
  </conditionalFormatting>
  <conditionalFormatting sqref="L207">
    <cfRule type="cellIs" dxfId="5906" priority="456" operator="equal">
      <formula>"TD"</formula>
    </cfRule>
  </conditionalFormatting>
  <conditionalFormatting sqref="L207">
    <cfRule type="cellIs" dxfId="5905" priority="455" operator="equal">
      <formula>"PR"</formula>
    </cfRule>
  </conditionalFormatting>
  <conditionalFormatting sqref="Y43:Y44">
    <cfRule type="cellIs" dxfId="5904" priority="451" operator="equal">
      <formula>"Me"</formula>
    </cfRule>
  </conditionalFormatting>
  <conditionalFormatting sqref="Y43:Y44">
    <cfRule type="cellIs" dxfId="5903" priority="450" operator="equal">
      <formula>"PR"</formula>
    </cfRule>
  </conditionalFormatting>
  <conditionalFormatting sqref="R47:R48">
    <cfRule type="cellIs" dxfId="5902" priority="449" operator="equal">
      <formula>"Me"</formula>
    </cfRule>
  </conditionalFormatting>
  <conditionalFormatting sqref="R47:R48">
    <cfRule type="cellIs" dxfId="5901" priority="448" operator="equal">
      <formula>"TD"</formula>
    </cfRule>
  </conditionalFormatting>
  <conditionalFormatting sqref="R47:R48">
    <cfRule type="cellIs" dxfId="5900" priority="447" operator="equal">
      <formula>"PR"</formula>
    </cfRule>
  </conditionalFormatting>
  <conditionalFormatting sqref="L118">
    <cfRule type="cellIs" dxfId="5899" priority="446" operator="equal">
      <formula>"Me"</formula>
    </cfRule>
  </conditionalFormatting>
  <conditionalFormatting sqref="L118">
    <cfRule type="cellIs" dxfId="5898" priority="445" operator="equal">
      <formula>"TD"</formula>
    </cfRule>
  </conditionalFormatting>
  <conditionalFormatting sqref="L118">
    <cfRule type="cellIs" dxfId="5897" priority="444" operator="equal">
      <formula>"PR"</formula>
    </cfRule>
  </conditionalFormatting>
  <conditionalFormatting sqref="M177:N178">
    <cfRule type="cellIs" dxfId="5896" priority="443" operator="equal">
      <formula>"Me"</formula>
    </cfRule>
  </conditionalFormatting>
  <conditionalFormatting sqref="M177:N178">
    <cfRule type="cellIs" dxfId="5895" priority="442" operator="equal">
      <formula>"TD"</formula>
    </cfRule>
  </conditionalFormatting>
  <conditionalFormatting sqref="M177:N178">
    <cfRule type="cellIs" dxfId="5894" priority="441" operator="equal">
      <formula>"PR"</formula>
    </cfRule>
  </conditionalFormatting>
  <conditionalFormatting sqref="Q113:R114">
    <cfRule type="cellIs" dxfId="5893" priority="437" operator="equal">
      <formula>"Me"</formula>
    </cfRule>
  </conditionalFormatting>
  <conditionalFormatting sqref="Q113:R114">
    <cfRule type="cellIs" dxfId="5892" priority="436" operator="equal">
      <formula>"TD"</formula>
    </cfRule>
  </conditionalFormatting>
  <conditionalFormatting sqref="Q113:R114">
    <cfRule type="cellIs" dxfId="5891" priority="435" operator="equal">
      <formula>"PR"</formula>
    </cfRule>
  </conditionalFormatting>
  <conditionalFormatting sqref="Q27:S28">
    <cfRule type="cellIs" dxfId="5890" priority="434" operator="equal">
      <formula>"PR"</formula>
    </cfRule>
  </conditionalFormatting>
  <conditionalFormatting sqref="Q27:S28">
    <cfRule type="cellIs" dxfId="5889" priority="433" operator="equal">
      <formula>"Me"</formula>
    </cfRule>
  </conditionalFormatting>
  <conditionalFormatting sqref="Q27:S28">
    <cfRule type="cellIs" dxfId="5888" priority="432" operator="equal">
      <formula>"Me"</formula>
    </cfRule>
  </conditionalFormatting>
  <conditionalFormatting sqref="Q27:S28">
    <cfRule type="cellIs" dxfId="5887" priority="431" operator="equal">
      <formula>"TD"</formula>
    </cfRule>
  </conditionalFormatting>
  <conditionalFormatting sqref="Q27:S28">
    <cfRule type="cellIs" dxfId="5886" priority="430" operator="equal">
      <formula>"Me"</formula>
    </cfRule>
  </conditionalFormatting>
  <conditionalFormatting sqref="S207">
    <cfRule type="cellIs" dxfId="5885" priority="426" operator="equal">
      <formula>"Me"</formula>
    </cfRule>
  </conditionalFormatting>
  <conditionalFormatting sqref="S207">
    <cfRule type="cellIs" dxfId="5884" priority="425" operator="equal">
      <formula>"TD"</formula>
    </cfRule>
  </conditionalFormatting>
  <conditionalFormatting sqref="S207">
    <cfRule type="cellIs" dxfId="5883" priority="424" operator="equal">
      <formula>"PR"</formula>
    </cfRule>
  </conditionalFormatting>
  <conditionalFormatting sqref="Z207">
    <cfRule type="cellIs" dxfId="5882" priority="423" operator="equal">
      <formula>"Me"</formula>
    </cfRule>
  </conditionalFormatting>
  <conditionalFormatting sqref="Z207">
    <cfRule type="cellIs" dxfId="5881" priority="422" operator="equal">
      <formula>"TD"</formula>
    </cfRule>
  </conditionalFormatting>
  <conditionalFormatting sqref="Z207">
    <cfRule type="cellIs" dxfId="5880" priority="421" operator="equal">
      <formula>"PR"</formula>
    </cfRule>
  </conditionalFormatting>
  <conditionalFormatting sqref="N51:N52">
    <cfRule type="cellIs" dxfId="5879" priority="420" operator="equal">
      <formula>"Me"</formula>
    </cfRule>
  </conditionalFormatting>
  <conditionalFormatting sqref="N51:N52">
    <cfRule type="cellIs" dxfId="5878" priority="419" operator="equal">
      <formula>"TD"</formula>
    </cfRule>
  </conditionalFormatting>
  <conditionalFormatting sqref="N51:N52">
    <cfRule type="cellIs" dxfId="5877" priority="418" operator="equal">
      <formula>"PR"</formula>
    </cfRule>
  </conditionalFormatting>
  <conditionalFormatting sqref="N163:N164">
    <cfRule type="cellIs" dxfId="5876" priority="417" operator="equal">
      <formula>"Me"</formula>
    </cfRule>
  </conditionalFormatting>
  <conditionalFormatting sqref="N163:N164">
    <cfRule type="cellIs" dxfId="5875" priority="416" operator="equal">
      <formula>"TD"</formula>
    </cfRule>
  </conditionalFormatting>
  <conditionalFormatting sqref="N163:N164">
    <cfRule type="cellIs" dxfId="5874" priority="415" operator="equal">
      <formula>"PR"</formula>
    </cfRule>
  </conditionalFormatting>
  <conditionalFormatting sqref="N163:N164">
    <cfRule type="cellIs" dxfId="5873" priority="414" operator="equal">
      <formula>"Me"</formula>
    </cfRule>
  </conditionalFormatting>
  <conditionalFormatting sqref="N163:N164">
    <cfRule type="cellIs" dxfId="5872" priority="413" operator="equal">
      <formula>"TD"</formula>
    </cfRule>
  </conditionalFormatting>
  <conditionalFormatting sqref="S113:S114">
    <cfRule type="cellIs" dxfId="5871" priority="412" operator="equal">
      <formula>"Me"</formula>
    </cfRule>
  </conditionalFormatting>
  <conditionalFormatting sqref="S113:S114">
    <cfRule type="cellIs" dxfId="5870" priority="411" operator="equal">
      <formula>"TD"</formula>
    </cfRule>
  </conditionalFormatting>
  <conditionalFormatting sqref="S113:S114">
    <cfRule type="cellIs" dxfId="5869" priority="410" operator="equal">
      <formula>"PR"</formula>
    </cfRule>
  </conditionalFormatting>
  <conditionalFormatting sqref="S119:S120">
    <cfRule type="cellIs" dxfId="5868" priority="409" operator="equal">
      <formula>"Me"</formula>
    </cfRule>
  </conditionalFormatting>
  <conditionalFormatting sqref="S119:S120">
    <cfRule type="cellIs" dxfId="5867" priority="408" operator="equal">
      <formula>"TD"</formula>
    </cfRule>
  </conditionalFormatting>
  <conditionalFormatting sqref="S119:S120">
    <cfRule type="cellIs" dxfId="5866" priority="407" operator="equal">
      <formula>"PR"</formula>
    </cfRule>
  </conditionalFormatting>
  <conditionalFormatting sqref="N173:W174">
    <cfRule type="cellIs" dxfId="5865" priority="406" operator="equal">
      <formula>"Me"</formula>
    </cfRule>
  </conditionalFormatting>
  <conditionalFormatting sqref="N173:W174">
    <cfRule type="cellIs" dxfId="5864" priority="405" operator="equal">
      <formula>"TD"</formula>
    </cfRule>
  </conditionalFormatting>
  <conditionalFormatting sqref="N173:W174">
    <cfRule type="cellIs" dxfId="5863" priority="404" operator="equal">
      <formula>"PR"</formula>
    </cfRule>
  </conditionalFormatting>
  <conditionalFormatting sqref="N185:N186">
    <cfRule type="cellIs" dxfId="5862" priority="403" operator="equal">
      <formula>"Me"</formula>
    </cfRule>
  </conditionalFormatting>
  <conditionalFormatting sqref="N185:N186">
    <cfRule type="cellIs" dxfId="5861" priority="402" operator="equal">
      <formula>"TD"</formula>
    </cfRule>
  </conditionalFormatting>
  <conditionalFormatting sqref="N185:N186">
    <cfRule type="cellIs" dxfId="5860" priority="401" operator="equal">
      <formula>"PR"</formula>
    </cfRule>
  </conditionalFormatting>
  <conditionalFormatting sqref="N228">
    <cfRule type="cellIs" dxfId="5859" priority="400" operator="equal">
      <formula>"Me"</formula>
    </cfRule>
  </conditionalFormatting>
  <conditionalFormatting sqref="N228">
    <cfRule type="cellIs" dxfId="5858" priority="399" operator="equal">
      <formula>"TD"</formula>
    </cfRule>
  </conditionalFormatting>
  <conditionalFormatting sqref="N228">
    <cfRule type="cellIs" dxfId="5857" priority="398" operator="equal">
      <formula>"PR"</formula>
    </cfRule>
  </conditionalFormatting>
  <conditionalFormatting sqref="Q229:AB230">
    <cfRule type="cellIs" dxfId="5856" priority="397" operator="equal">
      <formula>"Me"</formula>
    </cfRule>
  </conditionalFormatting>
  <conditionalFormatting sqref="Q229:AB230">
    <cfRule type="cellIs" dxfId="5855" priority="396" operator="equal">
      <formula>"TD"</formula>
    </cfRule>
  </conditionalFormatting>
  <conditionalFormatting sqref="Q229:AB230">
    <cfRule type="cellIs" dxfId="5854" priority="395" operator="equal">
      <formula>"PR"</formula>
    </cfRule>
  </conditionalFormatting>
  <conditionalFormatting sqref="N227">
    <cfRule type="cellIs" dxfId="5853" priority="394" operator="equal">
      <formula>"Me"</formula>
    </cfRule>
  </conditionalFormatting>
  <conditionalFormatting sqref="N227">
    <cfRule type="cellIs" dxfId="5852" priority="393" operator="equal">
      <formula>"TD"</formula>
    </cfRule>
  </conditionalFormatting>
  <conditionalFormatting sqref="N227">
    <cfRule type="cellIs" dxfId="5851" priority="392" operator="equal">
      <formula>"PR"</formula>
    </cfRule>
  </conditionalFormatting>
  <conditionalFormatting sqref="N215">
    <cfRule type="cellIs" dxfId="5850" priority="391" operator="equal">
      <formula>"Me"</formula>
    </cfRule>
  </conditionalFormatting>
  <conditionalFormatting sqref="N215">
    <cfRule type="cellIs" dxfId="5849" priority="390" operator="equal">
      <formula>"TD"</formula>
    </cfRule>
  </conditionalFormatting>
  <conditionalFormatting sqref="N215">
    <cfRule type="cellIs" dxfId="5848" priority="389" operator="equal">
      <formula>"PR"</formula>
    </cfRule>
  </conditionalFormatting>
  <conditionalFormatting sqref="S95:S96">
    <cfRule type="cellIs" dxfId="5847" priority="388" operator="equal">
      <formula>"Me"</formula>
    </cfRule>
  </conditionalFormatting>
  <conditionalFormatting sqref="S95:S96">
    <cfRule type="cellIs" dxfId="5846" priority="387" operator="equal">
      <formula>"TD"</formula>
    </cfRule>
  </conditionalFormatting>
  <conditionalFormatting sqref="S95:S96">
    <cfRule type="cellIs" dxfId="5845" priority="386" operator="equal">
      <formula>"PR"</formula>
    </cfRule>
  </conditionalFormatting>
  <conditionalFormatting sqref="Q95:R96">
    <cfRule type="cellIs" dxfId="5844" priority="385" operator="equal">
      <formula>"Me"</formula>
    </cfRule>
  </conditionalFormatting>
  <conditionalFormatting sqref="Q95:R96">
    <cfRule type="cellIs" dxfId="5843" priority="384" operator="equal">
      <formula>"TD"</formula>
    </cfRule>
  </conditionalFormatting>
  <conditionalFormatting sqref="Q95:R96">
    <cfRule type="cellIs" dxfId="5842" priority="383" operator="equal">
      <formula>"PR"</formula>
    </cfRule>
  </conditionalFormatting>
  <conditionalFormatting sqref="Q69:R70">
    <cfRule type="cellIs" dxfId="5841" priority="382" operator="equal">
      <formula>"Me"</formula>
    </cfRule>
  </conditionalFormatting>
  <conditionalFormatting sqref="Q69:R70">
    <cfRule type="cellIs" dxfId="5840" priority="381" operator="equal">
      <formula>"TD"</formula>
    </cfRule>
  </conditionalFormatting>
  <conditionalFormatting sqref="Q69:R70">
    <cfRule type="cellIs" dxfId="5839" priority="380" operator="equal">
      <formula>"PR"</formula>
    </cfRule>
  </conditionalFormatting>
  <conditionalFormatting sqref="Q53:X54">
    <cfRule type="cellIs" dxfId="5838" priority="379" operator="equal">
      <formula>"Me"</formula>
    </cfRule>
  </conditionalFormatting>
  <conditionalFormatting sqref="Q53:X54">
    <cfRule type="cellIs" dxfId="5837" priority="378" operator="equal">
      <formula>"PR"</formula>
    </cfRule>
  </conditionalFormatting>
  <conditionalFormatting sqref="Y53:Y54">
    <cfRule type="cellIs" dxfId="5836" priority="377" operator="equal">
      <formula>"Me"</formula>
    </cfRule>
  </conditionalFormatting>
  <conditionalFormatting sqref="Y53:Y54">
    <cfRule type="cellIs" dxfId="5835" priority="376" operator="equal">
      <formula>"PR"</formula>
    </cfRule>
  </conditionalFormatting>
  <conditionalFormatting sqref="Q107:S108">
    <cfRule type="cellIs" dxfId="5834" priority="375" operator="equal">
      <formula>"Me"</formula>
    </cfRule>
  </conditionalFormatting>
  <conditionalFormatting sqref="Q107:S108">
    <cfRule type="cellIs" dxfId="5833" priority="374" operator="equal">
      <formula>"TD"</formula>
    </cfRule>
  </conditionalFormatting>
  <conditionalFormatting sqref="Q107:S108">
    <cfRule type="cellIs" dxfId="5832" priority="373" operator="equal">
      <formula>"PR"</formula>
    </cfRule>
  </conditionalFormatting>
  <conditionalFormatting sqref="T37:W38">
    <cfRule type="cellIs" dxfId="5831" priority="372" operator="equal">
      <formula>"Me"</formula>
    </cfRule>
  </conditionalFormatting>
  <conditionalFormatting sqref="T37:W38">
    <cfRule type="cellIs" dxfId="5830" priority="371" operator="equal">
      <formula>"PR"</formula>
    </cfRule>
  </conditionalFormatting>
  <conditionalFormatting sqref="R55:R56">
    <cfRule type="cellIs" dxfId="5829" priority="370" operator="equal">
      <formula>"TD"</formula>
    </cfRule>
  </conditionalFormatting>
  <conditionalFormatting sqref="AI129:AI130">
    <cfRule type="cellIs" dxfId="5828" priority="369" operator="equal">
      <formula>"Me"</formula>
    </cfRule>
  </conditionalFormatting>
  <conditionalFormatting sqref="AI129:AI130">
    <cfRule type="cellIs" dxfId="5827" priority="368" operator="equal">
      <formula>"TD"</formula>
    </cfRule>
  </conditionalFormatting>
  <conditionalFormatting sqref="AI129:AI130">
    <cfRule type="cellIs" dxfId="5826" priority="367" operator="equal">
      <formula>"PR"</formula>
    </cfRule>
  </conditionalFormatting>
  <conditionalFormatting sqref="M213:M214">
    <cfRule type="cellIs" dxfId="5825" priority="348" operator="equal">
      <formula>"Me"</formula>
    </cfRule>
  </conditionalFormatting>
  <conditionalFormatting sqref="M213:M214">
    <cfRule type="cellIs" dxfId="5824" priority="347" operator="equal">
      <formula>"TD"</formula>
    </cfRule>
  </conditionalFormatting>
  <conditionalFormatting sqref="M213:M214">
    <cfRule type="cellIs" dxfId="5823" priority="346" operator="equal">
      <formula>"PR"</formula>
    </cfRule>
  </conditionalFormatting>
  <conditionalFormatting sqref="X127:X128">
    <cfRule type="cellIs" dxfId="5822" priority="345" operator="equal">
      <formula>"Me"</formula>
    </cfRule>
  </conditionalFormatting>
  <conditionalFormatting sqref="X127:X128">
    <cfRule type="cellIs" dxfId="5821" priority="344" operator="equal">
      <formula>"TD"</formula>
    </cfRule>
  </conditionalFormatting>
  <conditionalFormatting sqref="X127:X128">
    <cfRule type="cellIs" dxfId="5820" priority="343" operator="equal">
      <formula>"PR"</formula>
    </cfRule>
  </conditionalFormatting>
  <conditionalFormatting sqref="X221:Y222">
    <cfRule type="cellIs" dxfId="5819" priority="342" operator="equal">
      <formula>"Me"</formula>
    </cfRule>
  </conditionalFormatting>
  <conditionalFormatting sqref="X221:Y222">
    <cfRule type="cellIs" dxfId="5818" priority="341" operator="equal">
      <formula>"TD"</formula>
    </cfRule>
  </conditionalFormatting>
  <conditionalFormatting sqref="X221:Y222">
    <cfRule type="cellIs" dxfId="5817" priority="340" operator="equal">
      <formula>"PR"</formula>
    </cfRule>
  </conditionalFormatting>
  <conditionalFormatting sqref="S69">
    <cfRule type="cellIs" dxfId="5816" priority="339" operator="equal">
      <formula>"Me"</formula>
    </cfRule>
  </conditionalFormatting>
  <conditionalFormatting sqref="S69">
    <cfRule type="cellIs" dxfId="5815" priority="338" operator="equal">
      <formula>"TD"</formula>
    </cfRule>
  </conditionalFormatting>
  <conditionalFormatting sqref="S69">
    <cfRule type="cellIs" dxfId="5814" priority="337" operator="equal">
      <formula>"PR"</formula>
    </cfRule>
  </conditionalFormatting>
  <conditionalFormatting sqref="R43:R44">
    <cfRule type="cellIs" dxfId="5813" priority="336" operator="equal">
      <formula>"Me"</formula>
    </cfRule>
  </conditionalFormatting>
  <conditionalFormatting sqref="R43:R44">
    <cfRule type="cellIs" dxfId="5812" priority="335" operator="equal">
      <formula>"PR"</formula>
    </cfRule>
  </conditionalFormatting>
  <conditionalFormatting sqref="S43:S44">
    <cfRule type="cellIs" dxfId="5811" priority="334" operator="equal">
      <formula>"Me"</formula>
    </cfRule>
  </conditionalFormatting>
  <conditionalFormatting sqref="S43:S44">
    <cfRule type="cellIs" dxfId="5810" priority="333" operator="equal">
      <formula>"PR"</formula>
    </cfRule>
  </conditionalFormatting>
  <conditionalFormatting sqref="X152">
    <cfRule type="cellIs" dxfId="5809" priority="332" operator="equal">
      <formula>"Me"</formula>
    </cfRule>
  </conditionalFormatting>
  <conditionalFormatting sqref="X152">
    <cfRule type="cellIs" dxfId="5808" priority="331" operator="equal">
      <formula>"TD"</formula>
    </cfRule>
  </conditionalFormatting>
  <conditionalFormatting sqref="X152">
    <cfRule type="cellIs" dxfId="5807" priority="330" operator="equal">
      <formula>"PR"</formula>
    </cfRule>
  </conditionalFormatting>
  <conditionalFormatting sqref="Y152">
    <cfRule type="cellIs" dxfId="5806" priority="329" operator="equal">
      <formula>"Me"</formula>
    </cfRule>
  </conditionalFormatting>
  <conditionalFormatting sqref="Y152">
    <cfRule type="cellIs" dxfId="5805" priority="328" operator="equal">
      <formula>"TD"</formula>
    </cfRule>
  </conditionalFormatting>
  <conditionalFormatting sqref="Y152">
    <cfRule type="cellIs" dxfId="5804" priority="327" operator="equal">
      <formula>"PR"</formula>
    </cfRule>
  </conditionalFormatting>
  <conditionalFormatting sqref="Z152">
    <cfRule type="cellIs" dxfId="5803" priority="326" operator="equal">
      <formula>"Me"</formula>
    </cfRule>
  </conditionalFormatting>
  <conditionalFormatting sqref="Z152">
    <cfRule type="cellIs" dxfId="5802" priority="325" operator="equal">
      <formula>"TD"</formula>
    </cfRule>
  </conditionalFormatting>
  <conditionalFormatting sqref="Z152">
    <cfRule type="cellIs" dxfId="5801" priority="324" operator="equal">
      <formula>"PR"</formula>
    </cfRule>
  </conditionalFormatting>
  <conditionalFormatting sqref="AA152">
    <cfRule type="cellIs" dxfId="5800" priority="323" operator="equal">
      <formula>"Me"</formula>
    </cfRule>
  </conditionalFormatting>
  <conditionalFormatting sqref="AA152">
    <cfRule type="cellIs" dxfId="5799" priority="322" operator="equal">
      <formula>"TD"</formula>
    </cfRule>
  </conditionalFormatting>
  <conditionalFormatting sqref="AA152">
    <cfRule type="cellIs" dxfId="5798" priority="321" operator="equal">
      <formula>"PR"</formula>
    </cfRule>
  </conditionalFormatting>
  <conditionalFormatting sqref="AB152">
    <cfRule type="cellIs" dxfId="5797" priority="320" operator="equal">
      <formula>"Me"</formula>
    </cfRule>
  </conditionalFormatting>
  <conditionalFormatting sqref="AB152">
    <cfRule type="cellIs" dxfId="5796" priority="319" operator="equal">
      <formula>"TD"</formula>
    </cfRule>
  </conditionalFormatting>
  <conditionalFormatting sqref="AB152">
    <cfRule type="cellIs" dxfId="5795" priority="318" operator="equal">
      <formula>"PR"</formula>
    </cfRule>
  </conditionalFormatting>
  <conditionalFormatting sqref="Y25">
    <cfRule type="cellIs" dxfId="5794" priority="317" operator="equal">
      <formula>"Me"</formula>
    </cfRule>
  </conditionalFormatting>
  <conditionalFormatting sqref="Y25">
    <cfRule type="cellIs" dxfId="5793" priority="316" operator="equal">
      <formula>"TD"</formula>
    </cfRule>
  </conditionalFormatting>
  <conditionalFormatting sqref="Y25">
    <cfRule type="cellIs" dxfId="5792" priority="315" operator="equal">
      <formula>"PR"</formula>
    </cfRule>
  </conditionalFormatting>
  <conditionalFormatting sqref="Y183:AJ184">
    <cfRule type="cellIs" dxfId="5791" priority="314" operator="equal">
      <formula>"Me"</formula>
    </cfRule>
  </conditionalFormatting>
  <conditionalFormatting sqref="Y183:AJ184">
    <cfRule type="cellIs" dxfId="5790" priority="313" operator="equal">
      <formula>"TD"</formula>
    </cfRule>
  </conditionalFormatting>
  <conditionalFormatting sqref="Y183:AJ184">
    <cfRule type="cellIs" dxfId="5789" priority="312" operator="equal">
      <formula>"PR"</formula>
    </cfRule>
  </conditionalFormatting>
  <conditionalFormatting sqref="Z145:Z146">
    <cfRule type="cellIs" dxfId="5788" priority="308" operator="equal">
      <formula>"Me"</formula>
    </cfRule>
  </conditionalFormatting>
  <conditionalFormatting sqref="Z145:Z146">
    <cfRule type="cellIs" dxfId="5787" priority="307" operator="equal">
      <formula>"TD"</formula>
    </cfRule>
  </conditionalFormatting>
  <conditionalFormatting sqref="Z145:Z146">
    <cfRule type="cellIs" dxfId="5786" priority="306" operator="equal">
      <formula>"PR"</formula>
    </cfRule>
  </conditionalFormatting>
  <conditionalFormatting sqref="Z145:Z146">
    <cfRule type="cellIs" dxfId="5785" priority="305" operator="equal">
      <formula>"Me"</formula>
    </cfRule>
  </conditionalFormatting>
  <conditionalFormatting sqref="Z145:Z146">
    <cfRule type="cellIs" dxfId="5784" priority="304" operator="equal">
      <formula>"TD"</formula>
    </cfRule>
  </conditionalFormatting>
  <conditionalFormatting sqref="Z235:Z236">
    <cfRule type="cellIs" dxfId="5783" priority="300" operator="equal">
      <formula>"Me"</formula>
    </cfRule>
  </conditionalFormatting>
  <conditionalFormatting sqref="Z235:Z236">
    <cfRule type="cellIs" dxfId="5782" priority="299" operator="equal">
      <formula>"TD"</formula>
    </cfRule>
  </conditionalFormatting>
  <conditionalFormatting sqref="Z235:Z236">
    <cfRule type="cellIs" dxfId="5781" priority="298" operator="equal">
      <formula>"PR"</formula>
    </cfRule>
  </conditionalFormatting>
  <conditionalFormatting sqref="Z227:Z228">
    <cfRule type="cellIs" dxfId="5780" priority="297" operator="equal">
      <formula>"Me"</formula>
    </cfRule>
  </conditionalFormatting>
  <conditionalFormatting sqref="Z227:Z228">
    <cfRule type="cellIs" dxfId="5779" priority="296" operator="equal">
      <formula>"TD"</formula>
    </cfRule>
  </conditionalFormatting>
  <conditionalFormatting sqref="Z227:Z228">
    <cfRule type="cellIs" dxfId="5778" priority="295" operator="equal">
      <formula>"PR"</formula>
    </cfRule>
  </conditionalFormatting>
  <conditionalFormatting sqref="Z49:Z50">
    <cfRule type="cellIs" dxfId="5777" priority="294" operator="equal">
      <formula>"Me"</formula>
    </cfRule>
  </conditionalFormatting>
  <conditionalFormatting sqref="Z49:Z50">
    <cfRule type="cellIs" dxfId="5776" priority="293" operator="equal">
      <formula>"TD"</formula>
    </cfRule>
  </conditionalFormatting>
  <conditionalFormatting sqref="Z49:Z50">
    <cfRule type="cellIs" dxfId="5775" priority="292" operator="equal">
      <formula>"PR"</formula>
    </cfRule>
  </conditionalFormatting>
  <conditionalFormatting sqref="Z69:Z70">
    <cfRule type="cellIs" dxfId="5774" priority="291" operator="equal">
      <formula>"Me"</formula>
    </cfRule>
  </conditionalFormatting>
  <conditionalFormatting sqref="Z69:Z70">
    <cfRule type="cellIs" dxfId="5773" priority="290" operator="equal">
      <formula>"TD"</formula>
    </cfRule>
  </conditionalFormatting>
  <conditionalFormatting sqref="Z69:Z70">
    <cfRule type="cellIs" dxfId="5772" priority="289" operator="equal">
      <formula>"PR"</formula>
    </cfRule>
  </conditionalFormatting>
  <conditionalFormatting sqref="AE152">
    <cfRule type="cellIs" dxfId="5771" priority="288" operator="equal">
      <formula>"Me"</formula>
    </cfRule>
  </conditionalFormatting>
  <conditionalFormatting sqref="AE152">
    <cfRule type="cellIs" dxfId="5770" priority="287" operator="equal">
      <formula>"TD"</formula>
    </cfRule>
  </conditionalFormatting>
  <conditionalFormatting sqref="AE152">
    <cfRule type="cellIs" dxfId="5769" priority="286" operator="equal">
      <formula>"PR"</formula>
    </cfRule>
  </conditionalFormatting>
  <conditionalFormatting sqref="AF152">
    <cfRule type="cellIs" dxfId="5768" priority="285" operator="equal">
      <formula>"Me"</formula>
    </cfRule>
  </conditionalFormatting>
  <conditionalFormatting sqref="AF152">
    <cfRule type="cellIs" dxfId="5767" priority="284" operator="equal">
      <formula>"TD"</formula>
    </cfRule>
  </conditionalFormatting>
  <conditionalFormatting sqref="AF152">
    <cfRule type="cellIs" dxfId="5766" priority="283" operator="equal">
      <formula>"PR"</formula>
    </cfRule>
  </conditionalFormatting>
  <conditionalFormatting sqref="AG152">
    <cfRule type="cellIs" dxfId="5765" priority="282" operator="equal">
      <formula>"Me"</formula>
    </cfRule>
  </conditionalFormatting>
  <conditionalFormatting sqref="AG152">
    <cfRule type="cellIs" dxfId="5764" priority="281" operator="equal">
      <formula>"TD"</formula>
    </cfRule>
  </conditionalFormatting>
  <conditionalFormatting sqref="AG152">
    <cfRule type="cellIs" dxfId="5763" priority="280" operator="equal">
      <formula>"PR"</formula>
    </cfRule>
  </conditionalFormatting>
  <conditionalFormatting sqref="AH152">
    <cfRule type="cellIs" dxfId="5762" priority="279" operator="equal">
      <formula>"Me"</formula>
    </cfRule>
  </conditionalFormatting>
  <conditionalFormatting sqref="AH152">
    <cfRule type="cellIs" dxfId="5761" priority="278" operator="equal">
      <formula>"TD"</formula>
    </cfRule>
  </conditionalFormatting>
  <conditionalFormatting sqref="AH152">
    <cfRule type="cellIs" dxfId="5760" priority="277" operator="equal">
      <formula>"PR"</formula>
    </cfRule>
  </conditionalFormatting>
  <conditionalFormatting sqref="AI152">
    <cfRule type="cellIs" dxfId="5759" priority="276" operator="equal">
      <formula>"Me"</formula>
    </cfRule>
  </conditionalFormatting>
  <conditionalFormatting sqref="AI152">
    <cfRule type="cellIs" dxfId="5758" priority="275" operator="equal">
      <formula>"TD"</formula>
    </cfRule>
  </conditionalFormatting>
  <conditionalFormatting sqref="AI152">
    <cfRule type="cellIs" dxfId="5757" priority="274" operator="equal">
      <formula>"PR"</formula>
    </cfRule>
  </conditionalFormatting>
  <conditionalFormatting sqref="AA45:AA46">
    <cfRule type="cellIs" dxfId="5756" priority="267" operator="equal">
      <formula>"Me"</formula>
    </cfRule>
  </conditionalFormatting>
  <conditionalFormatting sqref="AA45:AA46">
    <cfRule type="cellIs" dxfId="5755" priority="266" operator="equal">
      <formula>"PR"</formula>
    </cfRule>
  </conditionalFormatting>
  <conditionalFormatting sqref="AA49:AB50">
    <cfRule type="cellIs" dxfId="5754" priority="265" operator="equal">
      <formula>"Me"</formula>
    </cfRule>
  </conditionalFormatting>
  <conditionalFormatting sqref="AA49:AB50">
    <cfRule type="cellIs" dxfId="5753" priority="264" operator="equal">
      <formula>"PR"</formula>
    </cfRule>
  </conditionalFormatting>
  <conditionalFormatting sqref="AH105:AI106">
    <cfRule type="cellIs" dxfId="5752" priority="263" operator="equal">
      <formula>"Me"</formula>
    </cfRule>
  </conditionalFormatting>
  <conditionalFormatting sqref="AH105:AI106">
    <cfRule type="cellIs" dxfId="5751" priority="262" operator="equal">
      <formula>"TD"</formula>
    </cfRule>
  </conditionalFormatting>
  <conditionalFormatting sqref="AH105:AI106">
    <cfRule type="cellIs" dxfId="5750" priority="261" operator="equal">
      <formula>"PR"</formula>
    </cfRule>
  </conditionalFormatting>
  <conditionalFormatting sqref="AB89:AB90">
    <cfRule type="cellIs" dxfId="5749" priority="260" operator="equal">
      <formula>"Me"</formula>
    </cfRule>
  </conditionalFormatting>
  <conditionalFormatting sqref="AB89:AB90">
    <cfRule type="cellIs" dxfId="5748" priority="259" operator="equal">
      <formula>"TD"</formula>
    </cfRule>
  </conditionalFormatting>
  <conditionalFormatting sqref="AB89:AB90">
    <cfRule type="cellIs" dxfId="5747" priority="258" operator="equal">
      <formula>"PR"</formula>
    </cfRule>
  </conditionalFormatting>
  <conditionalFormatting sqref="AC169:AD170">
    <cfRule type="cellIs" dxfId="5746" priority="257" operator="equal">
      <formula>"Me"</formula>
    </cfRule>
  </conditionalFormatting>
  <conditionalFormatting sqref="AC169:AD170">
    <cfRule type="cellIs" dxfId="5745" priority="256" operator="equal">
      <formula>"TD"</formula>
    </cfRule>
  </conditionalFormatting>
  <conditionalFormatting sqref="AC169:AD170">
    <cfRule type="cellIs" dxfId="5744" priority="255" operator="equal">
      <formula>"PR"</formula>
    </cfRule>
  </conditionalFormatting>
  <conditionalFormatting sqref="AB27:AB28">
    <cfRule type="cellIs" dxfId="5743" priority="254" operator="equal">
      <formula>"PR"</formula>
    </cfRule>
  </conditionalFormatting>
  <conditionalFormatting sqref="AB27:AB28">
    <cfRule type="cellIs" dxfId="5742" priority="253" operator="equal">
      <formula>"Me"</formula>
    </cfRule>
  </conditionalFormatting>
  <conditionalFormatting sqref="AB27:AB28">
    <cfRule type="cellIs" dxfId="5741" priority="252" operator="equal">
      <formula>"Me"</formula>
    </cfRule>
  </conditionalFormatting>
  <conditionalFormatting sqref="AB27:AB28">
    <cfRule type="cellIs" dxfId="5740" priority="251" operator="equal">
      <formula>"TD"</formula>
    </cfRule>
  </conditionalFormatting>
  <conditionalFormatting sqref="AB28">
    <cfRule type="cellIs" dxfId="5739" priority="250" operator="equal">
      <formula>"Me"</formula>
    </cfRule>
  </conditionalFormatting>
  <conditionalFormatting sqref="AB28">
    <cfRule type="cellIs" dxfId="5738" priority="249" operator="equal">
      <formula>"Me"</formula>
    </cfRule>
  </conditionalFormatting>
  <conditionalFormatting sqref="AB28">
    <cfRule type="cellIs" dxfId="5737" priority="248" operator="equal">
      <formula>"TD"</formula>
    </cfRule>
  </conditionalFormatting>
  <conditionalFormatting sqref="AB28">
    <cfRule type="cellIs" dxfId="5736" priority="247" operator="equal">
      <formula>"Me"</formula>
    </cfRule>
  </conditionalFormatting>
  <conditionalFormatting sqref="AB27">
    <cfRule type="cellIs" dxfId="5735" priority="246" operator="equal">
      <formula>"Me"</formula>
    </cfRule>
  </conditionalFormatting>
  <conditionalFormatting sqref="AB27">
    <cfRule type="cellIs" dxfId="5734" priority="245" operator="equal">
      <formula>"TD"</formula>
    </cfRule>
  </conditionalFormatting>
  <conditionalFormatting sqref="AB27">
    <cfRule type="cellIs" dxfId="5733" priority="244" operator="equal">
      <formula>"PR"</formula>
    </cfRule>
  </conditionalFormatting>
  <conditionalFormatting sqref="AB203:AB208">
    <cfRule type="cellIs" dxfId="5732" priority="240" operator="equal">
      <formula>"Me"</formula>
    </cfRule>
  </conditionalFormatting>
  <conditionalFormatting sqref="AB203:AB208">
    <cfRule type="cellIs" dxfId="5731" priority="239" operator="equal">
      <formula>"TD"</formula>
    </cfRule>
  </conditionalFormatting>
  <conditionalFormatting sqref="AB203:AB208">
    <cfRule type="cellIs" dxfId="5730" priority="238" operator="equal">
      <formula>"PR"</formula>
    </cfRule>
  </conditionalFormatting>
  <conditionalFormatting sqref="AB52">
    <cfRule type="cellIs" dxfId="5729" priority="237" operator="equal">
      <formula>"Me"</formula>
    </cfRule>
  </conditionalFormatting>
  <conditionalFormatting sqref="AB52">
    <cfRule type="cellIs" dxfId="5728" priority="236" operator="equal">
      <formula>"PR"</formula>
    </cfRule>
  </conditionalFormatting>
  <conditionalFormatting sqref="AB31:AB32">
    <cfRule type="cellIs" dxfId="5727" priority="235" operator="equal">
      <formula>"Me"</formula>
    </cfRule>
  </conditionalFormatting>
  <conditionalFormatting sqref="AB31:AB32">
    <cfRule type="cellIs" dxfId="5726" priority="234" operator="equal">
      <formula>"PR"</formula>
    </cfRule>
  </conditionalFormatting>
  <conditionalFormatting sqref="AB51">
    <cfRule type="cellIs" dxfId="5725" priority="233" operator="equal">
      <formula>"Me"</formula>
    </cfRule>
  </conditionalFormatting>
  <conditionalFormatting sqref="AB51">
    <cfRule type="cellIs" dxfId="5724" priority="232" operator="equal">
      <formula>"PR"</formula>
    </cfRule>
  </conditionalFormatting>
  <conditionalFormatting sqref="AB71:AB72">
    <cfRule type="cellIs" dxfId="5723" priority="231" operator="equal">
      <formula>"Me"</formula>
    </cfRule>
  </conditionalFormatting>
  <conditionalFormatting sqref="AB71:AB72">
    <cfRule type="cellIs" dxfId="5722" priority="230" operator="equal">
      <formula>"TD"</formula>
    </cfRule>
  </conditionalFormatting>
  <conditionalFormatting sqref="AB71:AB72">
    <cfRule type="cellIs" dxfId="5721" priority="229" operator="equal">
      <formula>"PR"</formula>
    </cfRule>
  </conditionalFormatting>
  <conditionalFormatting sqref="AB177:AB178">
    <cfRule type="cellIs" dxfId="5720" priority="213" operator="equal">
      <formula>"Me"</formula>
    </cfRule>
  </conditionalFormatting>
  <conditionalFormatting sqref="AB177:AB178">
    <cfRule type="cellIs" dxfId="5719" priority="212" operator="equal">
      <formula>"TD"</formula>
    </cfRule>
  </conditionalFormatting>
  <conditionalFormatting sqref="AB177:AB178">
    <cfRule type="cellIs" dxfId="5718" priority="211" operator="equal">
      <formula>"PR"</formula>
    </cfRule>
  </conditionalFormatting>
  <conditionalFormatting sqref="AB215:AB216">
    <cfRule type="cellIs" dxfId="5717" priority="210" operator="equal">
      <formula>"Me"</formula>
    </cfRule>
  </conditionalFormatting>
  <conditionalFormatting sqref="AB215:AB216">
    <cfRule type="cellIs" dxfId="5716" priority="209" operator="equal">
      <formula>"TD"</formula>
    </cfRule>
  </conditionalFormatting>
  <conditionalFormatting sqref="AB215:AB216">
    <cfRule type="cellIs" dxfId="5715" priority="208" operator="equal">
      <formula>"PR"</formula>
    </cfRule>
  </conditionalFormatting>
  <conditionalFormatting sqref="AB225:AB226">
    <cfRule type="cellIs" dxfId="5714" priority="207" operator="equal">
      <formula>"Me"</formula>
    </cfRule>
  </conditionalFormatting>
  <conditionalFormatting sqref="AB225:AB226">
    <cfRule type="cellIs" dxfId="5713" priority="206" operator="equal">
      <formula>"TD"</formula>
    </cfRule>
  </conditionalFormatting>
  <conditionalFormatting sqref="AB225:AB226">
    <cfRule type="cellIs" dxfId="5712" priority="205" operator="equal">
      <formula>"PR"</formula>
    </cfRule>
  </conditionalFormatting>
  <conditionalFormatting sqref="AB227:AB228">
    <cfRule type="cellIs" dxfId="5711" priority="204" operator="equal">
      <formula>"Me"</formula>
    </cfRule>
  </conditionalFormatting>
  <conditionalFormatting sqref="AB227:AB228">
    <cfRule type="cellIs" dxfId="5710" priority="203" operator="equal">
      <formula>"TD"</formula>
    </cfRule>
  </conditionalFormatting>
  <conditionalFormatting sqref="AB227:AB228">
    <cfRule type="cellIs" dxfId="5709" priority="202" operator="equal">
      <formula>"PR"</formula>
    </cfRule>
  </conditionalFormatting>
  <conditionalFormatting sqref="AB231:AB232">
    <cfRule type="cellIs" dxfId="5708" priority="201" operator="equal">
      <formula>"Me"</formula>
    </cfRule>
  </conditionalFormatting>
  <conditionalFormatting sqref="AB231:AB232">
    <cfRule type="cellIs" dxfId="5707" priority="200" operator="equal">
      <formula>"TD"</formula>
    </cfRule>
  </conditionalFormatting>
  <conditionalFormatting sqref="AB231:AB232">
    <cfRule type="cellIs" dxfId="5706" priority="199" operator="equal">
      <formula>"PR"</formula>
    </cfRule>
  </conditionalFormatting>
  <conditionalFormatting sqref="AB235:AB236">
    <cfRule type="cellIs" dxfId="5705" priority="198" operator="equal">
      <formula>"Me"</formula>
    </cfRule>
  </conditionalFormatting>
  <conditionalFormatting sqref="AB235:AB236">
    <cfRule type="cellIs" dxfId="5704" priority="197" operator="equal">
      <formula>"TD"</formula>
    </cfRule>
  </conditionalFormatting>
  <conditionalFormatting sqref="AB235:AB236">
    <cfRule type="cellIs" dxfId="5703" priority="196" operator="equal">
      <formula>"PR"</formula>
    </cfRule>
  </conditionalFormatting>
  <conditionalFormatting sqref="AB241:AB242">
    <cfRule type="cellIs" dxfId="5702" priority="195" operator="equal">
      <formula>"Me"</formula>
    </cfRule>
  </conditionalFormatting>
  <conditionalFormatting sqref="AB241:AB242">
    <cfRule type="cellIs" dxfId="5701" priority="194" operator="equal">
      <formula>"TD"</formula>
    </cfRule>
  </conditionalFormatting>
  <conditionalFormatting sqref="AB241:AB242">
    <cfRule type="cellIs" dxfId="5700" priority="193" operator="equal">
      <formula>"PR"</formula>
    </cfRule>
  </conditionalFormatting>
  <conditionalFormatting sqref="AB105:AB108">
    <cfRule type="cellIs" dxfId="5699" priority="192" operator="equal">
      <formula>"Me"</formula>
    </cfRule>
  </conditionalFormatting>
  <conditionalFormatting sqref="AB105:AB108">
    <cfRule type="cellIs" dxfId="5698" priority="191" operator="equal">
      <formula>"TD"</formula>
    </cfRule>
  </conditionalFormatting>
  <conditionalFormatting sqref="AB105:AB108">
    <cfRule type="cellIs" dxfId="5697" priority="190" operator="equal">
      <formula>"PR"</formula>
    </cfRule>
  </conditionalFormatting>
  <conditionalFormatting sqref="AB195">
    <cfRule type="cellIs" dxfId="5696" priority="189" operator="equal">
      <formula>"Me"</formula>
    </cfRule>
  </conditionalFormatting>
  <conditionalFormatting sqref="AB195">
    <cfRule type="cellIs" dxfId="5695" priority="188" operator="equal">
      <formula>"TD"</formula>
    </cfRule>
  </conditionalFormatting>
  <conditionalFormatting sqref="AB195">
    <cfRule type="cellIs" dxfId="5694" priority="187" operator="equal">
      <formula>"PR"</formula>
    </cfRule>
  </conditionalFormatting>
  <conditionalFormatting sqref="AB111:AB112">
    <cfRule type="cellIs" dxfId="5693" priority="186" operator="equal">
      <formula>"Me"</formula>
    </cfRule>
  </conditionalFormatting>
  <conditionalFormatting sqref="AB111:AB112">
    <cfRule type="cellIs" dxfId="5692" priority="185" operator="equal">
      <formula>"TD"</formula>
    </cfRule>
  </conditionalFormatting>
  <conditionalFormatting sqref="AB111:AB112">
    <cfRule type="cellIs" dxfId="5691" priority="184" operator="equal">
      <formula>"PR"</formula>
    </cfRule>
  </conditionalFormatting>
  <conditionalFormatting sqref="AB113:AB114">
    <cfRule type="cellIs" dxfId="5690" priority="183" operator="equal">
      <formula>"Me"</formula>
    </cfRule>
  </conditionalFormatting>
  <conditionalFormatting sqref="AB113:AB114">
    <cfRule type="cellIs" dxfId="5689" priority="182" operator="equal">
      <formula>"TD"</formula>
    </cfRule>
  </conditionalFormatting>
  <conditionalFormatting sqref="AB113:AB114">
    <cfRule type="cellIs" dxfId="5688" priority="181" operator="equal">
      <formula>"PR"</formula>
    </cfRule>
  </conditionalFormatting>
  <conditionalFormatting sqref="AB115:AB116">
    <cfRule type="cellIs" dxfId="5687" priority="180" operator="equal">
      <formula>"Me"</formula>
    </cfRule>
  </conditionalFormatting>
  <conditionalFormatting sqref="AB115:AB116">
    <cfRule type="cellIs" dxfId="5686" priority="179" operator="equal">
      <formula>"TD"</formula>
    </cfRule>
  </conditionalFormatting>
  <conditionalFormatting sqref="AB115:AB116">
    <cfRule type="cellIs" dxfId="5685" priority="178" operator="equal">
      <formula>"PR"</formula>
    </cfRule>
  </conditionalFormatting>
  <conditionalFormatting sqref="AB117:AB118">
    <cfRule type="cellIs" dxfId="5684" priority="177" operator="equal">
      <formula>"Me"</formula>
    </cfRule>
  </conditionalFormatting>
  <conditionalFormatting sqref="AB117:AB118">
    <cfRule type="cellIs" dxfId="5683" priority="176" operator="equal">
      <formula>"TD"</formula>
    </cfRule>
  </conditionalFormatting>
  <conditionalFormatting sqref="AB117:AB118">
    <cfRule type="cellIs" dxfId="5682" priority="175" operator="equal">
      <formula>"PR"</formula>
    </cfRule>
  </conditionalFormatting>
  <conditionalFormatting sqref="AB119:AB120">
    <cfRule type="cellIs" dxfId="5681" priority="174" operator="equal">
      <formula>"Me"</formula>
    </cfRule>
  </conditionalFormatting>
  <conditionalFormatting sqref="AB119:AB120">
    <cfRule type="cellIs" dxfId="5680" priority="173" operator="equal">
      <formula>"TD"</formula>
    </cfRule>
  </conditionalFormatting>
  <conditionalFormatting sqref="AB119:AB120">
    <cfRule type="cellIs" dxfId="5679" priority="172" operator="equal">
      <formula>"PR"</formula>
    </cfRule>
  </conditionalFormatting>
  <conditionalFormatting sqref="AB125:AB126">
    <cfRule type="cellIs" dxfId="5678" priority="171" operator="equal">
      <formula>"Me"</formula>
    </cfRule>
  </conditionalFormatting>
  <conditionalFormatting sqref="AB125:AB126">
    <cfRule type="cellIs" dxfId="5677" priority="170" operator="equal">
      <formula>"TD"</formula>
    </cfRule>
  </conditionalFormatting>
  <conditionalFormatting sqref="AB125:AB126">
    <cfRule type="cellIs" dxfId="5676" priority="169" operator="equal">
      <formula>"PR"</formula>
    </cfRule>
  </conditionalFormatting>
  <conditionalFormatting sqref="AB127:AB128">
    <cfRule type="cellIs" dxfId="5675" priority="168" operator="equal">
      <formula>"Me"</formula>
    </cfRule>
  </conditionalFormatting>
  <conditionalFormatting sqref="AB127:AB128">
    <cfRule type="cellIs" dxfId="5674" priority="167" operator="equal">
      <formula>"TD"</formula>
    </cfRule>
  </conditionalFormatting>
  <conditionalFormatting sqref="AB127:AB128">
    <cfRule type="cellIs" dxfId="5673" priority="166" operator="equal">
      <formula>"PR"</formula>
    </cfRule>
  </conditionalFormatting>
  <conditionalFormatting sqref="AB133:AB134">
    <cfRule type="cellIs" dxfId="5672" priority="165" operator="equal">
      <formula>"Me"</formula>
    </cfRule>
  </conditionalFormatting>
  <conditionalFormatting sqref="AB133:AB134">
    <cfRule type="cellIs" dxfId="5671" priority="164" operator="equal">
      <formula>"TD"</formula>
    </cfRule>
  </conditionalFormatting>
  <conditionalFormatting sqref="AB133:AB134">
    <cfRule type="cellIs" dxfId="5670" priority="163" operator="equal">
      <formula>"PR"</formula>
    </cfRule>
  </conditionalFormatting>
  <conditionalFormatting sqref="AB137:AB138">
    <cfRule type="cellIs" dxfId="5669" priority="162" operator="equal">
      <formula>"Me"</formula>
    </cfRule>
  </conditionalFormatting>
  <conditionalFormatting sqref="AB137:AB138">
    <cfRule type="cellIs" dxfId="5668" priority="161" operator="equal">
      <formula>"TD"</formula>
    </cfRule>
  </conditionalFormatting>
  <conditionalFormatting sqref="AB137:AB138">
    <cfRule type="cellIs" dxfId="5667" priority="160" operator="equal">
      <formula>"PR"</formula>
    </cfRule>
  </conditionalFormatting>
  <conditionalFormatting sqref="AB139:AB140">
    <cfRule type="cellIs" dxfId="5666" priority="159" operator="equal">
      <formula>"Me"</formula>
    </cfRule>
  </conditionalFormatting>
  <conditionalFormatting sqref="AB139:AB140">
    <cfRule type="cellIs" dxfId="5665" priority="158" operator="equal">
      <formula>"TD"</formula>
    </cfRule>
  </conditionalFormatting>
  <conditionalFormatting sqref="AB139:AB140">
    <cfRule type="cellIs" dxfId="5664" priority="157" operator="equal">
      <formula>"PR"</formula>
    </cfRule>
  </conditionalFormatting>
  <conditionalFormatting sqref="AB149:AB151">
    <cfRule type="cellIs" dxfId="5663" priority="156" operator="equal">
      <formula>"Me"</formula>
    </cfRule>
  </conditionalFormatting>
  <conditionalFormatting sqref="AB149:AB151">
    <cfRule type="cellIs" dxfId="5662" priority="155" operator="equal">
      <formula>"TD"</formula>
    </cfRule>
  </conditionalFormatting>
  <conditionalFormatting sqref="AB149:AB151">
    <cfRule type="cellIs" dxfId="5661" priority="154" operator="equal">
      <formula>"PR"</formula>
    </cfRule>
  </conditionalFormatting>
  <conditionalFormatting sqref="AB169:AB170">
    <cfRule type="cellIs" dxfId="5660" priority="153" operator="equal">
      <formula>"Me"</formula>
    </cfRule>
  </conditionalFormatting>
  <conditionalFormatting sqref="AB169:AB170">
    <cfRule type="cellIs" dxfId="5659" priority="152" operator="equal">
      <formula>"TD"</formula>
    </cfRule>
  </conditionalFormatting>
  <conditionalFormatting sqref="AB169:AB170">
    <cfRule type="cellIs" dxfId="5658" priority="151" operator="equal">
      <formula>"PR"</formula>
    </cfRule>
  </conditionalFormatting>
  <conditionalFormatting sqref="AB189:AB190">
    <cfRule type="cellIs" dxfId="5657" priority="150" operator="equal">
      <formula>"Me"</formula>
    </cfRule>
  </conditionalFormatting>
  <conditionalFormatting sqref="AB189:AB190">
    <cfRule type="cellIs" dxfId="5656" priority="149" operator="equal">
      <formula>"TD"</formula>
    </cfRule>
  </conditionalFormatting>
  <conditionalFormatting sqref="AB189:AB190">
    <cfRule type="cellIs" dxfId="5655" priority="148" operator="equal">
      <formula>"PR"</formula>
    </cfRule>
  </conditionalFormatting>
  <conditionalFormatting sqref="AB197:AB198">
    <cfRule type="cellIs" dxfId="5654" priority="147" operator="equal">
      <formula>"Me"</formula>
    </cfRule>
  </conditionalFormatting>
  <conditionalFormatting sqref="AB197:AB198">
    <cfRule type="cellIs" dxfId="5653" priority="146" operator="equal">
      <formula>"TD"</formula>
    </cfRule>
  </conditionalFormatting>
  <conditionalFormatting sqref="AB197:AB198">
    <cfRule type="cellIs" dxfId="5652" priority="145" operator="equal">
      <formula>"PR"</formula>
    </cfRule>
  </conditionalFormatting>
  <conditionalFormatting sqref="AB199:AB200">
    <cfRule type="cellIs" dxfId="5651" priority="144" operator="equal">
      <formula>"Me"</formula>
    </cfRule>
  </conditionalFormatting>
  <conditionalFormatting sqref="AB199:AB200">
    <cfRule type="cellIs" dxfId="5650" priority="143" operator="equal">
      <formula>"TD"</formula>
    </cfRule>
  </conditionalFormatting>
  <conditionalFormatting sqref="AB199:AB200">
    <cfRule type="cellIs" dxfId="5649" priority="142" operator="equal">
      <formula>"PR"</formula>
    </cfRule>
  </conditionalFormatting>
  <conditionalFormatting sqref="AF23:AF24">
    <cfRule type="cellIs" dxfId="5648" priority="141" operator="equal">
      <formula>"Me"</formula>
    </cfRule>
  </conditionalFormatting>
  <conditionalFormatting sqref="AH23:AH24">
    <cfRule type="cellIs" dxfId="5647" priority="140" operator="equal">
      <formula>"Me"</formula>
    </cfRule>
  </conditionalFormatting>
  <conditionalFormatting sqref="AE91:AE92">
    <cfRule type="cellIs" dxfId="5646" priority="139" operator="equal">
      <formula>"Me"</formula>
    </cfRule>
  </conditionalFormatting>
  <conditionalFormatting sqref="AE91:AE92">
    <cfRule type="cellIs" dxfId="5645" priority="138" operator="equal">
      <formula>"TD"</formula>
    </cfRule>
  </conditionalFormatting>
  <conditionalFormatting sqref="AE91:AE92">
    <cfRule type="cellIs" dxfId="5644" priority="137" operator="equal">
      <formula>"PR"</formula>
    </cfRule>
  </conditionalFormatting>
  <conditionalFormatting sqref="AE195:AE196">
    <cfRule type="cellIs" dxfId="5643" priority="130" operator="equal">
      <formula>"Me"</formula>
    </cfRule>
  </conditionalFormatting>
  <conditionalFormatting sqref="AE195:AE196">
    <cfRule type="cellIs" dxfId="5642" priority="129" operator="equal">
      <formula>"TD"</formula>
    </cfRule>
  </conditionalFormatting>
  <conditionalFormatting sqref="AE195:AE196">
    <cfRule type="cellIs" dxfId="5641" priority="128" operator="equal">
      <formula>"PR"</formula>
    </cfRule>
  </conditionalFormatting>
  <conditionalFormatting sqref="AE235:AE236">
    <cfRule type="cellIs" dxfId="5640" priority="127" operator="equal">
      <formula>"Me"</formula>
    </cfRule>
  </conditionalFormatting>
  <conditionalFormatting sqref="AE235:AE236">
    <cfRule type="cellIs" dxfId="5639" priority="126" operator="equal">
      <formula>"TD"</formula>
    </cfRule>
  </conditionalFormatting>
  <conditionalFormatting sqref="AE235:AE236">
    <cfRule type="cellIs" dxfId="5638" priority="125" operator="equal">
      <formula>"PR"</formula>
    </cfRule>
  </conditionalFormatting>
  <conditionalFormatting sqref="AI137:AI138">
    <cfRule type="cellIs" dxfId="5637" priority="124" operator="equal">
      <formula>"Me"</formula>
    </cfRule>
  </conditionalFormatting>
  <conditionalFormatting sqref="AI137:AI138">
    <cfRule type="cellIs" dxfId="5636" priority="123" operator="equal">
      <formula>"TD"</formula>
    </cfRule>
  </conditionalFormatting>
  <conditionalFormatting sqref="AI137:AI138">
    <cfRule type="cellIs" dxfId="5635" priority="122" operator="equal">
      <formula>"PR"</formula>
    </cfRule>
  </conditionalFormatting>
  <conditionalFormatting sqref="AI137:AI138">
    <cfRule type="cellIs" dxfId="5634" priority="121" operator="equal">
      <formula>"Me"</formula>
    </cfRule>
  </conditionalFormatting>
  <conditionalFormatting sqref="AI137:AI138">
    <cfRule type="cellIs" dxfId="5633" priority="120" operator="equal">
      <formula>"TD"</formula>
    </cfRule>
  </conditionalFormatting>
  <conditionalFormatting sqref="AG27:AG28">
    <cfRule type="cellIs" dxfId="5632" priority="119" operator="equal">
      <formula>"Me"</formula>
    </cfRule>
  </conditionalFormatting>
  <conditionalFormatting sqref="AG27:AG28">
    <cfRule type="cellIs" dxfId="5631" priority="118" operator="equal">
      <formula>"TD"</formula>
    </cfRule>
  </conditionalFormatting>
  <conditionalFormatting sqref="AG27:AG28">
    <cfRule type="cellIs" dxfId="5630" priority="117" operator="equal">
      <formula>"PR"</formula>
    </cfRule>
  </conditionalFormatting>
  <conditionalFormatting sqref="AH85:AH86">
    <cfRule type="cellIs" dxfId="5629" priority="116" operator="equal">
      <formula>"Me"</formula>
    </cfRule>
  </conditionalFormatting>
  <conditionalFormatting sqref="AH85:AH86">
    <cfRule type="cellIs" dxfId="5628" priority="115" operator="equal">
      <formula>"TD"</formula>
    </cfRule>
  </conditionalFormatting>
  <conditionalFormatting sqref="AH85:AH86">
    <cfRule type="cellIs" dxfId="5627" priority="114" operator="equal">
      <formula>"PR"</formula>
    </cfRule>
  </conditionalFormatting>
  <conditionalFormatting sqref="AJ85:AJ86">
    <cfRule type="cellIs" dxfId="5626" priority="107" operator="equal">
      <formula>"Me"</formula>
    </cfRule>
  </conditionalFormatting>
  <conditionalFormatting sqref="AJ85:AJ86">
    <cfRule type="cellIs" dxfId="5625" priority="106" operator="equal">
      <formula>"TD"</formula>
    </cfRule>
  </conditionalFormatting>
  <conditionalFormatting sqref="AJ85:AJ86">
    <cfRule type="cellIs" dxfId="5624" priority="105" operator="equal">
      <formula>"PR"</formula>
    </cfRule>
  </conditionalFormatting>
  <conditionalFormatting sqref="AF92">
    <cfRule type="cellIs" dxfId="5623" priority="98" operator="equal">
      <formula>"Me"</formula>
    </cfRule>
  </conditionalFormatting>
  <conditionalFormatting sqref="AF92">
    <cfRule type="cellIs" dxfId="5622" priority="97" operator="equal">
      <formula>"TD"</formula>
    </cfRule>
  </conditionalFormatting>
  <conditionalFormatting sqref="AF92">
    <cfRule type="cellIs" dxfId="5621" priority="96" operator="equal">
      <formula>"PR"</formula>
    </cfRule>
  </conditionalFormatting>
  <conditionalFormatting sqref="AF91">
    <cfRule type="cellIs" dxfId="5620" priority="95" operator="equal">
      <formula>"Me"</formula>
    </cfRule>
  </conditionalFormatting>
  <conditionalFormatting sqref="AF91">
    <cfRule type="cellIs" dxfId="5619" priority="94" operator="equal">
      <formula>"TD"</formula>
    </cfRule>
  </conditionalFormatting>
  <conditionalFormatting sqref="AF91">
    <cfRule type="cellIs" dxfId="5618" priority="93" operator="equal">
      <formula>"PR"</formula>
    </cfRule>
  </conditionalFormatting>
  <conditionalFormatting sqref="AH97:AH98">
    <cfRule type="cellIs" dxfId="5617" priority="92" operator="equal">
      <formula>"Me"</formula>
    </cfRule>
  </conditionalFormatting>
  <conditionalFormatting sqref="AH97:AH98">
    <cfRule type="cellIs" dxfId="5616" priority="91" operator="equal">
      <formula>"TD"</formula>
    </cfRule>
  </conditionalFormatting>
  <conditionalFormatting sqref="AH97:AH98">
    <cfRule type="cellIs" dxfId="5615" priority="90" operator="equal">
      <formula>"PR"</formula>
    </cfRule>
  </conditionalFormatting>
  <conditionalFormatting sqref="AH195:AH196">
    <cfRule type="cellIs" dxfId="5614" priority="89" operator="equal">
      <formula>"Me"</formula>
    </cfRule>
  </conditionalFormatting>
  <conditionalFormatting sqref="AH195:AH196">
    <cfRule type="cellIs" dxfId="5613" priority="88" operator="equal">
      <formula>"TD"</formula>
    </cfRule>
  </conditionalFormatting>
  <conditionalFormatting sqref="AH195:AH196">
    <cfRule type="cellIs" dxfId="5612" priority="87" operator="equal">
      <formula>"PR"</formula>
    </cfRule>
  </conditionalFormatting>
  <conditionalFormatting sqref="AG227:AG228">
    <cfRule type="cellIs" dxfId="5611" priority="83" operator="equal">
      <formula>"Me"</formula>
    </cfRule>
  </conditionalFormatting>
  <conditionalFormatting sqref="AG227:AG228">
    <cfRule type="cellIs" dxfId="5610" priority="82" operator="equal">
      <formula>"TD"</formula>
    </cfRule>
  </conditionalFormatting>
  <conditionalFormatting sqref="AG227:AG228">
    <cfRule type="cellIs" dxfId="5609" priority="81" operator="equal">
      <formula>"PR"</formula>
    </cfRule>
  </conditionalFormatting>
  <conditionalFormatting sqref="AG145:AG146">
    <cfRule type="cellIs" dxfId="5608" priority="77" operator="equal">
      <formula>"Me"</formula>
    </cfRule>
  </conditionalFormatting>
  <conditionalFormatting sqref="AG145:AG146">
    <cfRule type="cellIs" dxfId="5607" priority="76" operator="equal">
      <formula>"TD"</formula>
    </cfRule>
  </conditionalFormatting>
  <conditionalFormatting sqref="AG145:AG146">
    <cfRule type="cellIs" dxfId="5606" priority="75" operator="equal">
      <formula>"PR"</formula>
    </cfRule>
  </conditionalFormatting>
  <conditionalFormatting sqref="AG145:AG146">
    <cfRule type="cellIs" dxfId="5605" priority="74" operator="equal">
      <formula>"Me"</formula>
    </cfRule>
  </conditionalFormatting>
  <conditionalFormatting sqref="AG145:AG146">
    <cfRule type="cellIs" dxfId="5604" priority="73" operator="equal">
      <formula>"TD"</formula>
    </cfRule>
  </conditionalFormatting>
  <conditionalFormatting sqref="AG133:AG134">
    <cfRule type="cellIs" dxfId="5603" priority="66" operator="equal">
      <formula>"Me"</formula>
    </cfRule>
  </conditionalFormatting>
  <conditionalFormatting sqref="AG133:AG134">
    <cfRule type="cellIs" dxfId="5602" priority="65" operator="equal">
      <formula>"TD"</formula>
    </cfRule>
  </conditionalFormatting>
  <conditionalFormatting sqref="AG133:AG134">
    <cfRule type="cellIs" dxfId="5601" priority="64" operator="equal">
      <formula>"PR"</formula>
    </cfRule>
  </conditionalFormatting>
  <conditionalFormatting sqref="AI35:AI36">
    <cfRule type="cellIs" dxfId="5600" priority="63" operator="equal">
      <formula>"Me"</formula>
    </cfRule>
  </conditionalFormatting>
  <conditionalFormatting sqref="AI35:AI36">
    <cfRule type="cellIs" dxfId="5599" priority="62" operator="equal">
      <formula>"PR"</formula>
    </cfRule>
  </conditionalFormatting>
  <conditionalFormatting sqref="AH25">
    <cfRule type="cellIs" dxfId="5598" priority="61" operator="equal">
      <formula>"Me"</formula>
    </cfRule>
  </conditionalFormatting>
  <conditionalFormatting sqref="AH25">
    <cfRule type="cellIs" dxfId="5597" priority="60" operator="equal">
      <formula>"Me"</formula>
    </cfRule>
  </conditionalFormatting>
  <conditionalFormatting sqref="AH25">
    <cfRule type="cellIs" dxfId="5596" priority="59" operator="equal">
      <formula>"TD"</formula>
    </cfRule>
  </conditionalFormatting>
  <conditionalFormatting sqref="AH25">
    <cfRule type="cellIs" dxfId="5595" priority="58" operator="equal">
      <formula>"Me"</formula>
    </cfRule>
  </conditionalFormatting>
  <conditionalFormatting sqref="AH25">
    <cfRule type="cellIs" dxfId="5594" priority="57" operator="equal">
      <formula>"TD"</formula>
    </cfRule>
  </conditionalFormatting>
  <conditionalFormatting sqref="AH25">
    <cfRule type="cellIs" dxfId="5593" priority="56" operator="equal">
      <formula>"PR"</formula>
    </cfRule>
  </conditionalFormatting>
  <conditionalFormatting sqref="AB69:AB70">
    <cfRule type="cellIs" dxfId="5592" priority="55" operator="equal">
      <formula>"Me"</formula>
    </cfRule>
  </conditionalFormatting>
  <conditionalFormatting sqref="AB69:AB70">
    <cfRule type="cellIs" dxfId="5591" priority="54" operator="equal">
      <formula>"TD"</formula>
    </cfRule>
  </conditionalFormatting>
  <conditionalFormatting sqref="AB69:AB70">
    <cfRule type="cellIs" dxfId="5590" priority="53" operator="equal">
      <formula>"PR"</formula>
    </cfRule>
  </conditionalFormatting>
  <conditionalFormatting sqref="AG45:AG46">
    <cfRule type="cellIs" dxfId="5589" priority="52" operator="equal">
      <formula>"Me"</formula>
    </cfRule>
  </conditionalFormatting>
  <conditionalFormatting sqref="AI85:AI86">
    <cfRule type="cellIs" dxfId="5588" priority="51" operator="equal">
      <formula>"Me"</formula>
    </cfRule>
  </conditionalFormatting>
  <conditionalFormatting sqref="AI85:AI86">
    <cfRule type="cellIs" dxfId="5587" priority="50" operator="equal">
      <formula>"TD"</formula>
    </cfRule>
  </conditionalFormatting>
  <conditionalFormatting sqref="AI85:AI86">
    <cfRule type="cellIs" dxfId="5586" priority="49" operator="equal">
      <formula>"PR"</formula>
    </cfRule>
  </conditionalFormatting>
  <conditionalFormatting sqref="AH133:AH134">
    <cfRule type="cellIs" dxfId="5585" priority="45" operator="equal">
      <formula>"Me"</formula>
    </cfRule>
  </conditionalFormatting>
  <conditionalFormatting sqref="AH133:AH134">
    <cfRule type="cellIs" dxfId="5584" priority="44" operator="equal">
      <formula>"TD"</formula>
    </cfRule>
  </conditionalFormatting>
  <conditionalFormatting sqref="AH133:AH134">
    <cfRule type="cellIs" dxfId="5583" priority="43" operator="equal">
      <formula>"PR"</formula>
    </cfRule>
  </conditionalFormatting>
  <conditionalFormatting sqref="AI53:AI54">
    <cfRule type="cellIs" dxfId="5582" priority="40" operator="equal">
      <formula>"Me"</formula>
    </cfRule>
  </conditionalFormatting>
  <conditionalFormatting sqref="AI53:AI54">
    <cfRule type="cellIs" dxfId="5581" priority="39" operator="equal">
      <formula>"PR"</formula>
    </cfRule>
  </conditionalFormatting>
  <conditionalFormatting sqref="AH127:AH128">
    <cfRule type="cellIs" dxfId="5580" priority="38" operator="equal">
      <formula>"Me"</formula>
    </cfRule>
  </conditionalFormatting>
  <conditionalFormatting sqref="AH127:AH128">
    <cfRule type="cellIs" dxfId="5579" priority="37" operator="equal">
      <formula>"TD"</formula>
    </cfRule>
  </conditionalFormatting>
  <conditionalFormatting sqref="AH127:AH128">
    <cfRule type="cellIs" dxfId="5578" priority="36" operator="equal">
      <formula>"PR"</formula>
    </cfRule>
  </conditionalFormatting>
  <conditionalFormatting sqref="AH129:AH130">
    <cfRule type="cellIs" dxfId="5577" priority="35" operator="equal">
      <formula>"Me"</formula>
    </cfRule>
  </conditionalFormatting>
  <conditionalFormatting sqref="AH129:AH130">
    <cfRule type="cellIs" dxfId="5576" priority="34" operator="equal">
      <formula>"TD"</formula>
    </cfRule>
  </conditionalFormatting>
  <conditionalFormatting sqref="AH129:AH130">
    <cfRule type="cellIs" dxfId="5575" priority="33" operator="equal">
      <formula>"PR"</formula>
    </cfRule>
  </conditionalFormatting>
  <conditionalFormatting sqref="AH129:AH130">
    <cfRule type="cellIs" dxfId="5574" priority="32" operator="equal">
      <formula>"Me"</formula>
    </cfRule>
  </conditionalFormatting>
  <conditionalFormatting sqref="AH129:AH130">
    <cfRule type="cellIs" dxfId="5573" priority="31" operator="equal">
      <formula>"TD"</formula>
    </cfRule>
  </conditionalFormatting>
  <conditionalFormatting sqref="AH129:AH130">
    <cfRule type="cellIs" dxfId="5572" priority="30" operator="equal">
      <formula>"PR"</formula>
    </cfRule>
  </conditionalFormatting>
  <conditionalFormatting sqref="AH173:AH174">
    <cfRule type="cellIs" dxfId="5571" priority="29" operator="equal">
      <formula>"Me"</formula>
    </cfRule>
  </conditionalFormatting>
  <conditionalFormatting sqref="AH173:AH174">
    <cfRule type="cellIs" dxfId="5570" priority="28" operator="equal">
      <formula>"TD"</formula>
    </cfRule>
  </conditionalFormatting>
  <conditionalFormatting sqref="AH173:AH174">
    <cfRule type="cellIs" dxfId="5569" priority="27" operator="equal">
      <formula>"PR"</formula>
    </cfRule>
  </conditionalFormatting>
  <conditionalFormatting sqref="AH177:AI178">
    <cfRule type="cellIs" dxfId="5568" priority="26" operator="equal">
      <formula>"Me"</formula>
    </cfRule>
  </conditionalFormatting>
  <conditionalFormatting sqref="AH177:AI178">
    <cfRule type="cellIs" dxfId="5567" priority="25" operator="equal">
      <formula>"TD"</formula>
    </cfRule>
  </conditionalFormatting>
  <conditionalFormatting sqref="AH177:AI178">
    <cfRule type="cellIs" dxfId="5566" priority="24" operator="equal">
      <formula>"PR"</formula>
    </cfRule>
  </conditionalFormatting>
  <conditionalFormatting sqref="AH231">
    <cfRule type="cellIs" dxfId="5565" priority="20" operator="equal">
      <formula>"Me"</formula>
    </cfRule>
  </conditionalFormatting>
  <conditionalFormatting sqref="AH231">
    <cfRule type="cellIs" dxfId="5564" priority="19" operator="equal">
      <formula>"TD"</formula>
    </cfRule>
  </conditionalFormatting>
  <conditionalFormatting sqref="AH231">
    <cfRule type="cellIs" dxfId="5563" priority="18" operator="equal">
      <formula>"PR"</formula>
    </cfRule>
  </conditionalFormatting>
  <conditionalFormatting sqref="AI213:AI214">
    <cfRule type="cellIs" dxfId="5562" priority="17" operator="equal">
      <formula>"Me"</formula>
    </cfRule>
  </conditionalFormatting>
  <conditionalFormatting sqref="AI213:AI214">
    <cfRule type="cellIs" dxfId="5561" priority="16" operator="equal">
      <formula>"TD"</formula>
    </cfRule>
  </conditionalFormatting>
  <conditionalFormatting sqref="AI213:AI214">
    <cfRule type="cellIs" dxfId="5560" priority="15" operator="equal">
      <formula>"PR"</formula>
    </cfRule>
  </conditionalFormatting>
  <conditionalFormatting sqref="AI245">
    <cfRule type="cellIs" dxfId="5559" priority="14" operator="equal">
      <formula>"Me"</formula>
    </cfRule>
  </conditionalFormatting>
  <conditionalFormatting sqref="AI245">
    <cfRule type="cellIs" dxfId="5558" priority="13" operator="equal">
      <formula>"TD"</formula>
    </cfRule>
  </conditionalFormatting>
  <conditionalFormatting sqref="AI245">
    <cfRule type="cellIs" dxfId="5557" priority="12" operator="equal">
      <formula>"PR"</formula>
    </cfRule>
  </conditionalFormatting>
  <conditionalFormatting sqref="AI93:AI94">
    <cfRule type="cellIs" dxfId="5556" priority="8" operator="equal">
      <formula>"Me"</formula>
    </cfRule>
  </conditionalFormatting>
  <conditionalFormatting sqref="AI93:AI94">
    <cfRule type="cellIs" dxfId="5555" priority="7" operator="equal">
      <formula>"TD"</formula>
    </cfRule>
  </conditionalFormatting>
  <conditionalFormatting sqref="AI93:AI94">
    <cfRule type="cellIs" dxfId="5554" priority="6" operator="equal">
      <formula>"PR"</formula>
    </cfRule>
  </conditionalFormatting>
  <conditionalFormatting sqref="R183:S184">
    <cfRule type="cellIs" dxfId="5553" priority="5" operator="equal">
      <formula>"Me"</formula>
    </cfRule>
  </conditionalFormatting>
  <conditionalFormatting sqref="R183:S184">
    <cfRule type="cellIs" dxfId="5552" priority="4" operator="equal">
      <formula>"TD"</formula>
    </cfRule>
  </conditionalFormatting>
  <conditionalFormatting sqref="R183:S184">
    <cfRule type="cellIs" dxfId="5551" priority="3" operator="equal">
      <formula>"PR"</formula>
    </cfRule>
  </conditionalFormatting>
  <conditionalFormatting sqref="AA59:AJ60">
    <cfRule type="cellIs" dxfId="5550" priority="2" operator="equal">
      <formula>"Me"</formula>
    </cfRule>
  </conditionalFormatting>
  <conditionalFormatting sqref="AA59:AJ60">
    <cfRule type="cellIs" dxfId="5549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8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tabSelected="1" zoomScale="90" zoomScaleNormal="90" workbookViewId="0">
      <pane ySplit="13" topLeftCell="A94" activePane="bottomLeft" state="frozen"/>
      <selection pane="bottomLeft" activeCell="D6" sqref="D6"/>
    </sheetView>
  </sheetViews>
  <sheetFormatPr baseColWidth="10" defaultColWidth="9.140625" defaultRowHeight="15.75" x14ac:dyDescent="0.25"/>
  <cols>
    <col min="1" max="1" width="7.7109375" style="811" customWidth="1"/>
    <col min="2" max="2" width="18.28515625" style="811" customWidth="1"/>
    <col min="3" max="3" width="10.5703125" style="802" customWidth="1"/>
    <col min="4" max="4" width="24.7109375" style="812" customWidth="1"/>
    <col min="5" max="5" width="5.7109375" style="813" customWidth="1"/>
    <col min="6" max="6" width="5.7109375" style="814" customWidth="1"/>
    <col min="7" max="35" width="5.7109375" style="810" customWidth="1"/>
    <col min="36" max="36" width="5.7109375" style="810" hidden="1" customWidth="1"/>
    <col min="37" max="37" width="10.28515625" style="815" customWidth="1"/>
    <col min="38" max="39" width="4.7109375" style="816" customWidth="1"/>
    <col min="40" max="41" width="4.7109375" style="817" customWidth="1"/>
    <col min="42" max="43" width="4.7109375" style="818" customWidth="1"/>
    <col min="44" max="44" width="4" style="816" customWidth="1"/>
    <col min="45" max="47" width="4.7109375" style="816" customWidth="1"/>
    <col min="48" max="49" width="4.7109375" style="817" customWidth="1"/>
    <col min="50" max="51" width="4.7109375" style="818" customWidth="1"/>
    <col min="52" max="52" width="5.42578125" style="818" bestFit="1" customWidth="1"/>
    <col min="53" max="62" width="4.7109375" style="816" customWidth="1"/>
    <col min="63" max="63" width="4.7109375" style="822" customWidth="1"/>
    <col min="64" max="64" width="4.7109375" style="909" customWidth="1"/>
    <col min="65" max="66" width="4.7109375" style="816" customWidth="1"/>
    <col min="67" max="74" width="4.7109375" style="817" customWidth="1"/>
    <col min="75" max="78" width="4.7109375" style="818" customWidth="1"/>
    <col min="79" max="79" width="7.42578125" style="825" customWidth="1"/>
    <col min="80" max="16384" width="9.140625" style="813"/>
  </cols>
  <sheetData>
    <row r="1" spans="1:80" ht="2.1" customHeight="1" thickBot="1" x14ac:dyDescent="0.3">
      <c r="AM1" s="1207" t="s">
        <v>5</v>
      </c>
      <c r="AO1" s="1210" t="s">
        <v>47</v>
      </c>
      <c r="AQ1" s="1211" t="s">
        <v>48</v>
      </c>
      <c r="AR1" s="819"/>
      <c r="AS1" s="1207" t="s">
        <v>40</v>
      </c>
      <c r="AT1" s="819"/>
      <c r="AU1" s="820"/>
      <c r="AW1" s="1210" t="s">
        <v>30</v>
      </c>
      <c r="AY1" s="1210" t="s">
        <v>37</v>
      </c>
      <c r="AZ1" s="821"/>
      <c r="BA1" s="819"/>
      <c r="BB1" s="1207" t="s">
        <v>53</v>
      </c>
      <c r="BC1" s="819"/>
      <c r="BD1" s="1207" t="s">
        <v>54</v>
      </c>
      <c r="BE1" s="819"/>
      <c r="BF1" s="819"/>
      <c r="BG1" s="1207" t="s">
        <v>44</v>
      </c>
      <c r="BH1" s="819"/>
      <c r="BI1" s="819"/>
      <c r="BJ1" s="1208" t="s">
        <v>55</v>
      </c>
      <c r="BL1" s="1209" t="s">
        <v>12</v>
      </c>
      <c r="BN1" s="1208" t="s">
        <v>25</v>
      </c>
      <c r="BP1" s="1222" t="s">
        <v>26</v>
      </c>
      <c r="BR1" s="1222" t="s">
        <v>49</v>
      </c>
      <c r="BT1" s="1222" t="s">
        <v>50</v>
      </c>
      <c r="BV1" s="1222" t="s">
        <v>15</v>
      </c>
      <c r="BW1" s="823"/>
      <c r="BX1" s="1223" t="s">
        <v>51</v>
      </c>
      <c r="BY1" s="824"/>
      <c r="BZ1" s="1223" t="s">
        <v>46</v>
      </c>
      <c r="CB1" s="826"/>
    </row>
    <row r="2" spans="1:80" ht="30" customHeight="1" thickBot="1" x14ac:dyDescent="0.3">
      <c r="A2" s="827"/>
      <c r="B2" s="1212" t="s">
        <v>16</v>
      </c>
      <c r="C2" s="1213"/>
      <c r="E2" s="1214" t="s">
        <v>17</v>
      </c>
      <c r="F2" s="1215"/>
      <c r="G2" s="1215"/>
      <c r="H2" s="1215"/>
      <c r="I2" s="1215"/>
      <c r="J2" s="1215"/>
      <c r="K2" s="1215"/>
      <c r="L2" s="1215"/>
      <c r="M2" s="1215"/>
      <c r="N2" s="1215"/>
      <c r="O2" s="1215"/>
      <c r="P2" s="1215"/>
      <c r="Q2" s="1215"/>
      <c r="R2" s="1215"/>
      <c r="S2" s="1215"/>
      <c r="T2" s="1215"/>
      <c r="U2" s="1215"/>
      <c r="V2" s="1215"/>
      <c r="W2" s="1215"/>
      <c r="X2" s="1215"/>
      <c r="Y2" s="1215"/>
      <c r="Z2" s="1215"/>
      <c r="AA2" s="1215"/>
      <c r="AB2" s="1215"/>
      <c r="AC2" s="1215"/>
      <c r="AD2" s="1216"/>
      <c r="AM2" s="1207"/>
      <c r="AO2" s="1210"/>
      <c r="AQ2" s="1211"/>
      <c r="AR2" s="819"/>
      <c r="AS2" s="1207"/>
      <c r="AT2" s="819"/>
      <c r="AU2" s="820"/>
      <c r="AW2" s="1210"/>
      <c r="AY2" s="1210"/>
      <c r="AZ2" s="821"/>
      <c r="BA2" s="819"/>
      <c r="BB2" s="1207"/>
      <c r="BC2" s="819"/>
      <c r="BD2" s="1207"/>
      <c r="BE2" s="819"/>
      <c r="BF2" s="819"/>
      <c r="BG2" s="1207"/>
      <c r="BH2" s="819"/>
      <c r="BI2" s="819"/>
      <c r="BJ2" s="1208"/>
      <c r="BL2" s="1209"/>
      <c r="BN2" s="1208"/>
      <c r="BP2" s="1222"/>
      <c r="BR2" s="1222"/>
      <c r="BT2" s="1222"/>
      <c r="BV2" s="1222"/>
      <c r="BW2" s="823"/>
      <c r="BX2" s="1223"/>
      <c r="BY2" s="824"/>
      <c r="BZ2" s="1223"/>
      <c r="CB2" s="1217" t="s">
        <v>66</v>
      </c>
    </row>
    <row r="3" spans="1:80" ht="20.100000000000001" customHeight="1" thickBot="1" x14ac:dyDescent="0.3">
      <c r="A3" s="827"/>
      <c r="B3" s="1150" t="s">
        <v>0</v>
      </c>
      <c r="C3" s="1151"/>
      <c r="E3" s="828" t="s">
        <v>11</v>
      </c>
      <c r="F3" s="1218" t="s">
        <v>5</v>
      </c>
      <c r="G3" s="1218"/>
      <c r="H3" s="1218"/>
      <c r="I3" s="1218"/>
      <c r="J3" s="1218"/>
      <c r="K3" s="1219"/>
      <c r="L3" s="829" t="s">
        <v>7</v>
      </c>
      <c r="M3" s="830" t="s">
        <v>21</v>
      </c>
      <c r="N3" s="831"/>
      <c r="O3" s="831"/>
      <c r="P3" s="831"/>
      <c r="Q3" s="831"/>
      <c r="R3" s="831"/>
      <c r="S3" s="832"/>
      <c r="T3" s="831"/>
      <c r="U3" s="831"/>
      <c r="V3" s="833"/>
      <c r="W3" s="834" t="s">
        <v>36</v>
      </c>
      <c r="X3" s="830" t="s">
        <v>38</v>
      </c>
      <c r="Y3" s="831"/>
      <c r="Z3" s="832"/>
      <c r="AA3" s="831"/>
      <c r="AB3" s="831"/>
      <c r="AC3" s="831"/>
      <c r="AD3" s="833"/>
      <c r="AM3" s="1207"/>
      <c r="AO3" s="1210"/>
      <c r="AQ3" s="1211"/>
      <c r="AR3" s="819"/>
      <c r="AS3" s="1207"/>
      <c r="AT3" s="819"/>
      <c r="AU3" s="820"/>
      <c r="AW3" s="1210"/>
      <c r="AY3" s="1210"/>
      <c r="AZ3" s="821"/>
      <c r="BA3" s="819"/>
      <c r="BB3" s="1207"/>
      <c r="BC3" s="819"/>
      <c r="BD3" s="1207"/>
      <c r="BE3" s="819"/>
      <c r="BF3" s="819"/>
      <c r="BG3" s="1207"/>
      <c r="BH3" s="819"/>
      <c r="BI3" s="819"/>
      <c r="BJ3" s="1208"/>
      <c r="BL3" s="1209"/>
      <c r="BN3" s="1208"/>
      <c r="BP3" s="1222"/>
      <c r="BR3" s="1222"/>
      <c r="BT3" s="1222"/>
      <c r="BV3" s="1222"/>
      <c r="BW3" s="823"/>
      <c r="BX3" s="1223"/>
      <c r="BY3" s="824"/>
      <c r="BZ3" s="1223"/>
      <c r="CB3" s="1217"/>
    </row>
    <row r="4" spans="1:80" ht="20.100000000000001" customHeight="1" thickBot="1" x14ac:dyDescent="0.3">
      <c r="A4" s="827"/>
      <c r="B4" s="1154" t="s">
        <v>1</v>
      </c>
      <c r="C4" s="1155"/>
      <c r="E4" s="835" t="s">
        <v>57</v>
      </c>
      <c r="F4" s="836" t="s">
        <v>63</v>
      </c>
      <c r="G4" s="836"/>
      <c r="H4" s="836"/>
      <c r="I4" s="836"/>
      <c r="J4" s="836"/>
      <c r="K4" s="836"/>
      <c r="L4" s="837" t="s">
        <v>39</v>
      </c>
      <c r="M4" s="838" t="s">
        <v>40</v>
      </c>
      <c r="N4" s="839"/>
      <c r="O4" s="839"/>
      <c r="P4" s="839"/>
      <c r="Q4" s="839"/>
      <c r="R4" s="839"/>
      <c r="S4" s="840"/>
      <c r="T4" s="839"/>
      <c r="U4" s="839"/>
      <c r="V4" s="841"/>
      <c r="W4" s="842" t="s">
        <v>41</v>
      </c>
      <c r="X4" s="838" t="s">
        <v>72</v>
      </c>
      <c r="Y4" s="839"/>
      <c r="Z4" s="840"/>
      <c r="AA4" s="839"/>
      <c r="AB4" s="839"/>
      <c r="AC4" s="839"/>
      <c r="AD4" s="841"/>
      <c r="AM4" s="1207"/>
      <c r="AO4" s="1210"/>
      <c r="AQ4" s="1211"/>
      <c r="AR4" s="819"/>
      <c r="AS4" s="1207"/>
      <c r="AT4" s="819"/>
      <c r="AU4" s="820"/>
      <c r="AW4" s="1210"/>
      <c r="AY4" s="1210"/>
      <c r="AZ4" s="821"/>
      <c r="BA4" s="819"/>
      <c r="BB4" s="1207"/>
      <c r="BC4" s="819"/>
      <c r="BD4" s="1207"/>
      <c r="BE4" s="819"/>
      <c r="BF4" s="819"/>
      <c r="BG4" s="1207"/>
      <c r="BH4" s="819"/>
      <c r="BI4" s="819"/>
      <c r="BJ4" s="1208"/>
      <c r="BL4" s="1209"/>
      <c r="BN4" s="1208"/>
      <c r="BP4" s="1222"/>
      <c r="BR4" s="1222"/>
      <c r="BT4" s="1222"/>
      <c r="BV4" s="1222"/>
      <c r="BW4" s="823"/>
      <c r="BX4" s="1223"/>
      <c r="BY4" s="824"/>
      <c r="BZ4" s="1223"/>
      <c r="CB4" s="1217"/>
    </row>
    <row r="5" spans="1:80" ht="20.100000000000001" customHeight="1" thickBot="1" x14ac:dyDescent="0.3">
      <c r="A5" s="827"/>
      <c r="B5" s="1156" t="s">
        <v>2</v>
      </c>
      <c r="C5" s="1157"/>
      <c r="E5" s="843" t="s">
        <v>14</v>
      </c>
      <c r="F5" s="836" t="s">
        <v>12</v>
      </c>
      <c r="G5" s="836"/>
      <c r="H5" s="836"/>
      <c r="I5" s="836"/>
      <c r="J5" s="836"/>
      <c r="K5" s="844"/>
      <c r="L5" s="845" t="s">
        <v>28</v>
      </c>
      <c r="M5" s="846" t="s">
        <v>27</v>
      </c>
      <c r="N5" s="847"/>
      <c r="O5" s="847"/>
      <c r="P5" s="847"/>
      <c r="Q5" s="847"/>
      <c r="R5" s="847"/>
      <c r="S5" s="848"/>
      <c r="T5" s="847"/>
      <c r="U5" s="847"/>
      <c r="V5" s="849"/>
      <c r="W5" s="850" t="s">
        <v>42</v>
      </c>
      <c r="X5" s="851" t="s">
        <v>73</v>
      </c>
      <c r="Y5" s="852"/>
      <c r="Z5" s="853"/>
      <c r="AA5" s="852"/>
      <c r="AB5" s="852"/>
      <c r="AC5" s="852"/>
      <c r="AD5" s="854"/>
      <c r="AM5" s="1207"/>
      <c r="AO5" s="1210"/>
      <c r="AQ5" s="1211"/>
      <c r="AR5" s="819"/>
      <c r="AS5" s="1207"/>
      <c r="AT5" s="819"/>
      <c r="AU5" s="820"/>
      <c r="AW5" s="1210"/>
      <c r="AY5" s="1210"/>
      <c r="AZ5" s="821"/>
      <c r="BA5" s="819"/>
      <c r="BB5" s="1207"/>
      <c r="BC5" s="819"/>
      <c r="BD5" s="1207"/>
      <c r="BE5" s="819"/>
      <c r="BF5" s="819"/>
      <c r="BG5" s="1207"/>
      <c r="BH5" s="819"/>
      <c r="BI5" s="819"/>
      <c r="BJ5" s="1208"/>
      <c r="BL5" s="1209"/>
      <c r="BN5" s="1208"/>
      <c r="BP5" s="1222"/>
      <c r="BR5" s="1222"/>
      <c r="BT5" s="1222"/>
      <c r="BV5" s="1222"/>
      <c r="BW5" s="823"/>
      <c r="BX5" s="1223"/>
      <c r="BY5" s="824"/>
      <c r="BZ5" s="1223"/>
      <c r="CB5" s="1217"/>
    </row>
    <row r="6" spans="1:80" ht="20.100000000000001" customHeight="1" thickBot="1" x14ac:dyDescent="0.3">
      <c r="A6" s="827"/>
      <c r="B6" s="1220" t="s">
        <v>77</v>
      </c>
      <c r="C6" s="1221"/>
      <c r="E6" s="1060" t="s">
        <v>24</v>
      </c>
      <c r="F6" s="847" t="s">
        <v>25</v>
      </c>
      <c r="G6" s="847"/>
      <c r="H6" s="847"/>
      <c r="I6" s="847"/>
      <c r="J6" s="847"/>
      <c r="K6" s="849"/>
      <c r="L6" s="855" t="s">
        <v>29</v>
      </c>
      <c r="M6" s="846" t="s">
        <v>30</v>
      </c>
      <c r="N6" s="847"/>
      <c r="O6" s="847"/>
      <c r="P6" s="847"/>
      <c r="Q6" s="847"/>
      <c r="R6" s="847"/>
      <c r="S6" s="848"/>
      <c r="T6" s="847"/>
      <c r="U6" s="847"/>
      <c r="V6" s="849"/>
      <c r="W6" s="856" t="s">
        <v>43</v>
      </c>
      <c r="X6" s="851" t="s">
        <v>74</v>
      </c>
      <c r="Y6" s="852"/>
      <c r="Z6" s="853"/>
      <c r="AA6" s="852"/>
      <c r="AB6" s="852"/>
      <c r="AC6" s="852"/>
      <c r="AD6" s="854"/>
      <c r="AM6" s="1207"/>
      <c r="AO6" s="1210"/>
      <c r="AQ6" s="1211"/>
      <c r="AR6" s="819"/>
      <c r="AS6" s="1207"/>
      <c r="AT6" s="819"/>
      <c r="AU6" s="820"/>
      <c r="AW6" s="1210"/>
      <c r="AY6" s="1210"/>
      <c r="AZ6" s="821"/>
      <c r="BA6" s="819"/>
      <c r="BB6" s="1207"/>
      <c r="BC6" s="819"/>
      <c r="BD6" s="1207"/>
      <c r="BE6" s="819"/>
      <c r="BF6" s="819"/>
      <c r="BG6" s="1207"/>
      <c r="BH6" s="819"/>
      <c r="BI6" s="819"/>
      <c r="BJ6" s="1208"/>
      <c r="BL6" s="1209"/>
      <c r="BN6" s="1208"/>
      <c r="BP6" s="1222"/>
      <c r="BR6" s="1222"/>
      <c r="BT6" s="1222"/>
      <c r="BV6" s="1222"/>
      <c r="BW6" s="823"/>
      <c r="BX6" s="1223"/>
      <c r="BY6" s="824"/>
      <c r="BZ6" s="1223"/>
      <c r="CB6" s="1217"/>
    </row>
    <row r="7" spans="1:80" ht="20.100000000000001" customHeight="1" thickBot="1" x14ac:dyDescent="0.3">
      <c r="A7" s="12"/>
      <c r="B7" s="12"/>
      <c r="C7" s="13"/>
      <c r="D7" s="857"/>
      <c r="E7" s="858" t="s">
        <v>23</v>
      </c>
      <c r="F7" s="847" t="s">
        <v>26</v>
      </c>
      <c r="G7" s="847"/>
      <c r="H7" s="847"/>
      <c r="I7" s="847"/>
      <c r="J7" s="847"/>
      <c r="K7" s="849"/>
      <c r="L7" s="859" t="s">
        <v>31</v>
      </c>
      <c r="M7" s="846" t="s">
        <v>96</v>
      </c>
      <c r="N7" s="847"/>
      <c r="O7" s="847"/>
      <c r="P7" s="847"/>
      <c r="Q7" s="847"/>
      <c r="R7" s="847"/>
      <c r="S7" s="848"/>
      <c r="T7" s="847"/>
      <c r="U7" s="847"/>
      <c r="V7" s="849"/>
      <c r="W7" s="860" t="s">
        <v>33</v>
      </c>
      <c r="X7" s="846" t="s">
        <v>34</v>
      </c>
      <c r="Y7" s="836"/>
      <c r="Z7" s="861"/>
      <c r="AA7" s="836"/>
      <c r="AB7" s="836"/>
      <c r="AC7" s="836"/>
      <c r="AD7" s="841"/>
      <c r="AM7" s="1207"/>
      <c r="AO7" s="1210"/>
      <c r="AQ7" s="1211"/>
      <c r="AR7" s="819"/>
      <c r="AS7" s="1207"/>
      <c r="AT7" s="819"/>
      <c r="AU7" s="820"/>
      <c r="AW7" s="1210"/>
      <c r="AY7" s="1210"/>
      <c r="AZ7" s="821"/>
      <c r="BA7" s="819"/>
      <c r="BB7" s="1207"/>
      <c r="BC7" s="819"/>
      <c r="BD7" s="1207"/>
      <c r="BE7" s="819"/>
      <c r="BF7" s="819"/>
      <c r="BG7" s="1207"/>
      <c r="BH7" s="819"/>
      <c r="BI7" s="819"/>
      <c r="BJ7" s="1208"/>
      <c r="BL7" s="1209"/>
      <c r="BN7" s="1208"/>
      <c r="BP7" s="1222"/>
      <c r="BR7" s="1222"/>
      <c r="BT7" s="1222"/>
      <c r="BV7" s="1222"/>
      <c r="BW7" s="823"/>
      <c r="BX7" s="1223"/>
      <c r="BY7" s="824"/>
      <c r="BZ7" s="1223"/>
      <c r="CB7" s="1217"/>
    </row>
    <row r="8" spans="1:80" ht="20.100000000000001" customHeight="1" thickBot="1" x14ac:dyDescent="0.3">
      <c r="A8" s="12"/>
      <c r="B8" s="12"/>
      <c r="C8" s="13"/>
      <c r="E8" s="862" t="s">
        <v>8</v>
      </c>
      <c r="F8" s="847" t="s">
        <v>22</v>
      </c>
      <c r="G8" s="847"/>
      <c r="H8" s="847"/>
      <c r="I8" s="847"/>
      <c r="J8" s="847"/>
      <c r="K8" s="849"/>
      <c r="L8" s="863" t="s">
        <v>35</v>
      </c>
      <c r="M8" s="864" t="s">
        <v>15</v>
      </c>
      <c r="N8" s="836"/>
      <c r="O8" s="836"/>
      <c r="P8" s="836"/>
      <c r="Q8" s="836"/>
      <c r="R8" s="836"/>
      <c r="S8" s="861"/>
      <c r="T8" s="836"/>
      <c r="U8" s="836"/>
      <c r="V8" s="844"/>
      <c r="W8" s="865" t="s">
        <v>45</v>
      </c>
      <c r="X8" s="864" t="s">
        <v>46</v>
      </c>
      <c r="Y8" s="836"/>
      <c r="Z8" s="861"/>
      <c r="AA8" s="836"/>
      <c r="AB8" s="836"/>
      <c r="AC8" s="836"/>
      <c r="AD8" s="844"/>
      <c r="AM8" s="1207"/>
      <c r="AO8" s="1210"/>
      <c r="AP8" s="817"/>
      <c r="AQ8" s="1211"/>
      <c r="AR8" s="819"/>
      <c r="AS8" s="1207"/>
      <c r="AT8" s="819"/>
      <c r="AU8" s="820" t="s">
        <v>56</v>
      </c>
      <c r="AW8" s="1210"/>
      <c r="AX8" s="817"/>
      <c r="AY8" s="1210"/>
      <c r="AZ8" s="821"/>
      <c r="BA8" s="819"/>
      <c r="BB8" s="1207"/>
      <c r="BC8" s="819"/>
      <c r="BD8" s="1207"/>
      <c r="BE8" s="819"/>
      <c r="BF8" s="819"/>
      <c r="BG8" s="1207"/>
      <c r="BH8" s="819"/>
      <c r="BI8" s="819"/>
      <c r="BJ8" s="1208"/>
      <c r="BK8" s="816"/>
      <c r="BL8" s="1209"/>
      <c r="BN8" s="1208"/>
      <c r="BP8" s="1222"/>
      <c r="BR8" s="1222"/>
      <c r="BT8" s="1222"/>
      <c r="BV8" s="1222"/>
      <c r="BW8" s="866"/>
      <c r="BX8" s="1223"/>
      <c r="BY8" s="824"/>
      <c r="BZ8" s="1223"/>
      <c r="CA8" s="824"/>
      <c r="CB8" s="1217"/>
    </row>
    <row r="9" spans="1:80" ht="20.100000000000001" customHeight="1" thickBot="1" x14ac:dyDescent="0.3">
      <c r="A9" s="12"/>
      <c r="B9" s="12"/>
      <c r="C9" s="13"/>
      <c r="E9" s="867" t="s">
        <v>13</v>
      </c>
      <c r="F9" s="847" t="s">
        <v>32</v>
      </c>
      <c r="G9" s="847"/>
      <c r="H9" s="868" t="s">
        <v>99</v>
      </c>
      <c r="I9" s="847" t="s">
        <v>100</v>
      </c>
      <c r="J9" s="847"/>
      <c r="K9" s="849"/>
      <c r="L9" s="869" t="s">
        <v>58</v>
      </c>
      <c r="M9" s="864" t="s">
        <v>64</v>
      </c>
      <c r="N9" s="836"/>
      <c r="O9" s="836"/>
      <c r="P9" s="836"/>
      <c r="Q9" s="836"/>
      <c r="R9" s="836"/>
      <c r="S9" s="861"/>
      <c r="T9" s="836"/>
      <c r="U9" s="836"/>
      <c r="V9" s="844"/>
      <c r="W9" s="870" t="s">
        <v>59</v>
      </c>
      <c r="X9" s="871" t="s">
        <v>65</v>
      </c>
      <c r="Y9" s="872"/>
      <c r="Z9" s="872"/>
      <c r="AA9" s="872"/>
      <c r="AB9" s="872"/>
      <c r="AC9" s="872"/>
      <c r="AD9" s="873"/>
      <c r="AM9" s="819"/>
      <c r="AO9" s="821"/>
      <c r="AP9" s="817"/>
      <c r="AQ9" s="874"/>
      <c r="AR9" s="819"/>
      <c r="AS9" s="819"/>
      <c r="AT9" s="819"/>
      <c r="AU9" s="820"/>
      <c r="AW9" s="821"/>
      <c r="AX9" s="817"/>
      <c r="AY9" s="821"/>
      <c r="AZ9" s="821"/>
      <c r="BA9" s="819"/>
      <c r="BB9" s="819"/>
      <c r="BC9" s="819"/>
      <c r="BD9" s="819"/>
      <c r="BE9" s="819"/>
      <c r="BF9" s="819"/>
      <c r="BG9" s="819"/>
      <c r="BH9" s="819"/>
      <c r="BI9" s="819"/>
      <c r="BJ9" s="875"/>
      <c r="BK9" s="816"/>
      <c r="BL9" s="876"/>
      <c r="BN9" s="875"/>
      <c r="BP9" s="877"/>
      <c r="BR9" s="877"/>
      <c r="BT9" s="877"/>
      <c r="BV9" s="877"/>
      <c r="BW9" s="866"/>
      <c r="BX9" s="824"/>
      <c r="BY9" s="824"/>
      <c r="BZ9" s="824"/>
      <c r="CA9" s="824"/>
      <c r="CB9" s="878"/>
    </row>
    <row r="10" spans="1:80" ht="20.100000000000001" customHeight="1" thickBot="1" x14ac:dyDescent="0.3">
      <c r="A10" s="12"/>
      <c r="B10" s="12"/>
      <c r="C10" s="13"/>
      <c r="E10" s="879" t="s">
        <v>67</v>
      </c>
      <c r="F10" s="880" t="s">
        <v>68</v>
      </c>
      <c r="G10" s="880"/>
      <c r="H10" s="880"/>
      <c r="I10" s="880"/>
      <c r="J10" s="880"/>
      <c r="K10" s="881"/>
      <c r="L10" s="828" t="s">
        <v>75</v>
      </c>
      <c r="M10" s="1226" t="s">
        <v>76</v>
      </c>
      <c r="N10" s="1227"/>
      <c r="O10" s="1227"/>
      <c r="P10" s="1227"/>
      <c r="Q10" s="1227"/>
      <c r="R10" s="1227"/>
      <c r="S10" s="1227"/>
      <c r="T10" s="1227"/>
      <c r="U10" s="1227"/>
      <c r="V10" s="1228"/>
      <c r="W10" s="882" t="s">
        <v>101</v>
      </c>
      <c r="X10" s="883" t="s">
        <v>102</v>
      </c>
      <c r="Y10" s="884"/>
      <c r="Z10" s="884"/>
      <c r="AA10" s="884"/>
      <c r="AB10" s="884"/>
      <c r="AC10" s="884"/>
      <c r="AD10" s="885"/>
      <c r="AM10" s="819"/>
      <c r="AO10" s="821"/>
      <c r="AP10" s="817"/>
      <c r="AQ10" s="874"/>
      <c r="AR10" s="819"/>
      <c r="AS10" s="819"/>
      <c r="AT10" s="819"/>
      <c r="AU10" s="820"/>
      <c r="AW10" s="821"/>
      <c r="AX10" s="817"/>
      <c r="AY10" s="821"/>
      <c r="AZ10" s="821"/>
      <c r="BA10" s="819"/>
      <c r="BB10" s="819"/>
      <c r="BC10" s="819"/>
      <c r="BD10" s="819"/>
      <c r="BE10" s="819"/>
      <c r="BF10" s="819"/>
      <c r="BG10" s="819"/>
      <c r="BH10" s="819"/>
      <c r="BI10" s="819"/>
      <c r="BJ10" s="875"/>
      <c r="BK10" s="816"/>
      <c r="BL10" s="876"/>
      <c r="BN10" s="875"/>
      <c r="BP10" s="877"/>
      <c r="BR10" s="877"/>
      <c r="BT10" s="877"/>
      <c r="BV10" s="877"/>
      <c r="BW10" s="866"/>
      <c r="BX10" s="824"/>
      <c r="BY10" s="824"/>
      <c r="BZ10" s="824"/>
      <c r="CA10" s="824"/>
      <c r="CB10" s="826"/>
    </row>
    <row r="11" spans="1:80" ht="3" hidden="1" customHeight="1" x14ac:dyDescent="0.25">
      <c r="A11" s="12"/>
      <c r="B11" s="12"/>
      <c r="C11" s="13"/>
      <c r="E11" s="886"/>
      <c r="F11" s="887"/>
      <c r="G11" s="887"/>
      <c r="H11" s="887"/>
      <c r="I11" s="887"/>
      <c r="J11" s="887"/>
      <c r="K11" s="887"/>
      <c r="L11" s="888"/>
      <c r="M11" s="887"/>
      <c r="N11" s="887"/>
      <c r="O11" s="887"/>
      <c r="P11" s="887"/>
      <c r="Q11" s="887"/>
      <c r="R11" s="887"/>
      <c r="S11" s="889"/>
      <c r="T11" s="887"/>
      <c r="U11" s="887"/>
      <c r="V11" s="887"/>
      <c r="W11" s="890"/>
      <c r="X11" s="887"/>
      <c r="Y11" s="887"/>
      <c r="Z11" s="889"/>
      <c r="AA11" s="887"/>
      <c r="AB11" s="887"/>
      <c r="AC11" s="887"/>
      <c r="AD11" s="887"/>
      <c r="AE11" s="889"/>
      <c r="AF11" s="889"/>
      <c r="AG11" s="889"/>
      <c r="AM11" s="819"/>
      <c r="AO11" s="821"/>
      <c r="AP11" s="817"/>
      <c r="AQ11" s="874"/>
      <c r="AR11" s="819"/>
      <c r="AS11" s="819"/>
      <c r="AT11" s="819"/>
      <c r="AU11" s="820"/>
      <c r="AW11" s="821"/>
      <c r="AX11" s="817"/>
      <c r="AY11" s="821"/>
      <c r="AZ11" s="821"/>
      <c r="BA11" s="819"/>
      <c r="BB11" s="819"/>
      <c r="BC11" s="819"/>
      <c r="BD11" s="819"/>
      <c r="BE11" s="819"/>
      <c r="BF11" s="819"/>
      <c r="BG11" s="819"/>
      <c r="BH11" s="819"/>
      <c r="BI11" s="819"/>
      <c r="BJ11" s="875"/>
      <c r="BK11" s="816"/>
      <c r="BL11" s="876"/>
      <c r="BN11" s="875"/>
      <c r="BP11" s="877"/>
      <c r="BR11" s="877"/>
      <c r="BT11" s="877"/>
      <c r="BV11" s="877"/>
      <c r="BW11" s="866"/>
      <c r="BX11" s="824"/>
      <c r="BY11" s="824"/>
      <c r="BZ11" s="824"/>
      <c r="CA11" s="824"/>
      <c r="CB11" s="891">
        <v>79</v>
      </c>
    </row>
    <row r="12" spans="1:80" s="811" customFormat="1" ht="18" customHeight="1" thickBot="1" x14ac:dyDescent="0.3">
      <c r="A12" s="1229"/>
      <c r="B12" s="1230"/>
      <c r="C12" s="803">
        <v>1</v>
      </c>
      <c r="E12" s="892">
        <v>4</v>
      </c>
      <c r="F12" s="892">
        <v>5</v>
      </c>
      <c r="G12" s="893"/>
      <c r="H12" s="1237" t="s">
        <v>71</v>
      </c>
      <c r="I12" s="1238"/>
      <c r="J12" s="1238"/>
      <c r="K12" s="1238"/>
      <c r="L12" s="1238"/>
      <c r="M12" s="1238"/>
      <c r="N12" s="1238"/>
      <c r="O12" s="1238"/>
      <c r="P12" s="1238"/>
      <c r="Q12" s="1238"/>
      <c r="R12" s="1238"/>
      <c r="S12" s="1061"/>
      <c r="T12" s="1241" t="s">
        <v>121</v>
      </c>
      <c r="U12" s="1242"/>
      <c r="V12" s="1242"/>
      <c r="W12" s="1242"/>
      <c r="X12" s="1242"/>
      <c r="Y12" s="1242"/>
      <c r="Z12" s="1242"/>
      <c r="AA12" s="1242"/>
      <c r="AB12" s="892">
        <v>27</v>
      </c>
      <c r="AC12" s="892">
        <v>28</v>
      </c>
      <c r="AD12" s="892">
        <v>29</v>
      </c>
      <c r="AE12" s="892">
        <v>30</v>
      </c>
      <c r="AF12" s="892">
        <v>31</v>
      </c>
      <c r="AG12" s="892">
        <v>32</v>
      </c>
      <c r="AH12" s="892">
        <v>33</v>
      </c>
      <c r="AI12" s="892">
        <v>34</v>
      </c>
      <c r="AJ12" s="892">
        <v>35</v>
      </c>
      <c r="AK12" s="892">
        <v>36</v>
      </c>
      <c r="AL12" s="892">
        <v>37</v>
      </c>
      <c r="AM12" s="892">
        <v>38</v>
      </c>
      <c r="AN12" s="892">
        <v>39</v>
      </c>
      <c r="AO12" s="892">
        <v>40</v>
      </c>
      <c r="AP12" s="892">
        <v>41</v>
      </c>
      <c r="AQ12" s="892">
        <v>42</v>
      </c>
      <c r="AR12" s="892">
        <v>43</v>
      </c>
      <c r="AS12" s="892">
        <v>44</v>
      </c>
      <c r="AT12" s="892">
        <v>45</v>
      </c>
      <c r="AU12" s="892">
        <v>46</v>
      </c>
      <c r="AV12" s="892">
        <v>47</v>
      </c>
      <c r="AW12" s="892">
        <v>48</v>
      </c>
      <c r="AX12" s="892">
        <v>49</v>
      </c>
      <c r="AY12" s="892">
        <v>50</v>
      </c>
      <c r="AZ12" s="892">
        <v>51</v>
      </c>
      <c r="BA12" s="892">
        <v>52</v>
      </c>
      <c r="BB12" s="892">
        <v>53</v>
      </c>
      <c r="BC12" s="892">
        <v>54</v>
      </c>
      <c r="BD12" s="892">
        <v>55</v>
      </c>
      <c r="BE12" s="892">
        <v>57</v>
      </c>
      <c r="BF12" s="892"/>
      <c r="BG12" s="892">
        <v>58</v>
      </c>
      <c r="BH12" s="892">
        <v>60</v>
      </c>
      <c r="BI12" s="892"/>
      <c r="BJ12" s="892">
        <v>61</v>
      </c>
      <c r="BK12" s="892">
        <v>62</v>
      </c>
      <c r="BL12" s="894">
        <v>63</v>
      </c>
      <c r="BM12" s="892">
        <v>64</v>
      </c>
      <c r="BN12" s="892">
        <v>65</v>
      </c>
      <c r="BO12" s="892">
        <v>66</v>
      </c>
      <c r="BP12" s="892">
        <v>67</v>
      </c>
      <c r="BQ12" s="892">
        <v>68</v>
      </c>
      <c r="BR12" s="892">
        <v>69</v>
      </c>
      <c r="BS12" s="892">
        <v>70</v>
      </c>
      <c r="BT12" s="892">
        <v>71</v>
      </c>
      <c r="BU12" s="892">
        <v>72</v>
      </c>
      <c r="BV12" s="892">
        <v>73</v>
      </c>
      <c r="BW12" s="892">
        <v>74</v>
      </c>
      <c r="BX12" s="892">
        <v>75</v>
      </c>
      <c r="BY12" s="892">
        <v>76</v>
      </c>
      <c r="BZ12" s="892">
        <v>77</v>
      </c>
      <c r="CA12" s="895"/>
      <c r="CB12" s="826"/>
    </row>
    <row r="13" spans="1:80" ht="18.95" customHeight="1" thickBot="1" x14ac:dyDescent="0.3">
      <c r="A13" s="896" t="s">
        <v>19</v>
      </c>
      <c r="B13" s="896" t="s">
        <v>20</v>
      </c>
      <c r="D13" s="897"/>
      <c r="E13" s="898"/>
      <c r="F13" s="899">
        <v>1</v>
      </c>
      <c r="G13" s="900">
        <v>2</v>
      </c>
      <c r="H13" s="900">
        <v>3</v>
      </c>
      <c r="I13" s="900">
        <v>4</v>
      </c>
      <c r="J13" s="900">
        <v>5</v>
      </c>
      <c r="K13" s="900">
        <v>6</v>
      </c>
      <c r="L13" s="901">
        <v>7</v>
      </c>
      <c r="M13" s="901">
        <v>8</v>
      </c>
      <c r="N13" s="900">
        <v>9</v>
      </c>
      <c r="O13" s="900">
        <v>10</v>
      </c>
      <c r="P13" s="900">
        <v>11</v>
      </c>
      <c r="Q13" s="900">
        <v>12</v>
      </c>
      <c r="R13" s="902">
        <v>13</v>
      </c>
      <c r="S13" s="901">
        <v>14</v>
      </c>
      <c r="T13" s="901">
        <v>15</v>
      </c>
      <c r="U13" s="900">
        <v>16</v>
      </c>
      <c r="V13" s="902">
        <v>17</v>
      </c>
      <c r="W13" s="900">
        <v>18</v>
      </c>
      <c r="X13" s="900">
        <v>19</v>
      </c>
      <c r="Y13" s="900">
        <v>20</v>
      </c>
      <c r="Z13" s="901">
        <v>21</v>
      </c>
      <c r="AA13" s="901">
        <v>22</v>
      </c>
      <c r="AB13" s="900">
        <v>23</v>
      </c>
      <c r="AC13" s="900">
        <v>24</v>
      </c>
      <c r="AD13" s="900">
        <v>25</v>
      </c>
      <c r="AE13" s="900">
        <v>26</v>
      </c>
      <c r="AF13" s="900">
        <v>27</v>
      </c>
      <c r="AG13" s="1062">
        <v>28</v>
      </c>
      <c r="AH13" s="1062">
        <v>29</v>
      </c>
      <c r="AI13" s="900">
        <v>30</v>
      </c>
      <c r="AJ13" s="903">
        <v>31</v>
      </c>
      <c r="AM13" s="819"/>
      <c r="AO13" s="877"/>
      <c r="AQ13" s="824"/>
      <c r="AR13" s="819"/>
      <c r="AS13" s="819"/>
      <c r="AT13" s="819"/>
      <c r="AU13" s="819"/>
      <c r="AW13" s="877"/>
      <c r="AY13" s="824"/>
      <c r="AZ13" s="824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L13" s="876"/>
      <c r="BN13" s="875"/>
      <c r="BP13" s="877"/>
      <c r="BR13" s="877"/>
      <c r="BT13" s="877"/>
      <c r="BV13" s="877"/>
      <c r="BX13" s="824"/>
      <c r="BY13" s="824"/>
      <c r="BZ13" s="824"/>
      <c r="CA13" s="824"/>
      <c r="CB13" s="826"/>
    </row>
    <row r="14" spans="1:80" ht="11.25" customHeight="1" x14ac:dyDescent="0.25">
      <c r="AM14" s="819"/>
      <c r="AO14" s="877"/>
      <c r="AQ14" s="824"/>
      <c r="AR14" s="819"/>
      <c r="AS14" s="819"/>
      <c r="AT14" s="819"/>
      <c r="AU14" s="819"/>
      <c r="AW14" s="877"/>
      <c r="AY14" s="824"/>
      <c r="AZ14" s="824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L14" s="876"/>
      <c r="BN14" s="875"/>
      <c r="BP14" s="877"/>
      <c r="BR14" s="877"/>
      <c r="BT14" s="877"/>
      <c r="BV14" s="877"/>
      <c r="BX14" s="824"/>
      <c r="BY14" s="824"/>
      <c r="BZ14" s="824"/>
      <c r="CA14" s="824"/>
      <c r="CB14" s="826"/>
    </row>
    <row r="15" spans="1:80" x14ac:dyDescent="0.25">
      <c r="B15" s="904"/>
      <c r="C15" s="1231" t="s">
        <v>18</v>
      </c>
      <c r="D15" s="1231"/>
      <c r="AM15" s="819"/>
      <c r="AO15" s="877"/>
      <c r="AP15" s="817"/>
      <c r="AQ15" s="824"/>
      <c r="AR15" s="819"/>
      <c r="AS15" s="819"/>
      <c r="AT15" s="819"/>
      <c r="AU15" s="819"/>
      <c r="AW15" s="877"/>
      <c r="AX15" s="817"/>
      <c r="AY15" s="824"/>
      <c r="AZ15" s="824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6"/>
      <c r="BL15" s="876"/>
      <c r="BN15" s="875"/>
      <c r="BP15" s="877"/>
      <c r="BR15" s="877"/>
      <c r="BT15" s="877"/>
      <c r="BV15" s="877"/>
      <c r="BW15" s="817"/>
      <c r="BX15" s="824"/>
      <c r="BY15" s="824"/>
      <c r="BZ15" s="824"/>
      <c r="CA15" s="824"/>
      <c r="CB15" s="826"/>
    </row>
    <row r="16" spans="1:80" s="810" customFormat="1" ht="12" customHeight="1" thickBot="1" x14ac:dyDescent="0.3">
      <c r="A16" s="904"/>
      <c r="B16" s="904"/>
      <c r="C16" s="804"/>
      <c r="D16" s="897"/>
      <c r="E16" s="905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906"/>
      <c r="AL16" s="816"/>
      <c r="AM16" s="819"/>
      <c r="AN16" s="817"/>
      <c r="AO16" s="877"/>
      <c r="AP16" s="818"/>
      <c r="AQ16" s="824"/>
      <c r="AR16" s="819"/>
      <c r="AS16" s="819"/>
      <c r="AT16" s="819"/>
      <c r="AU16" s="819"/>
      <c r="AV16" s="817"/>
      <c r="AW16" s="877"/>
      <c r="AX16" s="818"/>
      <c r="AY16" s="824"/>
      <c r="AZ16" s="824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907"/>
      <c r="BL16" s="876"/>
      <c r="BM16" s="907"/>
      <c r="BN16" s="875"/>
      <c r="BO16" s="817"/>
      <c r="BP16" s="877"/>
      <c r="BQ16" s="817"/>
      <c r="BR16" s="877"/>
      <c r="BS16" s="817"/>
      <c r="BT16" s="877"/>
      <c r="BU16" s="817"/>
      <c r="BV16" s="877"/>
      <c r="BW16" s="818"/>
      <c r="BX16" s="824"/>
      <c r="BY16" s="824"/>
      <c r="BZ16" s="824"/>
      <c r="CA16" s="824"/>
      <c r="CB16" s="826"/>
    </row>
    <row r="17" spans="1:80" ht="16.5" thickBot="1" x14ac:dyDescent="0.3">
      <c r="C17" s="1232" t="s">
        <v>89</v>
      </c>
      <c r="D17" s="1233"/>
      <c r="E17" s="1233"/>
      <c r="F17" s="1233"/>
      <c r="G17" s="1233"/>
      <c r="H17" s="1233"/>
      <c r="I17" s="1233"/>
      <c r="J17" s="1233"/>
      <c r="K17" s="1233"/>
      <c r="L17" s="1233"/>
      <c r="M17" s="1233"/>
      <c r="N17" s="1233"/>
      <c r="O17" s="1233"/>
      <c r="P17" s="1233"/>
      <c r="Q17" s="1233"/>
      <c r="R17" s="1233"/>
      <c r="S17" s="1233"/>
      <c r="T17" s="1233"/>
      <c r="U17" s="1233"/>
      <c r="V17" s="1233"/>
      <c r="W17" s="1233"/>
      <c r="X17" s="1233"/>
      <c r="Y17" s="1233"/>
      <c r="Z17" s="1233"/>
      <c r="AA17" s="1233"/>
      <c r="AB17" s="1233"/>
      <c r="AC17" s="1233"/>
      <c r="AD17" s="1233"/>
      <c r="AE17" s="1233"/>
      <c r="AF17" s="1233"/>
      <c r="AG17" s="1233"/>
      <c r="AH17" s="1233"/>
      <c r="AI17" s="1233"/>
      <c r="AJ17" s="1234"/>
      <c r="AK17" s="908"/>
      <c r="AL17" s="907"/>
      <c r="AU17" s="819"/>
      <c r="CB17" s="826"/>
    </row>
    <row r="18" spans="1:80" s="1029" customFormat="1" ht="16.5" thickBot="1" x14ac:dyDescent="0.3">
      <c r="A18" s="910"/>
      <c r="B18" s="910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1063"/>
      <c r="AL18" s="1064"/>
      <c r="AM18" s="1065"/>
      <c r="AN18" s="1066"/>
      <c r="AO18" s="1066"/>
      <c r="AP18" s="1066"/>
      <c r="AQ18" s="1066"/>
      <c r="AR18" s="1065"/>
      <c r="AS18" s="1065"/>
      <c r="AT18" s="1065"/>
      <c r="AU18" s="1067"/>
      <c r="AV18" s="1066"/>
      <c r="AW18" s="1066"/>
      <c r="AX18" s="1066"/>
      <c r="AY18" s="1066"/>
      <c r="AZ18" s="1066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8"/>
      <c r="BM18" s="1065"/>
      <c r="BN18" s="1065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886"/>
      <c r="CB18" s="1028"/>
    </row>
    <row r="19" spans="1:80" ht="18.75" customHeight="1" thickBot="1" x14ac:dyDescent="0.3">
      <c r="A19" s="910" t="s">
        <v>374</v>
      </c>
      <c r="B19" s="923" t="s">
        <v>128</v>
      </c>
      <c r="C19" s="1239" t="s">
        <v>128</v>
      </c>
      <c r="D19" s="1240"/>
      <c r="AL19" s="1224" t="s">
        <v>11</v>
      </c>
      <c r="AM19" s="924"/>
      <c r="AN19" s="1222" t="s">
        <v>13</v>
      </c>
      <c r="AO19" s="866"/>
      <c r="AP19" s="1223" t="s">
        <v>33</v>
      </c>
      <c r="AQ19" s="823"/>
      <c r="AR19" s="1224" t="s">
        <v>39</v>
      </c>
      <c r="AS19" s="924"/>
      <c r="AT19" s="1224" t="s">
        <v>57</v>
      </c>
      <c r="AU19" s="924"/>
      <c r="AV19" s="1222" t="s">
        <v>29</v>
      </c>
      <c r="AW19" s="866"/>
      <c r="AX19" s="1223" t="s">
        <v>31</v>
      </c>
      <c r="AY19" s="823"/>
      <c r="AZ19" s="823"/>
      <c r="BA19" s="1224" t="s">
        <v>41</v>
      </c>
      <c r="BB19" s="924"/>
      <c r="BC19" s="1224" t="s">
        <v>42</v>
      </c>
      <c r="BD19" s="924"/>
      <c r="BE19" s="1224" t="s">
        <v>43</v>
      </c>
      <c r="BF19" s="924"/>
      <c r="BG19" s="924"/>
      <c r="BH19" s="1224" t="s">
        <v>8</v>
      </c>
      <c r="BI19" s="924"/>
      <c r="BJ19" s="924"/>
      <c r="BK19" s="1224" t="s">
        <v>14</v>
      </c>
      <c r="BL19" s="925"/>
      <c r="BM19" s="1224" t="s">
        <v>24</v>
      </c>
      <c r="BN19" s="926"/>
      <c r="BO19" s="1222" t="s">
        <v>23</v>
      </c>
      <c r="BP19" s="866"/>
      <c r="BQ19" s="1222" t="s">
        <v>7</v>
      </c>
      <c r="BR19" s="866"/>
      <c r="BS19" s="1222" t="s">
        <v>28</v>
      </c>
      <c r="BT19" s="866"/>
      <c r="BU19" s="1222" t="s">
        <v>35</v>
      </c>
      <c r="BV19" s="866"/>
      <c r="BW19" s="1223" t="s">
        <v>36</v>
      </c>
      <c r="BX19" s="823"/>
      <c r="BY19" s="1243" t="s">
        <v>45</v>
      </c>
      <c r="BZ19" s="823"/>
      <c r="CA19" s="1223" t="s">
        <v>52</v>
      </c>
      <c r="CB19" s="927"/>
    </row>
    <row r="20" spans="1:80" ht="18.75" customHeight="1" thickBot="1" x14ac:dyDescent="0.3">
      <c r="A20" s="910" t="s">
        <v>374</v>
      </c>
      <c r="B20" s="923" t="s">
        <v>128</v>
      </c>
      <c r="D20" s="928" t="s">
        <v>69</v>
      </c>
      <c r="F20" s="899">
        <v>1</v>
      </c>
      <c r="G20" s="900">
        <v>2</v>
      </c>
      <c r="H20" s="900">
        <v>3</v>
      </c>
      <c r="I20" s="900">
        <v>4</v>
      </c>
      <c r="J20" s="900">
        <v>5</v>
      </c>
      <c r="K20" s="900">
        <v>6</v>
      </c>
      <c r="L20" s="901">
        <v>7</v>
      </c>
      <c r="M20" s="901">
        <v>8</v>
      </c>
      <c r="N20" s="900">
        <v>9</v>
      </c>
      <c r="O20" s="900">
        <v>10</v>
      </c>
      <c r="P20" s="900">
        <v>11</v>
      </c>
      <c r="Q20" s="900">
        <v>12</v>
      </c>
      <c r="R20" s="900">
        <v>13</v>
      </c>
      <c r="S20" s="901">
        <v>14</v>
      </c>
      <c r="T20" s="901">
        <v>15</v>
      </c>
      <c r="U20" s="900">
        <v>16</v>
      </c>
      <c r="V20" s="900">
        <v>17</v>
      </c>
      <c r="W20" s="900">
        <v>18</v>
      </c>
      <c r="X20" s="900">
        <v>19</v>
      </c>
      <c r="Y20" s="900">
        <v>20</v>
      </c>
      <c r="Z20" s="901">
        <v>21</v>
      </c>
      <c r="AA20" s="901">
        <v>22</v>
      </c>
      <c r="AB20" s="900">
        <v>23</v>
      </c>
      <c r="AC20" s="900">
        <v>24</v>
      </c>
      <c r="AD20" s="900">
        <v>25</v>
      </c>
      <c r="AE20" s="900">
        <v>26</v>
      </c>
      <c r="AF20" s="900">
        <v>27</v>
      </c>
      <c r="AG20" s="1062">
        <v>28</v>
      </c>
      <c r="AH20" s="1062">
        <v>29</v>
      </c>
      <c r="AI20" s="900">
        <v>30</v>
      </c>
      <c r="AJ20" s="903">
        <v>31</v>
      </c>
      <c r="AK20" s="929"/>
      <c r="AL20" s="1225"/>
      <c r="AM20" s="924"/>
      <c r="AN20" s="1235"/>
      <c r="AO20" s="877"/>
      <c r="AP20" s="1236"/>
      <c r="AQ20" s="824"/>
      <c r="AR20" s="1225"/>
      <c r="AS20" s="924"/>
      <c r="AT20" s="1225"/>
      <c r="AU20" s="924"/>
      <c r="AV20" s="1235"/>
      <c r="AW20" s="877"/>
      <c r="AX20" s="1236"/>
      <c r="AY20" s="824"/>
      <c r="AZ20" s="824"/>
      <c r="BA20" s="1225"/>
      <c r="BB20" s="924"/>
      <c r="BC20" s="1225"/>
      <c r="BD20" s="924"/>
      <c r="BE20" s="1225"/>
      <c r="BF20" s="924"/>
      <c r="BG20" s="924"/>
      <c r="BH20" s="1225"/>
      <c r="BI20" s="924"/>
      <c r="BJ20" s="924"/>
      <c r="BK20" s="1225"/>
      <c r="BL20" s="930"/>
      <c r="BM20" s="1225"/>
      <c r="BN20" s="924"/>
      <c r="BO20" s="1235"/>
      <c r="BP20" s="877"/>
      <c r="BQ20" s="1235"/>
      <c r="BR20" s="877"/>
      <c r="BS20" s="1235"/>
      <c r="BT20" s="877"/>
      <c r="BU20" s="1235"/>
      <c r="BV20" s="877"/>
      <c r="BW20" s="1236"/>
      <c r="BX20" s="824"/>
      <c r="BY20" s="1244"/>
      <c r="BZ20" s="824"/>
      <c r="CA20" s="1236"/>
      <c r="CB20" s="927"/>
    </row>
    <row r="21" spans="1:80" ht="18.75" customHeight="1" x14ac:dyDescent="0.25">
      <c r="A21" s="910" t="s">
        <v>374</v>
      </c>
      <c r="B21" s="1069" t="s">
        <v>128</v>
      </c>
      <c r="C21" s="806" t="s">
        <v>366</v>
      </c>
      <c r="D21" s="931" t="s">
        <v>141</v>
      </c>
      <c r="E21" s="932" t="s">
        <v>70</v>
      </c>
      <c r="F21" s="1245" t="s">
        <v>120</v>
      </c>
      <c r="G21" s="1246"/>
      <c r="H21" s="1246"/>
      <c r="I21" s="1246"/>
      <c r="J21" s="1246"/>
      <c r="K21" s="1246"/>
      <c r="L21" s="1246"/>
      <c r="M21" s="1246"/>
      <c r="N21" s="1246"/>
      <c r="O21" s="1246"/>
      <c r="P21" s="1246"/>
      <c r="Q21" s="1246"/>
      <c r="R21" s="1246"/>
      <c r="S21" s="1246"/>
      <c r="T21" s="1246"/>
      <c r="U21" s="1246"/>
      <c r="V21" s="1246"/>
      <c r="W21" s="1246"/>
      <c r="X21" s="1246"/>
      <c r="Y21" s="1246"/>
      <c r="Z21" s="1246"/>
      <c r="AA21" s="1246"/>
      <c r="AB21" s="1246"/>
      <c r="AC21" s="1246"/>
      <c r="AD21" s="1246"/>
      <c r="AE21" s="1246"/>
      <c r="AF21" s="1246"/>
      <c r="AG21" s="1246"/>
      <c r="AH21" s="1247"/>
      <c r="AI21" s="936" t="s">
        <v>11</v>
      </c>
      <c r="AJ21" s="936"/>
      <c r="AK21" s="938">
        <f>IF(CA21=0,"",TIME(0,CA21,0))</f>
        <v>1.6666666666666666E-2</v>
      </c>
      <c r="AL21" s="939">
        <f>COUNTIF(F21:AJ21,"P")</f>
        <v>1</v>
      </c>
      <c r="AM21" s="940">
        <f>SUM(AL21:AL22)/2</f>
        <v>1</v>
      </c>
      <c r="AN21" s="940">
        <f>COUNTIF(F21:AJ21,"Mi")</f>
        <v>0</v>
      </c>
      <c r="AO21" s="940">
        <f>SUM((AN21+AN22)/2)</f>
        <v>0</v>
      </c>
      <c r="AP21" s="941">
        <f>COUNTIF(F21:AJ21,"VS")</f>
        <v>0</v>
      </c>
      <c r="AQ21" s="941">
        <f>SUM((AP21+AP22)/2)</f>
        <v>0</v>
      </c>
      <c r="AR21" s="940">
        <f>COUNTIF(F21:AJ21,"C1")</f>
        <v>0</v>
      </c>
      <c r="AS21" s="941">
        <f>SUM((AR21+AR22)/2)</f>
        <v>0</v>
      </c>
      <c r="AT21" s="941">
        <f>COUNTIF(F21:AJ21,"R1")</f>
        <v>0</v>
      </c>
      <c r="AU21" s="942">
        <f>SUM((AT21+AT22)/2)</f>
        <v>0</v>
      </c>
      <c r="AV21" s="940">
        <f>COUNTIF(F21:AJ21,"CS")</f>
        <v>0</v>
      </c>
      <c r="AW21" s="940">
        <f>SUM((AV21+AV22)/2)</f>
        <v>0</v>
      </c>
      <c r="AX21" s="941">
        <f>COUNTIF(F21:AJ21,"DA")</f>
        <v>0</v>
      </c>
      <c r="AY21" s="941">
        <f>SUM((AX21+AX22)/2)</f>
        <v>0</v>
      </c>
      <c r="AZ21" s="943">
        <f>SUM(AM21+AO21+AQ21+AS21+AW21+AY21+AU21)*24</f>
        <v>24</v>
      </c>
      <c r="BA21" s="941">
        <f>COUNTIF(F21:AJ21,"MT5")</f>
        <v>0</v>
      </c>
      <c r="BB21" s="941">
        <f>SUM((BA21+BA22)/2)</f>
        <v>0</v>
      </c>
      <c r="BC21" s="941">
        <f>COUNTIF(F21:AJ21,"MT6")</f>
        <v>0</v>
      </c>
      <c r="BD21" s="941">
        <f>SUM((BC21+BC22)/2)</f>
        <v>0</v>
      </c>
      <c r="BE21" s="941">
        <f>SUM((BD21+BD22)/2)</f>
        <v>0</v>
      </c>
      <c r="BF21" s="941">
        <f>COUNTIF(F21:AJ21,"MT8")</f>
        <v>0</v>
      </c>
      <c r="BG21" s="941">
        <f>SUM((BF21+BF22)/2)</f>
        <v>0</v>
      </c>
      <c r="BH21" s="941">
        <f>SUM((BG21+BG22)/2)</f>
        <v>0</v>
      </c>
      <c r="BI21" s="941">
        <f>COUNTIF(F21:AJ21,"A")</f>
        <v>0</v>
      </c>
      <c r="BJ21" s="941">
        <f>SUM((BI21+BI22)/2)</f>
        <v>0</v>
      </c>
      <c r="BK21" s="941">
        <f>COUNTIF(F21:AJ21,"Ma")</f>
        <v>0</v>
      </c>
      <c r="BL21" s="944">
        <f>SUM(BK21+BK22)/2</f>
        <v>0</v>
      </c>
      <c r="BM21" s="940">
        <f>COUNTIF(F21:AJ21,"MJ")</f>
        <v>0</v>
      </c>
      <c r="BN21" s="940">
        <f>SUM(BM21+BM22)/2</f>
        <v>0</v>
      </c>
      <c r="BO21" s="940">
        <f>COUNTIF(F21:AJ21,"Jsc")</f>
        <v>0</v>
      </c>
      <c r="BP21" s="940">
        <f>SUM(BO21+BO22)/2</f>
        <v>0</v>
      </c>
      <c r="BQ21" s="940">
        <f>COUNTIF(F21:AJ21,"C")</f>
        <v>0</v>
      </c>
      <c r="BR21" s="940">
        <f>SUM((BQ21+BQ22)/2)</f>
        <v>0</v>
      </c>
      <c r="BS21" s="940">
        <f>COUNTIF(F21:AJ21,"CC")</f>
        <v>0</v>
      </c>
      <c r="BT21" s="940">
        <f>SUM((BS21+BS22)/2)</f>
        <v>0</v>
      </c>
      <c r="BU21" s="940">
        <f>COUNTIF(F21:AJ21,"DS")</f>
        <v>0</v>
      </c>
      <c r="BV21" s="940">
        <f>SUM((BU21+BU22)/2)</f>
        <v>0</v>
      </c>
      <c r="BW21" s="941">
        <f>COUNTIF(F21:AJ21,"MT")</f>
        <v>0</v>
      </c>
      <c r="BX21" s="941">
        <f>SUM((BW21+BW22)/2)</f>
        <v>0</v>
      </c>
      <c r="BY21" s="941">
        <f>COUNTIF(F21:AJ21,"4/5")</f>
        <v>0</v>
      </c>
      <c r="BZ21" s="942">
        <f>SUM((BY21+BY22)/2)</f>
        <v>0</v>
      </c>
      <c r="CA21" s="945">
        <f>SUM(AZ21)</f>
        <v>24</v>
      </c>
      <c r="CB21" s="891">
        <f>SUM(AM21+AO21+AQ21+AS21+AU21+AW21+BB21+BD21+BG21+AY21)</f>
        <v>1</v>
      </c>
    </row>
    <row r="22" spans="1:80" ht="18.75" customHeight="1" thickBot="1" x14ac:dyDescent="0.3">
      <c r="A22" s="910" t="s">
        <v>374</v>
      </c>
      <c r="B22" s="1069" t="s">
        <v>128</v>
      </c>
      <c r="C22" s="164" t="s">
        <v>6</v>
      </c>
      <c r="D22" s="946"/>
      <c r="E22" s="947" t="s">
        <v>4</v>
      </c>
      <c r="F22" s="1248"/>
      <c r="G22" s="1249"/>
      <c r="H22" s="1249"/>
      <c r="I22" s="1249"/>
      <c r="J22" s="1249"/>
      <c r="K22" s="1249"/>
      <c r="L22" s="1249"/>
      <c r="M22" s="1249"/>
      <c r="N22" s="1249"/>
      <c r="O22" s="1249"/>
      <c r="P22" s="1249"/>
      <c r="Q22" s="1249"/>
      <c r="R22" s="1249"/>
      <c r="S22" s="1249"/>
      <c r="T22" s="1249"/>
      <c r="U22" s="1249"/>
      <c r="V22" s="1249"/>
      <c r="W22" s="1249"/>
      <c r="X22" s="1249"/>
      <c r="Y22" s="1249"/>
      <c r="Z22" s="1249"/>
      <c r="AA22" s="1249"/>
      <c r="AB22" s="1249"/>
      <c r="AC22" s="1249"/>
      <c r="AD22" s="1249"/>
      <c r="AE22" s="1249"/>
      <c r="AF22" s="1249"/>
      <c r="AG22" s="1249"/>
      <c r="AH22" s="1250"/>
      <c r="AI22" s="951" t="s">
        <v>11</v>
      </c>
      <c r="AJ22" s="951"/>
      <c r="AK22" s="952"/>
      <c r="AL22" s="953">
        <f>COUNTIF(F22:AJ22,"P")</f>
        <v>1</v>
      </c>
      <c r="AM22" s="954"/>
      <c r="AN22" s="954">
        <f>COUNTIF(F22:AJ22,"Mi")</f>
        <v>0</v>
      </c>
      <c r="AO22" s="955"/>
      <c r="AP22" s="956">
        <f>COUNTIF(F22:AJ22,"VS")</f>
        <v>0</v>
      </c>
      <c r="AQ22" s="957"/>
      <c r="AR22" s="954">
        <f>COUNTIF(F22:AJ22,"C1")</f>
        <v>0</v>
      </c>
      <c r="AS22" s="954"/>
      <c r="AT22" s="954">
        <f>COUNTIF(F22:AJ22,"R1")</f>
        <v>0</v>
      </c>
      <c r="AU22" s="954"/>
      <c r="AV22" s="954">
        <f>COUNTIF(F22:AJ22,"CS")</f>
        <v>0</v>
      </c>
      <c r="AW22" s="955"/>
      <c r="AX22" s="956">
        <f>COUNTIF(F22:AJ22,"DA")</f>
        <v>0</v>
      </c>
      <c r="AY22" s="957"/>
      <c r="AZ22" s="958"/>
      <c r="BA22" s="956">
        <f>COUNTIF(F22:AJ22,"MT5")</f>
        <v>0</v>
      </c>
      <c r="BB22" s="957"/>
      <c r="BC22" s="956">
        <f>COUNTIF(F22:AJ22,"MT6")</f>
        <v>0</v>
      </c>
      <c r="BD22" s="957"/>
      <c r="BE22" s="957"/>
      <c r="BF22" s="956">
        <f>COUNTIF(F22:AJ22,"MT8")</f>
        <v>0</v>
      </c>
      <c r="BG22" s="957"/>
      <c r="BH22" s="957"/>
      <c r="BI22" s="956">
        <f>COUNTIF(F22:AJ22,"A")</f>
        <v>0</v>
      </c>
      <c r="BJ22" s="957"/>
      <c r="BK22" s="956">
        <f>COUNTIF(F22:AJ22,"Ma")</f>
        <v>0</v>
      </c>
      <c r="BL22" s="959"/>
      <c r="BM22" s="954">
        <f>COUNTIF(F22:AJ22,"MJ")</f>
        <v>0</v>
      </c>
      <c r="BN22" s="960"/>
      <c r="BO22" s="954">
        <f>COUNTIF(F22:AJ22,"Jsc")</f>
        <v>0</v>
      </c>
      <c r="BP22" s="955"/>
      <c r="BQ22" s="954">
        <f>COUNTIF(F22:AJ22,"C")</f>
        <v>0</v>
      </c>
      <c r="BR22" s="954"/>
      <c r="BS22" s="954">
        <f>COUNTIF(F22:AJ22,"CC")</f>
        <v>0</v>
      </c>
      <c r="BT22" s="955"/>
      <c r="BU22" s="954">
        <f>COUNTIF(F22:AJ22,"DS")</f>
        <v>0</v>
      </c>
      <c r="BV22" s="955"/>
      <c r="BW22" s="956">
        <f>COUNTIF(F22:AJ22,"MT")</f>
        <v>0</v>
      </c>
      <c r="BX22" s="957"/>
      <c r="BY22" s="956">
        <f>COUNTIF(F22:AJ22,"4/5")</f>
        <v>0</v>
      </c>
      <c r="BZ22" s="961"/>
      <c r="CA22" s="962"/>
      <c r="CB22" s="826"/>
    </row>
    <row r="23" spans="1:80" ht="18.75" customHeight="1" x14ac:dyDescent="0.25">
      <c r="A23" s="910" t="s">
        <v>374</v>
      </c>
      <c r="B23" s="923" t="s">
        <v>128</v>
      </c>
      <c r="C23" s="806" t="s">
        <v>259</v>
      </c>
      <c r="D23" s="931" t="str">
        <f>VLOOKUP(C23,ListeAppel,2,FALSE)</f>
        <v>Nom 031</v>
      </c>
      <c r="E23" s="932" t="s">
        <v>70</v>
      </c>
      <c r="F23" s="933"/>
      <c r="G23" s="936" t="s">
        <v>11</v>
      </c>
      <c r="H23" s="936" t="s">
        <v>67</v>
      </c>
      <c r="I23" s="1070" t="s">
        <v>11</v>
      </c>
      <c r="J23" s="936" t="s">
        <v>11</v>
      </c>
      <c r="K23" s="936" t="s">
        <v>67</v>
      </c>
      <c r="L23" s="935"/>
      <c r="M23" s="935"/>
      <c r="N23" s="936" t="s">
        <v>11</v>
      </c>
      <c r="O23" s="936" t="s">
        <v>67</v>
      </c>
      <c r="P23" s="936" t="s">
        <v>11</v>
      </c>
      <c r="Q23" s="936" t="s">
        <v>11</v>
      </c>
      <c r="R23" s="936" t="s">
        <v>67</v>
      </c>
      <c r="S23" s="935"/>
      <c r="T23" s="935"/>
      <c r="U23" s="936" t="s">
        <v>11</v>
      </c>
      <c r="V23" s="936" t="s">
        <v>67</v>
      </c>
      <c r="W23" s="936" t="s">
        <v>11</v>
      </c>
      <c r="X23" s="936" t="s">
        <v>11</v>
      </c>
      <c r="Y23" s="936" t="s">
        <v>67</v>
      </c>
      <c r="Z23" s="935"/>
      <c r="AA23" s="935"/>
      <c r="AB23" s="937" t="s">
        <v>7</v>
      </c>
      <c r="AC23" s="936" t="s">
        <v>67</v>
      </c>
      <c r="AD23" s="936" t="s">
        <v>11</v>
      </c>
      <c r="AE23" s="936" t="s">
        <v>11</v>
      </c>
      <c r="AF23" s="936" t="s">
        <v>67</v>
      </c>
      <c r="AG23" s="935"/>
      <c r="AH23" s="935"/>
      <c r="AI23" s="936" t="s">
        <v>11</v>
      </c>
      <c r="AJ23" s="936"/>
      <c r="AK23" s="938">
        <f>IF(CA23=0,"",TIME(0,CA23,0))</f>
        <v>0.19166666666666665</v>
      </c>
      <c r="AL23" s="939">
        <f t="shared" ref="AL23:AL30" si="0">COUNTIF(F23:AJ23,"P")</f>
        <v>12</v>
      </c>
      <c r="AM23" s="940">
        <f>SUM(AL23:AL24)/2</f>
        <v>11.5</v>
      </c>
      <c r="AN23" s="940">
        <f t="shared" ref="AN23:AN30" si="1">COUNTIF(F23:AJ23,"Mi")</f>
        <v>0</v>
      </c>
      <c r="AO23" s="940">
        <f>SUM((AN23+AN24)/2)</f>
        <v>0</v>
      </c>
      <c r="AP23" s="941">
        <f t="shared" ref="AP23:AP30" si="2">COUNTIF(F23:AJ23,"VS")</f>
        <v>0</v>
      </c>
      <c r="AQ23" s="941">
        <f>SUM((AP23+AP24)/2)</f>
        <v>0</v>
      </c>
      <c r="AR23" s="940">
        <f t="shared" ref="AR23:AR30" si="3">COUNTIF(F23:AJ23,"C1")</f>
        <v>0</v>
      </c>
      <c r="AS23" s="941">
        <f>SUM((AR23+AR24)/2)</f>
        <v>0</v>
      </c>
      <c r="AT23" s="941">
        <f t="shared" ref="AT23:AT30" si="4">COUNTIF(F23:AJ23,"R1")</f>
        <v>0</v>
      </c>
      <c r="AU23" s="942">
        <f>SUM((AT23+AT24)/2)</f>
        <v>0</v>
      </c>
      <c r="AV23" s="940">
        <f t="shared" ref="AV23:AV30" si="5">COUNTIF(F23:AJ23,"CS")</f>
        <v>0</v>
      </c>
      <c r="AW23" s="940">
        <f>SUM((AV23+AV24)/2)</f>
        <v>0</v>
      </c>
      <c r="AX23" s="941">
        <f t="shared" ref="AX23:AX30" si="6">COUNTIF(F23:AJ23,"DA")</f>
        <v>0</v>
      </c>
      <c r="AY23" s="941">
        <f>SUM((AX23+AX24)/2)</f>
        <v>0</v>
      </c>
      <c r="AZ23" s="943">
        <f>SUM(AM23+AO23+AQ23+AS23+AW23+AY23+AU23)*24</f>
        <v>276</v>
      </c>
      <c r="BA23" s="941">
        <f t="shared" ref="BA23:BA30" si="7">COUNTIF(F23:AJ23,"MT5")</f>
        <v>0</v>
      </c>
      <c r="BB23" s="941">
        <f>SUM((BA23+BA24)/2)</f>
        <v>0</v>
      </c>
      <c r="BC23" s="941">
        <f t="shared" ref="BC23:BC30" si="8">COUNTIF(F23:AJ23,"MT6")</f>
        <v>0</v>
      </c>
      <c r="BD23" s="941">
        <f>SUM((BC23+BC24)/2)</f>
        <v>0</v>
      </c>
      <c r="BE23" s="941">
        <f>SUM((BD23+BD24)/2)</f>
        <v>0</v>
      </c>
      <c r="BF23" s="941">
        <f t="shared" ref="BF23:BF30" si="9">COUNTIF(F23:AJ23,"MT8")</f>
        <v>0</v>
      </c>
      <c r="BG23" s="941">
        <f>SUM((BF23+BF24)/2)</f>
        <v>0</v>
      </c>
      <c r="BH23" s="941">
        <f>SUM((BG23+BG24)/2)</f>
        <v>0</v>
      </c>
      <c r="BI23" s="941">
        <f t="shared" ref="BI23:BI30" si="10">COUNTIF(F23:AJ23,"A")</f>
        <v>0</v>
      </c>
      <c r="BJ23" s="941">
        <f>SUM((BI23+BI24)/2)</f>
        <v>0</v>
      </c>
      <c r="BK23" s="941">
        <f t="shared" ref="BK23:BK30" si="11">COUNTIF(F23:AJ23,"Ma")</f>
        <v>0</v>
      </c>
      <c r="BL23" s="944">
        <f>SUM(BK23+BK24)/2</f>
        <v>0</v>
      </c>
      <c r="BM23" s="940">
        <f t="shared" ref="BM23:BM30" si="12">COUNTIF(F23:AJ23,"MJ")</f>
        <v>0</v>
      </c>
      <c r="BN23" s="940">
        <f>SUM(BM23+BM24)/2</f>
        <v>0</v>
      </c>
      <c r="BO23" s="940">
        <f t="shared" ref="BO23:BO30" si="13">COUNTIF(F23:AJ23,"Jsc")</f>
        <v>0</v>
      </c>
      <c r="BP23" s="940">
        <f>SUM(BO23+BO24)/2</f>
        <v>0</v>
      </c>
      <c r="BQ23" s="940">
        <f t="shared" ref="BQ23:BQ30" si="14">COUNTIF(F23:AJ23,"C")</f>
        <v>1</v>
      </c>
      <c r="BR23" s="940">
        <f>SUM((BQ23+BQ24)/2)</f>
        <v>1</v>
      </c>
      <c r="BS23" s="940">
        <f t="shared" ref="BS23:BS30" si="15">COUNTIF(F23:AJ23,"CC")</f>
        <v>0</v>
      </c>
      <c r="BT23" s="940">
        <f>SUM((BS23+BS24)/2)</f>
        <v>0.5</v>
      </c>
      <c r="BU23" s="940">
        <f t="shared" ref="BU23:BU30" si="16">COUNTIF(F23:AJ23,"DS")</f>
        <v>0</v>
      </c>
      <c r="BV23" s="940">
        <f>SUM((BU23+BU24)/2)</f>
        <v>0</v>
      </c>
      <c r="BW23" s="941">
        <f t="shared" ref="BW23:BW30" si="17">COUNTIF(F23:AJ23,"MT")</f>
        <v>0</v>
      </c>
      <c r="BX23" s="941">
        <f>SUM((BW23+BW24)/2)</f>
        <v>0</v>
      </c>
      <c r="BY23" s="941">
        <f t="shared" ref="BY23:BY30" si="18">COUNTIF(F23:AJ23,"4/5")</f>
        <v>0</v>
      </c>
      <c r="BZ23" s="942">
        <f>SUM((BY23+BY24)/2)</f>
        <v>0</v>
      </c>
      <c r="CA23" s="945">
        <f>SUM(AZ23)</f>
        <v>276</v>
      </c>
      <c r="CB23" s="891">
        <f>SUM(AM23+AO23+AQ23+AS23+AU23+AW23+BB23+BD23+BG23+AY23)</f>
        <v>11.5</v>
      </c>
    </row>
    <row r="24" spans="1:80" ht="18.75" customHeight="1" thickBot="1" x14ac:dyDescent="0.3">
      <c r="A24" s="910" t="s">
        <v>374</v>
      </c>
      <c r="B24" s="923" t="s">
        <v>128</v>
      </c>
      <c r="C24" s="164" t="s">
        <v>7</v>
      </c>
      <c r="D24" s="946" t="s">
        <v>81</v>
      </c>
      <c r="E24" s="947" t="s">
        <v>4</v>
      </c>
      <c r="F24" s="948"/>
      <c r="G24" s="951" t="s">
        <v>11</v>
      </c>
      <c r="H24" s="951" t="s">
        <v>67</v>
      </c>
      <c r="I24" s="1071" t="s">
        <v>11</v>
      </c>
      <c r="J24" s="951" t="s">
        <v>11</v>
      </c>
      <c r="K24" s="951" t="s">
        <v>67</v>
      </c>
      <c r="L24" s="950"/>
      <c r="M24" s="950"/>
      <c r="N24" s="1072" t="s">
        <v>28</v>
      </c>
      <c r="O24" s="951" t="s">
        <v>67</v>
      </c>
      <c r="P24" s="951" t="s">
        <v>11</v>
      </c>
      <c r="Q24" s="951" t="s">
        <v>11</v>
      </c>
      <c r="R24" s="951" t="s">
        <v>67</v>
      </c>
      <c r="S24" s="950"/>
      <c r="T24" s="950"/>
      <c r="U24" s="951" t="s">
        <v>11</v>
      </c>
      <c r="V24" s="951" t="s">
        <v>67</v>
      </c>
      <c r="W24" s="951" t="s">
        <v>11</v>
      </c>
      <c r="X24" s="951" t="s">
        <v>11</v>
      </c>
      <c r="Y24" s="951" t="s">
        <v>67</v>
      </c>
      <c r="Z24" s="950"/>
      <c r="AA24" s="950"/>
      <c r="AB24" s="949" t="s">
        <v>7</v>
      </c>
      <c r="AC24" s="951" t="s">
        <v>67</v>
      </c>
      <c r="AD24" s="951" t="s">
        <v>11</v>
      </c>
      <c r="AE24" s="951" t="s">
        <v>11</v>
      </c>
      <c r="AF24" s="951" t="s">
        <v>67</v>
      </c>
      <c r="AG24" s="950"/>
      <c r="AH24" s="950"/>
      <c r="AI24" s="951" t="s">
        <v>11</v>
      </c>
      <c r="AJ24" s="951"/>
      <c r="AK24" s="952"/>
      <c r="AL24" s="953">
        <f t="shared" si="0"/>
        <v>11</v>
      </c>
      <c r="AM24" s="954"/>
      <c r="AN24" s="954">
        <f t="shared" si="1"/>
        <v>0</v>
      </c>
      <c r="AO24" s="955"/>
      <c r="AP24" s="956">
        <f t="shared" si="2"/>
        <v>0</v>
      </c>
      <c r="AQ24" s="957"/>
      <c r="AR24" s="954">
        <f t="shared" si="3"/>
        <v>0</v>
      </c>
      <c r="AS24" s="954"/>
      <c r="AT24" s="954">
        <f t="shared" si="4"/>
        <v>0</v>
      </c>
      <c r="AU24" s="954"/>
      <c r="AV24" s="954">
        <f t="shared" si="5"/>
        <v>0</v>
      </c>
      <c r="AW24" s="955"/>
      <c r="AX24" s="956">
        <f t="shared" si="6"/>
        <v>0</v>
      </c>
      <c r="AY24" s="957"/>
      <c r="AZ24" s="958"/>
      <c r="BA24" s="956">
        <f t="shared" si="7"/>
        <v>0</v>
      </c>
      <c r="BB24" s="957"/>
      <c r="BC24" s="956">
        <f t="shared" si="8"/>
        <v>0</v>
      </c>
      <c r="BD24" s="957"/>
      <c r="BE24" s="957"/>
      <c r="BF24" s="956">
        <f t="shared" si="9"/>
        <v>0</v>
      </c>
      <c r="BG24" s="957"/>
      <c r="BH24" s="957"/>
      <c r="BI24" s="956">
        <f t="shared" si="10"/>
        <v>0</v>
      </c>
      <c r="BJ24" s="957"/>
      <c r="BK24" s="956">
        <f t="shared" si="11"/>
        <v>0</v>
      </c>
      <c r="BL24" s="959"/>
      <c r="BM24" s="954">
        <f t="shared" si="12"/>
        <v>0</v>
      </c>
      <c r="BN24" s="960"/>
      <c r="BO24" s="954">
        <f t="shared" si="13"/>
        <v>0</v>
      </c>
      <c r="BP24" s="955"/>
      <c r="BQ24" s="954">
        <f t="shared" si="14"/>
        <v>1</v>
      </c>
      <c r="BR24" s="954"/>
      <c r="BS24" s="954">
        <f t="shared" si="15"/>
        <v>1</v>
      </c>
      <c r="BT24" s="955"/>
      <c r="BU24" s="954">
        <f t="shared" si="16"/>
        <v>0</v>
      </c>
      <c r="BV24" s="955"/>
      <c r="BW24" s="956">
        <f t="shared" si="17"/>
        <v>0</v>
      </c>
      <c r="BX24" s="957"/>
      <c r="BY24" s="956">
        <f t="shared" si="18"/>
        <v>0</v>
      </c>
      <c r="BZ24" s="961"/>
      <c r="CA24" s="962"/>
      <c r="CB24" s="826"/>
    </row>
    <row r="25" spans="1:80" ht="18.75" customHeight="1" x14ac:dyDescent="0.25">
      <c r="A25" s="910" t="s">
        <v>374</v>
      </c>
      <c r="B25" s="923" t="s">
        <v>128</v>
      </c>
      <c r="C25" s="196">
        <v>7933</v>
      </c>
      <c r="D25" s="963" t="s">
        <v>189</v>
      </c>
      <c r="E25" s="932" t="s">
        <v>70</v>
      </c>
      <c r="F25" s="964"/>
      <c r="G25" s="966" t="s">
        <v>11</v>
      </c>
      <c r="H25" s="966" t="s">
        <v>11</v>
      </c>
      <c r="I25" s="966" t="s">
        <v>67</v>
      </c>
      <c r="J25" s="966" t="s">
        <v>11</v>
      </c>
      <c r="K25" s="966" t="s">
        <v>11</v>
      </c>
      <c r="L25" s="965"/>
      <c r="M25" s="965"/>
      <c r="N25" s="966" t="s">
        <v>11</v>
      </c>
      <c r="O25" s="966" t="s">
        <v>11</v>
      </c>
      <c r="P25" s="966" t="s">
        <v>67</v>
      </c>
      <c r="Q25" s="966" t="s">
        <v>11</v>
      </c>
      <c r="R25" s="966" t="s">
        <v>11</v>
      </c>
      <c r="S25" s="965"/>
      <c r="T25" s="965"/>
      <c r="U25" s="966" t="s">
        <v>11</v>
      </c>
      <c r="V25" s="1019" t="s">
        <v>11</v>
      </c>
      <c r="W25" s="966" t="s">
        <v>67</v>
      </c>
      <c r="X25" s="1073" t="s">
        <v>7</v>
      </c>
      <c r="Y25" s="966" t="s">
        <v>11</v>
      </c>
      <c r="Z25" s="965"/>
      <c r="AA25" s="965"/>
      <c r="AB25" s="966" t="s">
        <v>11</v>
      </c>
      <c r="AC25" s="966" t="s">
        <v>11</v>
      </c>
      <c r="AD25" s="966" t="s">
        <v>11</v>
      </c>
      <c r="AE25" s="1073" t="s">
        <v>7</v>
      </c>
      <c r="AF25" s="966" t="s">
        <v>11</v>
      </c>
      <c r="AG25" s="965"/>
      <c r="AH25" s="965"/>
      <c r="AI25" s="966" t="s">
        <v>11</v>
      </c>
      <c r="AJ25" s="966"/>
      <c r="AK25" s="938">
        <f>IF(CA25=0,"",TIME(0,CA25,0))</f>
        <v>0.24166666666666667</v>
      </c>
      <c r="AL25" s="939">
        <f t="shared" si="0"/>
        <v>16</v>
      </c>
      <c r="AM25" s="940">
        <f>SUM(AL25:AL26)/2</f>
        <v>14.5</v>
      </c>
      <c r="AN25" s="940">
        <f t="shared" si="1"/>
        <v>0</v>
      </c>
      <c r="AO25" s="940">
        <f>SUM((AN25+AN26)/2)</f>
        <v>0</v>
      </c>
      <c r="AP25" s="941">
        <f t="shared" si="2"/>
        <v>0</v>
      </c>
      <c r="AQ25" s="941">
        <f>SUM((AP25+AP26)/2)</f>
        <v>0</v>
      </c>
      <c r="AR25" s="940">
        <f t="shared" si="3"/>
        <v>0</v>
      </c>
      <c r="AS25" s="941">
        <f>SUM((AR25+AR26)/2)</f>
        <v>0</v>
      </c>
      <c r="AT25" s="941">
        <f t="shared" si="4"/>
        <v>0</v>
      </c>
      <c r="AU25" s="942">
        <f>SUM((AT25+AT26)/2)</f>
        <v>0</v>
      </c>
      <c r="AV25" s="940">
        <f t="shared" si="5"/>
        <v>0</v>
      </c>
      <c r="AW25" s="940">
        <f>SUM((AV25+AV26)/2)</f>
        <v>0</v>
      </c>
      <c r="AX25" s="941">
        <f t="shared" si="6"/>
        <v>0</v>
      </c>
      <c r="AY25" s="941">
        <f>SUM((AX25+AX26)/2)</f>
        <v>0</v>
      </c>
      <c r="AZ25" s="943">
        <f>SUM(AM25+AO25+AQ25+AS25+AW25+AY25+AU25)*24</f>
        <v>348</v>
      </c>
      <c r="BA25" s="941">
        <f t="shared" si="7"/>
        <v>0</v>
      </c>
      <c r="BB25" s="941">
        <f>SUM((BA25+BA26)/2)</f>
        <v>0</v>
      </c>
      <c r="BC25" s="941">
        <f t="shared" si="8"/>
        <v>0</v>
      </c>
      <c r="BD25" s="941">
        <f>SUM((BC25+BC26)/2)</f>
        <v>0</v>
      </c>
      <c r="BE25" s="941">
        <f>SUM((BD25+BD26)/2)</f>
        <v>0</v>
      </c>
      <c r="BF25" s="941">
        <f t="shared" si="9"/>
        <v>0</v>
      </c>
      <c r="BG25" s="941">
        <f>SUM((BF25+BF26)/2)</f>
        <v>0</v>
      </c>
      <c r="BH25" s="941">
        <f>SUM((BG25+BG26)/2)</f>
        <v>0</v>
      </c>
      <c r="BI25" s="941">
        <f t="shared" si="10"/>
        <v>0</v>
      </c>
      <c r="BJ25" s="941">
        <f>SUM((BI25+BI26)/2)</f>
        <v>0</v>
      </c>
      <c r="BK25" s="941">
        <f t="shared" si="11"/>
        <v>0</v>
      </c>
      <c r="BL25" s="944">
        <f>SUM(BK25+BK26)/2</f>
        <v>0</v>
      </c>
      <c r="BM25" s="940">
        <f t="shared" si="12"/>
        <v>0</v>
      </c>
      <c r="BN25" s="940">
        <f>SUM(BM25+BM26)/2</f>
        <v>0</v>
      </c>
      <c r="BO25" s="940">
        <f t="shared" si="13"/>
        <v>0</v>
      </c>
      <c r="BP25" s="940">
        <f>SUM(BO25+BO26)/2</f>
        <v>0</v>
      </c>
      <c r="BQ25" s="940">
        <f t="shared" si="14"/>
        <v>2</v>
      </c>
      <c r="BR25" s="940">
        <f>SUM((BQ25+BQ26)/2)</f>
        <v>1</v>
      </c>
      <c r="BS25" s="940">
        <f t="shared" si="15"/>
        <v>0</v>
      </c>
      <c r="BT25" s="940">
        <f>SUM((BS25+BS26)/2)</f>
        <v>0</v>
      </c>
      <c r="BU25" s="940">
        <f t="shared" si="16"/>
        <v>0</v>
      </c>
      <c r="BV25" s="940">
        <f>SUM((BU25+BU26)/2)</f>
        <v>0</v>
      </c>
      <c r="BW25" s="941">
        <f t="shared" si="17"/>
        <v>0</v>
      </c>
      <c r="BX25" s="941">
        <f>SUM((BW25+BW26)/2)</f>
        <v>0</v>
      </c>
      <c r="BY25" s="941">
        <f t="shared" si="18"/>
        <v>0</v>
      </c>
      <c r="BZ25" s="942">
        <f>SUM((BY25+BY26)/2)</f>
        <v>0</v>
      </c>
      <c r="CA25" s="945">
        <f>SUM(AZ25)</f>
        <v>348</v>
      </c>
      <c r="CB25" s="891">
        <f>SUM(AM25+AO25+AQ25+AS25+AU25+AW25+BB25+BD25+BG25+AY25)</f>
        <v>14.5</v>
      </c>
    </row>
    <row r="26" spans="1:80" ht="18.75" customHeight="1" thickBot="1" x14ac:dyDescent="0.3">
      <c r="A26" s="910" t="s">
        <v>374</v>
      </c>
      <c r="B26" s="923" t="s">
        <v>128</v>
      </c>
      <c r="C26" s="196" t="s">
        <v>6</v>
      </c>
      <c r="D26" s="969">
        <v>11563</v>
      </c>
      <c r="E26" s="947" t="s">
        <v>4</v>
      </c>
      <c r="F26" s="948"/>
      <c r="G26" s="951" t="s">
        <v>11</v>
      </c>
      <c r="H26" s="951" t="s">
        <v>11</v>
      </c>
      <c r="I26" s="951" t="s">
        <v>67</v>
      </c>
      <c r="J26" s="951" t="s">
        <v>11</v>
      </c>
      <c r="K26" s="951" t="s">
        <v>11</v>
      </c>
      <c r="L26" s="950"/>
      <c r="M26" s="950"/>
      <c r="N26" s="951" t="s">
        <v>11</v>
      </c>
      <c r="O26" s="951" t="s">
        <v>11</v>
      </c>
      <c r="P26" s="951" t="s">
        <v>67</v>
      </c>
      <c r="Q26" s="951" t="s">
        <v>11</v>
      </c>
      <c r="R26" s="951" t="s">
        <v>11</v>
      </c>
      <c r="S26" s="950"/>
      <c r="T26" s="950"/>
      <c r="U26" s="951" t="s">
        <v>11</v>
      </c>
      <c r="V26" s="1020" t="s">
        <v>11</v>
      </c>
      <c r="W26" s="951" t="s">
        <v>67</v>
      </c>
      <c r="X26" s="951" t="s">
        <v>67</v>
      </c>
      <c r="Y26" s="951" t="s">
        <v>11</v>
      </c>
      <c r="Z26" s="950"/>
      <c r="AA26" s="950"/>
      <c r="AB26" s="951" t="s">
        <v>67</v>
      </c>
      <c r="AC26" s="951" t="s">
        <v>11</v>
      </c>
      <c r="AD26" s="951" t="s">
        <v>67</v>
      </c>
      <c r="AE26" s="951" t="s">
        <v>67</v>
      </c>
      <c r="AF26" s="951" t="s">
        <v>11</v>
      </c>
      <c r="AG26" s="950"/>
      <c r="AH26" s="950"/>
      <c r="AI26" s="951" t="s">
        <v>67</v>
      </c>
      <c r="AJ26" s="966"/>
      <c r="AK26" s="952"/>
      <c r="AL26" s="953">
        <f t="shared" si="0"/>
        <v>13</v>
      </c>
      <c r="AM26" s="954"/>
      <c r="AN26" s="954">
        <f t="shared" si="1"/>
        <v>0</v>
      </c>
      <c r="AO26" s="955"/>
      <c r="AP26" s="956">
        <f t="shared" si="2"/>
        <v>0</v>
      </c>
      <c r="AQ26" s="957"/>
      <c r="AR26" s="954">
        <f t="shared" si="3"/>
        <v>0</v>
      </c>
      <c r="AS26" s="954"/>
      <c r="AT26" s="954">
        <f t="shared" si="4"/>
        <v>0</v>
      </c>
      <c r="AU26" s="954"/>
      <c r="AV26" s="954">
        <f t="shared" si="5"/>
        <v>0</v>
      </c>
      <c r="AW26" s="955"/>
      <c r="AX26" s="956">
        <f t="shared" si="6"/>
        <v>0</v>
      </c>
      <c r="AY26" s="957"/>
      <c r="AZ26" s="958"/>
      <c r="BA26" s="956">
        <f t="shared" si="7"/>
        <v>0</v>
      </c>
      <c r="BB26" s="957"/>
      <c r="BC26" s="956">
        <f t="shared" si="8"/>
        <v>0</v>
      </c>
      <c r="BD26" s="957"/>
      <c r="BE26" s="957"/>
      <c r="BF26" s="956">
        <f t="shared" si="9"/>
        <v>0</v>
      </c>
      <c r="BG26" s="957"/>
      <c r="BH26" s="957"/>
      <c r="BI26" s="956">
        <f t="shared" si="10"/>
        <v>0</v>
      </c>
      <c r="BJ26" s="957"/>
      <c r="BK26" s="956">
        <f t="shared" si="11"/>
        <v>0</v>
      </c>
      <c r="BL26" s="959"/>
      <c r="BM26" s="954">
        <f t="shared" si="12"/>
        <v>0</v>
      </c>
      <c r="BN26" s="960"/>
      <c r="BO26" s="954">
        <f t="shared" si="13"/>
        <v>0</v>
      </c>
      <c r="BP26" s="955"/>
      <c r="BQ26" s="954">
        <f t="shared" si="14"/>
        <v>0</v>
      </c>
      <c r="BR26" s="954"/>
      <c r="BS26" s="954">
        <f t="shared" si="15"/>
        <v>0</v>
      </c>
      <c r="BT26" s="955"/>
      <c r="BU26" s="954">
        <f t="shared" si="16"/>
        <v>0</v>
      </c>
      <c r="BV26" s="955"/>
      <c r="BW26" s="956">
        <f t="shared" si="17"/>
        <v>0</v>
      </c>
      <c r="BX26" s="957"/>
      <c r="BY26" s="956">
        <f t="shared" si="18"/>
        <v>0</v>
      </c>
      <c r="BZ26" s="961"/>
      <c r="CA26" s="962"/>
      <c r="CB26" s="826"/>
    </row>
    <row r="27" spans="1:80" ht="18.75" customHeight="1" x14ac:dyDescent="0.25">
      <c r="A27" s="910"/>
      <c r="B27" s="923" t="s">
        <v>128</v>
      </c>
      <c r="C27" s="1136" t="s">
        <v>262</v>
      </c>
      <c r="D27" s="931" t="str">
        <f>VLOOKUP(C27,ListeAppel,2,FALSE)</f>
        <v>Nom 073</v>
      </c>
      <c r="E27" s="932" t="s">
        <v>70</v>
      </c>
      <c r="F27" s="964"/>
      <c r="G27" s="967" t="s">
        <v>58</v>
      </c>
      <c r="H27" s="966" t="s">
        <v>11</v>
      </c>
      <c r="I27" s="966" t="s">
        <v>67</v>
      </c>
      <c r="J27" s="966" t="s">
        <v>67</v>
      </c>
      <c r="K27" s="966" t="s">
        <v>11</v>
      </c>
      <c r="L27" s="965"/>
      <c r="M27" s="965"/>
      <c r="N27" s="966" t="s">
        <v>11</v>
      </c>
      <c r="O27" s="966" t="s">
        <v>11</v>
      </c>
      <c r="P27" s="1012" t="s">
        <v>11</v>
      </c>
      <c r="Q27" s="966" t="s">
        <v>11</v>
      </c>
      <c r="R27" s="966" t="s">
        <v>11</v>
      </c>
      <c r="S27" s="965"/>
      <c r="T27" s="965"/>
      <c r="U27" s="966" t="s">
        <v>67</v>
      </c>
      <c r="V27" s="966" t="s">
        <v>11</v>
      </c>
      <c r="W27" s="966" t="s">
        <v>67</v>
      </c>
      <c r="X27" s="966" t="s">
        <v>11</v>
      </c>
      <c r="Y27" s="966" t="s">
        <v>67</v>
      </c>
      <c r="Z27" s="965"/>
      <c r="AA27" s="965"/>
      <c r="AB27" s="1019" t="s">
        <v>11</v>
      </c>
      <c r="AC27" s="1016" t="s">
        <v>13</v>
      </c>
      <c r="AD27" s="967" t="s">
        <v>58</v>
      </c>
      <c r="AE27" s="966" t="s">
        <v>11</v>
      </c>
      <c r="AF27" s="966" t="s">
        <v>67</v>
      </c>
      <c r="AG27" s="965"/>
      <c r="AH27" s="965"/>
      <c r="AI27" s="966" t="s">
        <v>11</v>
      </c>
      <c r="AJ27" s="966"/>
      <c r="AK27" s="938">
        <f>IF(CA27=0,"",TIME(0,CA27,0))</f>
        <v>0.21666666666666667</v>
      </c>
      <c r="AL27" s="939">
        <f>COUNTIF(F27:AJ27,"P")</f>
        <v>12</v>
      </c>
      <c r="AM27" s="940">
        <f>SUM(AL27:AL28)/2</f>
        <v>12</v>
      </c>
      <c r="AN27" s="940">
        <f>COUNTIF(F27:AJ27,"Mi")</f>
        <v>1</v>
      </c>
      <c r="AO27" s="940">
        <f>SUM((AN27+AN28)/2)</f>
        <v>1</v>
      </c>
      <c r="AP27" s="941">
        <f>COUNTIF(F27:AJ27,"VS")</f>
        <v>0</v>
      </c>
      <c r="AQ27" s="941">
        <f>SUM((AP27+AP28)/2)</f>
        <v>0</v>
      </c>
      <c r="AR27" s="940">
        <f>COUNTIF(F27:AJ27,"C1")</f>
        <v>0</v>
      </c>
      <c r="AS27" s="941">
        <f>SUM((AR27+AR28)/2)</f>
        <v>0</v>
      </c>
      <c r="AT27" s="941">
        <f>COUNTIF(F27:AJ27,"R1")</f>
        <v>0</v>
      </c>
      <c r="AU27" s="942">
        <f>SUM((AT27+AT28)/2)</f>
        <v>0</v>
      </c>
      <c r="AV27" s="940">
        <f>COUNTIF(F27:AJ27,"CS")</f>
        <v>0</v>
      </c>
      <c r="AW27" s="940">
        <f>SUM((AV27+AV28)/2)</f>
        <v>0</v>
      </c>
      <c r="AX27" s="941">
        <f>COUNTIF(F27:AJ27,"DA")</f>
        <v>0</v>
      </c>
      <c r="AY27" s="941">
        <f>SUM((AX27+AX28)/2)</f>
        <v>0</v>
      </c>
      <c r="AZ27" s="943">
        <f>SUM(AM27+AO27+AQ27+AS27+AW27+AY27+AU27)*24</f>
        <v>312</v>
      </c>
      <c r="BA27" s="941">
        <f>COUNTIF(F27:AJ27,"MT5")</f>
        <v>0</v>
      </c>
      <c r="BB27" s="941">
        <f>SUM((BA27+BA28)/2)</f>
        <v>0</v>
      </c>
      <c r="BC27" s="941">
        <f>COUNTIF(F27:AJ27,"MT6")</f>
        <v>0</v>
      </c>
      <c r="BD27" s="941">
        <f>SUM((BC27+BC28)/2)</f>
        <v>0</v>
      </c>
      <c r="BE27" s="941">
        <f>SUM((BD27+BD28)/2)</f>
        <v>0</v>
      </c>
      <c r="BF27" s="941">
        <f>COUNTIF(F27:AJ27,"MT8")</f>
        <v>0</v>
      </c>
      <c r="BG27" s="941">
        <f>SUM((BF27+BF28)/2)</f>
        <v>0</v>
      </c>
      <c r="BH27" s="941">
        <f>SUM((BG27+BG28)/2)</f>
        <v>0</v>
      </c>
      <c r="BI27" s="941">
        <f>COUNTIF(F27:AJ27,"A")</f>
        <v>0</v>
      </c>
      <c r="BJ27" s="941">
        <f>SUM((BI27+BI28)/2)</f>
        <v>0</v>
      </c>
      <c r="BK27" s="941">
        <f>COUNTIF(F27:AJ27,"Ma")</f>
        <v>0</v>
      </c>
      <c r="BL27" s="944">
        <f>SUM(BK27+BK28)/2</f>
        <v>0</v>
      </c>
      <c r="BM27" s="940">
        <f>COUNTIF(F27:AJ27,"MJ")</f>
        <v>0</v>
      </c>
      <c r="BN27" s="940">
        <f>SUM(BM27+BM28)/2</f>
        <v>0</v>
      </c>
      <c r="BO27" s="940">
        <f>COUNTIF(F27:AJ27,"Jsc")</f>
        <v>0</v>
      </c>
      <c r="BP27" s="940">
        <f>SUM(BO27+BO28)/2</f>
        <v>0</v>
      </c>
      <c r="BQ27" s="940">
        <f>COUNTIF(F27:AJ27,"C")</f>
        <v>0</v>
      </c>
      <c r="BR27" s="940">
        <f>SUM((BQ27+BQ28)/2)</f>
        <v>1</v>
      </c>
      <c r="BS27" s="940">
        <f>COUNTIF(F27:AJ27,"CC")</f>
        <v>0</v>
      </c>
      <c r="BT27" s="940">
        <f>SUM((BS27+BS28)/2)</f>
        <v>0</v>
      </c>
      <c r="BU27" s="940">
        <f>COUNTIF(F27:AJ27,"DS")</f>
        <v>0</v>
      </c>
      <c r="BV27" s="940">
        <f>SUM((BU27+BU28)/2)</f>
        <v>0</v>
      </c>
      <c r="BW27" s="941">
        <f>COUNTIF(F27:AJ27,"MT")</f>
        <v>0</v>
      </c>
      <c r="BX27" s="941">
        <f>SUM((BW27+BW28)/2)</f>
        <v>0</v>
      </c>
      <c r="BY27" s="941">
        <f>COUNTIF(F27:AJ27,"4/5")</f>
        <v>0</v>
      </c>
      <c r="BZ27" s="942">
        <f>SUM((BY27+BY28)/2)</f>
        <v>0</v>
      </c>
      <c r="CA27" s="945">
        <f>SUM(AZ27)</f>
        <v>312</v>
      </c>
      <c r="CB27" s="891">
        <f>SUM(AM27+AO27+AQ27+AS27+AU27+AW27+BB27+BD27+BG27+AY27)</f>
        <v>13</v>
      </c>
    </row>
    <row r="28" spans="1:80" ht="18.75" customHeight="1" thickBot="1" x14ac:dyDescent="0.3">
      <c r="A28" s="910"/>
      <c r="B28" s="923" t="s">
        <v>128</v>
      </c>
      <c r="C28" s="164" t="s">
        <v>6</v>
      </c>
      <c r="D28" s="946">
        <v>11554</v>
      </c>
      <c r="E28" s="947" t="s">
        <v>4</v>
      </c>
      <c r="F28" s="964"/>
      <c r="G28" s="973" t="s">
        <v>58</v>
      </c>
      <c r="H28" s="951" t="s">
        <v>11</v>
      </c>
      <c r="I28" s="949" t="s">
        <v>7</v>
      </c>
      <c r="J28" s="951" t="s">
        <v>67</v>
      </c>
      <c r="K28" s="951" t="s">
        <v>11</v>
      </c>
      <c r="L28" s="950"/>
      <c r="M28" s="950"/>
      <c r="N28" s="951" t="s">
        <v>11</v>
      </c>
      <c r="O28" s="951" t="s">
        <v>11</v>
      </c>
      <c r="P28" s="1020" t="s">
        <v>11</v>
      </c>
      <c r="Q28" s="951" t="s">
        <v>11</v>
      </c>
      <c r="R28" s="951" t="s">
        <v>11</v>
      </c>
      <c r="S28" s="965"/>
      <c r="T28" s="965"/>
      <c r="U28" s="951" t="s">
        <v>67</v>
      </c>
      <c r="V28" s="966" t="s">
        <v>11</v>
      </c>
      <c r="W28" s="1074" t="s">
        <v>7</v>
      </c>
      <c r="X28" s="966" t="s">
        <v>11</v>
      </c>
      <c r="Y28" s="951" t="s">
        <v>67</v>
      </c>
      <c r="Z28" s="965"/>
      <c r="AA28" s="965"/>
      <c r="AB28" s="1020" t="s">
        <v>11</v>
      </c>
      <c r="AC28" s="990" t="s">
        <v>13</v>
      </c>
      <c r="AD28" s="970" t="s">
        <v>58</v>
      </c>
      <c r="AE28" s="966" t="s">
        <v>11</v>
      </c>
      <c r="AF28" s="951" t="s">
        <v>67</v>
      </c>
      <c r="AG28" s="965"/>
      <c r="AH28" s="965"/>
      <c r="AI28" s="966" t="s">
        <v>11</v>
      </c>
      <c r="AJ28" s="966"/>
      <c r="AK28" s="952"/>
      <c r="AL28" s="953">
        <f>COUNTIF(F28:AJ28,"P")</f>
        <v>12</v>
      </c>
      <c r="AM28" s="954"/>
      <c r="AN28" s="954">
        <f>COUNTIF(F28:AJ28,"Mi")</f>
        <v>1</v>
      </c>
      <c r="AO28" s="955"/>
      <c r="AP28" s="956">
        <f>COUNTIF(F28:AJ28,"VS")</f>
        <v>0</v>
      </c>
      <c r="AQ28" s="957"/>
      <c r="AR28" s="954">
        <f>COUNTIF(F28:AJ28,"C1")</f>
        <v>0</v>
      </c>
      <c r="AS28" s="954"/>
      <c r="AT28" s="954">
        <f>COUNTIF(F28:AJ28,"R1")</f>
        <v>0</v>
      </c>
      <c r="AU28" s="954"/>
      <c r="AV28" s="954">
        <f>COUNTIF(F28:AJ28,"CS")</f>
        <v>0</v>
      </c>
      <c r="AW28" s="955"/>
      <c r="AX28" s="956">
        <f>COUNTIF(F28:AJ28,"DA")</f>
        <v>0</v>
      </c>
      <c r="AY28" s="957"/>
      <c r="AZ28" s="958"/>
      <c r="BA28" s="956">
        <f>COUNTIF(F28:AJ28,"MT5")</f>
        <v>0</v>
      </c>
      <c r="BB28" s="957"/>
      <c r="BC28" s="956">
        <f>COUNTIF(F28:AJ28,"MT6")</f>
        <v>0</v>
      </c>
      <c r="BD28" s="957"/>
      <c r="BE28" s="957"/>
      <c r="BF28" s="956">
        <f>COUNTIF(F28:AJ28,"MT8")</f>
        <v>0</v>
      </c>
      <c r="BG28" s="957"/>
      <c r="BH28" s="957"/>
      <c r="BI28" s="956">
        <f>COUNTIF(F28:AJ28,"A")</f>
        <v>0</v>
      </c>
      <c r="BJ28" s="957"/>
      <c r="BK28" s="956">
        <f>COUNTIF(F28:AJ28,"Ma")</f>
        <v>0</v>
      </c>
      <c r="BL28" s="959"/>
      <c r="BM28" s="954">
        <f>COUNTIF(F28:AJ28,"MJ")</f>
        <v>0</v>
      </c>
      <c r="BN28" s="960"/>
      <c r="BO28" s="954">
        <f>COUNTIF(F28:AJ28,"Jsc")</f>
        <v>0</v>
      </c>
      <c r="BP28" s="955"/>
      <c r="BQ28" s="954">
        <f>COUNTIF(F28:AJ28,"C")</f>
        <v>2</v>
      </c>
      <c r="BR28" s="954"/>
      <c r="BS28" s="954">
        <f>COUNTIF(F28:AJ28,"CC")</f>
        <v>0</v>
      </c>
      <c r="BT28" s="955"/>
      <c r="BU28" s="954">
        <f>COUNTIF(F28:AJ28,"DS")</f>
        <v>0</v>
      </c>
      <c r="BV28" s="955"/>
      <c r="BW28" s="956">
        <f>COUNTIF(F28:AJ28,"MT")</f>
        <v>0</v>
      </c>
      <c r="BX28" s="957"/>
      <c r="BY28" s="956">
        <f>COUNTIF(F28:AJ28,"4/5")</f>
        <v>0</v>
      </c>
      <c r="BZ28" s="961"/>
      <c r="CA28" s="962"/>
      <c r="CB28" s="826"/>
    </row>
    <row r="29" spans="1:80" ht="18.75" customHeight="1" x14ac:dyDescent="0.25">
      <c r="A29" s="910" t="s">
        <v>374</v>
      </c>
      <c r="B29" s="923" t="s">
        <v>128</v>
      </c>
      <c r="C29" s="806" t="s">
        <v>260</v>
      </c>
      <c r="D29" s="975" t="str">
        <f>VLOOKUP(C29,ListeAppel,2,FALSE)</f>
        <v xml:space="preserve">Nom 087 </v>
      </c>
      <c r="E29" s="932" t="s">
        <v>70</v>
      </c>
      <c r="F29" s="933"/>
      <c r="G29" s="976" t="s">
        <v>11</v>
      </c>
      <c r="H29" s="936" t="s">
        <v>11</v>
      </c>
      <c r="I29" s="966" t="s">
        <v>67</v>
      </c>
      <c r="J29" s="936" t="s">
        <v>11</v>
      </c>
      <c r="K29" s="936" t="s">
        <v>11</v>
      </c>
      <c r="L29" s="935"/>
      <c r="M29" s="935"/>
      <c r="N29" s="976" t="s">
        <v>11</v>
      </c>
      <c r="O29" s="936" t="s">
        <v>11</v>
      </c>
      <c r="P29" s="966" t="s">
        <v>67</v>
      </c>
      <c r="Q29" s="936" t="s">
        <v>11</v>
      </c>
      <c r="R29" s="936" t="s">
        <v>11</v>
      </c>
      <c r="S29" s="935"/>
      <c r="T29" s="935"/>
      <c r="U29" s="976" t="s">
        <v>11</v>
      </c>
      <c r="V29" s="972" t="s">
        <v>58</v>
      </c>
      <c r="W29" s="1075" t="s">
        <v>67</v>
      </c>
      <c r="X29" s="1075" t="s">
        <v>67</v>
      </c>
      <c r="Y29" s="1075" t="s">
        <v>67</v>
      </c>
      <c r="Z29" s="935"/>
      <c r="AA29" s="935"/>
      <c r="AB29" s="1075" t="s">
        <v>67</v>
      </c>
      <c r="AC29" s="1075" t="s">
        <v>67</v>
      </c>
      <c r="AD29" s="972" t="s">
        <v>58</v>
      </c>
      <c r="AE29" s="936" t="s">
        <v>11</v>
      </c>
      <c r="AF29" s="936" t="s">
        <v>11</v>
      </c>
      <c r="AG29" s="935"/>
      <c r="AH29" s="935"/>
      <c r="AI29" s="976" t="s">
        <v>11</v>
      </c>
      <c r="AJ29" s="936"/>
      <c r="AK29" s="938">
        <f>IF(CA29=0,"",TIME(0,CA29,0))</f>
        <v>0.19999999999999998</v>
      </c>
      <c r="AL29" s="939">
        <f t="shared" si="0"/>
        <v>12</v>
      </c>
      <c r="AM29" s="940">
        <f>SUM(AL29:AL30)/2</f>
        <v>12</v>
      </c>
      <c r="AN29" s="940">
        <f t="shared" si="1"/>
        <v>0</v>
      </c>
      <c r="AO29" s="940">
        <f>SUM((AN29+AN30)/2)</f>
        <v>0</v>
      </c>
      <c r="AP29" s="941">
        <f t="shared" si="2"/>
        <v>0</v>
      </c>
      <c r="AQ29" s="941">
        <f>SUM((AP29+AP30)/2)</f>
        <v>0</v>
      </c>
      <c r="AR29" s="940">
        <f t="shared" si="3"/>
        <v>0</v>
      </c>
      <c r="AS29" s="941">
        <f>SUM((AR29+AR30)/2)</f>
        <v>0</v>
      </c>
      <c r="AT29" s="941">
        <f t="shared" si="4"/>
        <v>0</v>
      </c>
      <c r="AU29" s="942">
        <f>SUM((AT29+AT30)/2)</f>
        <v>0</v>
      </c>
      <c r="AV29" s="940">
        <f t="shared" si="5"/>
        <v>0</v>
      </c>
      <c r="AW29" s="940">
        <f>SUM((AV29+AV30)/2)</f>
        <v>0</v>
      </c>
      <c r="AX29" s="941">
        <f t="shared" si="6"/>
        <v>0</v>
      </c>
      <c r="AY29" s="941">
        <f>SUM((AX29+AX30)/2)</f>
        <v>0</v>
      </c>
      <c r="AZ29" s="943">
        <f>SUM(AM29+AO29+AQ29+AS29+AW29+AY29+AU29)*24</f>
        <v>288</v>
      </c>
      <c r="BA29" s="941">
        <f t="shared" si="7"/>
        <v>0</v>
      </c>
      <c r="BB29" s="941">
        <f>SUM((BA29+BA30)/2)</f>
        <v>0</v>
      </c>
      <c r="BC29" s="941">
        <f t="shared" si="8"/>
        <v>0</v>
      </c>
      <c r="BD29" s="941">
        <f>SUM((BC29+BC30)/2)</f>
        <v>0</v>
      </c>
      <c r="BE29" s="941">
        <f>SUM((BD29+BD30)/2)</f>
        <v>0</v>
      </c>
      <c r="BF29" s="941">
        <f t="shared" si="9"/>
        <v>0</v>
      </c>
      <c r="BG29" s="941">
        <f>SUM((BF29+BF30)/2)</f>
        <v>0</v>
      </c>
      <c r="BH29" s="941">
        <f>SUM((BG29+BG30)/2)</f>
        <v>0</v>
      </c>
      <c r="BI29" s="941">
        <f t="shared" si="10"/>
        <v>0</v>
      </c>
      <c r="BJ29" s="941">
        <f>SUM((BI29+BI30)/2)</f>
        <v>0</v>
      </c>
      <c r="BK29" s="941">
        <f t="shared" si="11"/>
        <v>0</v>
      </c>
      <c r="BL29" s="944">
        <f>SUM(BK29+BK30)/2</f>
        <v>0</v>
      </c>
      <c r="BM29" s="940">
        <f t="shared" si="12"/>
        <v>0</v>
      </c>
      <c r="BN29" s="940">
        <f>SUM(BM29+BM30)/2</f>
        <v>0</v>
      </c>
      <c r="BO29" s="940">
        <f t="shared" si="13"/>
        <v>0</v>
      </c>
      <c r="BP29" s="940">
        <f>SUM(BO29+BO30)/2</f>
        <v>0</v>
      </c>
      <c r="BQ29" s="940">
        <f t="shared" si="14"/>
        <v>0</v>
      </c>
      <c r="BR29" s="940">
        <f>SUM((BQ29+BQ30)/2)</f>
        <v>0</v>
      </c>
      <c r="BS29" s="940">
        <f t="shared" si="15"/>
        <v>0</v>
      </c>
      <c r="BT29" s="940">
        <f>SUM((BS29+BS30)/2)</f>
        <v>0</v>
      </c>
      <c r="BU29" s="940">
        <f t="shared" si="16"/>
        <v>0</v>
      </c>
      <c r="BV29" s="940">
        <f>SUM((BU29+BU30)/2)</f>
        <v>0</v>
      </c>
      <c r="BW29" s="941">
        <f t="shared" si="17"/>
        <v>0</v>
      </c>
      <c r="BX29" s="941">
        <f>SUM((BW29+BW30)/2)</f>
        <v>0</v>
      </c>
      <c r="BY29" s="941">
        <f t="shared" si="18"/>
        <v>0</v>
      </c>
      <c r="BZ29" s="942">
        <f>SUM((BY29+BY30)/2)</f>
        <v>0</v>
      </c>
      <c r="CA29" s="945">
        <f>SUM(AZ29)</f>
        <v>288</v>
      </c>
      <c r="CB29" s="891">
        <f>SUM(AM29+AO29+AQ29+AS29+AU29+AW29+BB29+BD29+BG29+AY29)</f>
        <v>12</v>
      </c>
    </row>
    <row r="30" spans="1:80" ht="18.75" customHeight="1" thickBot="1" x14ac:dyDescent="0.3">
      <c r="A30" s="910" t="s">
        <v>374</v>
      </c>
      <c r="B30" s="923" t="s">
        <v>128</v>
      </c>
      <c r="C30" s="164" t="s">
        <v>6</v>
      </c>
      <c r="D30" s="946">
        <v>11554</v>
      </c>
      <c r="E30" s="947" t="s">
        <v>4</v>
      </c>
      <c r="F30" s="948"/>
      <c r="G30" s="993" t="s">
        <v>11</v>
      </c>
      <c r="H30" s="951" t="s">
        <v>11</v>
      </c>
      <c r="I30" s="951" t="s">
        <v>67</v>
      </c>
      <c r="J30" s="951" t="s">
        <v>11</v>
      </c>
      <c r="K30" s="951" t="s">
        <v>11</v>
      </c>
      <c r="L30" s="950"/>
      <c r="M30" s="950"/>
      <c r="N30" s="993" t="s">
        <v>11</v>
      </c>
      <c r="O30" s="951" t="s">
        <v>11</v>
      </c>
      <c r="P30" s="951" t="s">
        <v>67</v>
      </c>
      <c r="Q30" s="951" t="s">
        <v>11</v>
      </c>
      <c r="R30" s="951" t="s">
        <v>11</v>
      </c>
      <c r="S30" s="950"/>
      <c r="T30" s="950"/>
      <c r="U30" s="993" t="s">
        <v>11</v>
      </c>
      <c r="V30" s="973" t="s">
        <v>58</v>
      </c>
      <c r="W30" s="951" t="s">
        <v>67</v>
      </c>
      <c r="X30" s="951" t="s">
        <v>67</v>
      </c>
      <c r="Y30" s="951" t="s">
        <v>67</v>
      </c>
      <c r="Z30" s="950"/>
      <c r="AA30" s="950"/>
      <c r="AB30" s="951" t="s">
        <v>67</v>
      </c>
      <c r="AC30" s="951" t="s">
        <v>67</v>
      </c>
      <c r="AD30" s="970" t="s">
        <v>58</v>
      </c>
      <c r="AE30" s="951" t="s">
        <v>11</v>
      </c>
      <c r="AF30" s="951" t="s">
        <v>11</v>
      </c>
      <c r="AG30" s="950"/>
      <c r="AH30" s="950"/>
      <c r="AI30" s="993" t="s">
        <v>11</v>
      </c>
      <c r="AJ30" s="951"/>
      <c r="AK30" s="952"/>
      <c r="AL30" s="953">
        <f t="shared" si="0"/>
        <v>12</v>
      </c>
      <c r="AM30" s="954"/>
      <c r="AN30" s="954">
        <f t="shared" si="1"/>
        <v>0</v>
      </c>
      <c r="AO30" s="955"/>
      <c r="AP30" s="956">
        <f t="shared" si="2"/>
        <v>0</v>
      </c>
      <c r="AQ30" s="957"/>
      <c r="AR30" s="954">
        <f t="shared" si="3"/>
        <v>0</v>
      </c>
      <c r="AS30" s="954"/>
      <c r="AT30" s="954">
        <f t="shared" si="4"/>
        <v>0</v>
      </c>
      <c r="AU30" s="954"/>
      <c r="AV30" s="954">
        <f t="shared" si="5"/>
        <v>0</v>
      </c>
      <c r="AW30" s="955"/>
      <c r="AX30" s="956">
        <f t="shared" si="6"/>
        <v>0</v>
      </c>
      <c r="AY30" s="957"/>
      <c r="AZ30" s="958"/>
      <c r="BA30" s="956">
        <f t="shared" si="7"/>
        <v>0</v>
      </c>
      <c r="BB30" s="957"/>
      <c r="BC30" s="956">
        <f t="shared" si="8"/>
        <v>0</v>
      </c>
      <c r="BD30" s="957"/>
      <c r="BE30" s="957"/>
      <c r="BF30" s="956">
        <f t="shared" si="9"/>
        <v>0</v>
      </c>
      <c r="BG30" s="957"/>
      <c r="BH30" s="957"/>
      <c r="BI30" s="956">
        <f t="shared" si="10"/>
        <v>0</v>
      </c>
      <c r="BJ30" s="957"/>
      <c r="BK30" s="956">
        <f t="shared" si="11"/>
        <v>0</v>
      </c>
      <c r="BL30" s="959"/>
      <c r="BM30" s="954">
        <f t="shared" si="12"/>
        <v>0</v>
      </c>
      <c r="BN30" s="960"/>
      <c r="BO30" s="954">
        <f t="shared" si="13"/>
        <v>0</v>
      </c>
      <c r="BP30" s="955"/>
      <c r="BQ30" s="954">
        <f t="shared" si="14"/>
        <v>0</v>
      </c>
      <c r="BR30" s="954"/>
      <c r="BS30" s="954">
        <f t="shared" si="15"/>
        <v>0</v>
      </c>
      <c r="BT30" s="955"/>
      <c r="BU30" s="954">
        <f t="shared" si="16"/>
        <v>0</v>
      </c>
      <c r="BV30" s="955"/>
      <c r="BW30" s="956">
        <f t="shared" si="17"/>
        <v>0</v>
      </c>
      <c r="BX30" s="957"/>
      <c r="BY30" s="956">
        <f t="shared" si="18"/>
        <v>0</v>
      </c>
      <c r="BZ30" s="961"/>
      <c r="CA30" s="962"/>
      <c r="CB30" s="826"/>
    </row>
    <row r="31" spans="1:80" s="984" customFormat="1" ht="18.75" customHeight="1" thickBot="1" x14ac:dyDescent="0.3">
      <c r="A31" s="910" t="s">
        <v>374</v>
      </c>
      <c r="B31" s="911" t="s">
        <v>129</v>
      </c>
      <c r="C31" s="1239" t="s">
        <v>129</v>
      </c>
      <c r="D31" s="1240"/>
      <c r="E31" s="813"/>
      <c r="F31" s="814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938"/>
      <c r="AL31" s="915"/>
      <c r="AM31" s="915"/>
      <c r="AN31" s="915"/>
      <c r="AO31" s="916"/>
      <c r="AP31" s="917"/>
      <c r="AQ31" s="918"/>
      <c r="AR31" s="915"/>
      <c r="AS31" s="915"/>
      <c r="AT31" s="915"/>
      <c r="AU31" s="915"/>
      <c r="AV31" s="915"/>
      <c r="AW31" s="916"/>
      <c r="AX31" s="917"/>
      <c r="AY31" s="918"/>
      <c r="AZ31" s="919"/>
      <c r="BA31" s="917"/>
      <c r="BB31" s="918"/>
      <c r="BC31" s="917"/>
      <c r="BD31" s="918"/>
      <c r="BE31" s="918"/>
      <c r="BF31" s="917"/>
      <c r="BG31" s="918"/>
      <c r="BH31" s="918"/>
      <c r="BI31" s="917"/>
      <c r="BJ31" s="918"/>
      <c r="BK31" s="917"/>
      <c r="BL31" s="920"/>
      <c r="BM31" s="915"/>
      <c r="BN31" s="921"/>
      <c r="BO31" s="915"/>
      <c r="BP31" s="916"/>
      <c r="BQ31" s="915"/>
      <c r="BR31" s="915"/>
      <c r="BS31" s="915"/>
      <c r="BT31" s="916"/>
      <c r="BU31" s="915"/>
      <c r="BV31" s="916"/>
      <c r="BW31" s="917"/>
      <c r="BX31" s="918"/>
      <c r="BY31" s="917"/>
      <c r="BZ31" s="918"/>
      <c r="CA31" s="922"/>
      <c r="CB31" s="983"/>
    </row>
    <row r="32" spans="1:80" s="984" customFormat="1" ht="18.75" customHeight="1" thickBot="1" x14ac:dyDescent="0.3">
      <c r="A32" s="910" t="s">
        <v>374</v>
      </c>
      <c r="B32" s="911" t="s">
        <v>129</v>
      </c>
      <c r="C32" s="190"/>
      <c r="D32" s="985" t="s">
        <v>69</v>
      </c>
      <c r="E32" s="813"/>
      <c r="F32" s="899">
        <v>1</v>
      </c>
      <c r="G32" s="900">
        <v>2</v>
      </c>
      <c r="H32" s="900">
        <v>3</v>
      </c>
      <c r="I32" s="900">
        <v>4</v>
      </c>
      <c r="J32" s="900">
        <v>5</v>
      </c>
      <c r="K32" s="900">
        <v>6</v>
      </c>
      <c r="L32" s="901">
        <v>7</v>
      </c>
      <c r="M32" s="901">
        <v>8</v>
      </c>
      <c r="N32" s="900">
        <v>9</v>
      </c>
      <c r="O32" s="900">
        <v>10</v>
      </c>
      <c r="P32" s="900">
        <v>11</v>
      </c>
      <c r="Q32" s="900">
        <v>12</v>
      </c>
      <c r="R32" s="900">
        <v>13</v>
      </c>
      <c r="S32" s="901">
        <v>14</v>
      </c>
      <c r="T32" s="901">
        <v>15</v>
      </c>
      <c r="U32" s="900">
        <v>16</v>
      </c>
      <c r="V32" s="900">
        <v>17</v>
      </c>
      <c r="W32" s="900">
        <v>18</v>
      </c>
      <c r="X32" s="900">
        <v>19</v>
      </c>
      <c r="Y32" s="900">
        <v>20</v>
      </c>
      <c r="Z32" s="901">
        <v>21</v>
      </c>
      <c r="AA32" s="901">
        <v>22</v>
      </c>
      <c r="AB32" s="900">
        <v>23</v>
      </c>
      <c r="AC32" s="900">
        <v>24</v>
      </c>
      <c r="AD32" s="900">
        <v>25</v>
      </c>
      <c r="AE32" s="900">
        <v>26</v>
      </c>
      <c r="AF32" s="900">
        <v>27</v>
      </c>
      <c r="AG32" s="1062">
        <v>28</v>
      </c>
      <c r="AH32" s="1062">
        <v>29</v>
      </c>
      <c r="AI32" s="900">
        <v>30</v>
      </c>
      <c r="AJ32" s="903">
        <v>31</v>
      </c>
      <c r="AK32" s="952"/>
      <c r="AL32" s="915"/>
      <c r="AM32" s="915"/>
      <c r="AN32" s="915"/>
      <c r="AO32" s="916"/>
      <c r="AP32" s="917"/>
      <c r="AQ32" s="918"/>
      <c r="AR32" s="915"/>
      <c r="AS32" s="915"/>
      <c r="AT32" s="915"/>
      <c r="AU32" s="915"/>
      <c r="AV32" s="915"/>
      <c r="AW32" s="916"/>
      <c r="AX32" s="917"/>
      <c r="AY32" s="918"/>
      <c r="AZ32" s="919"/>
      <c r="BA32" s="917"/>
      <c r="BB32" s="918"/>
      <c r="BC32" s="917"/>
      <c r="BD32" s="918"/>
      <c r="BE32" s="918"/>
      <c r="BF32" s="917"/>
      <c r="BG32" s="918"/>
      <c r="BH32" s="918"/>
      <c r="BI32" s="917"/>
      <c r="BJ32" s="918"/>
      <c r="BK32" s="917"/>
      <c r="BL32" s="920"/>
      <c r="BM32" s="915"/>
      <c r="BN32" s="921"/>
      <c r="BO32" s="915"/>
      <c r="BP32" s="916"/>
      <c r="BQ32" s="915"/>
      <c r="BR32" s="915"/>
      <c r="BS32" s="915"/>
      <c r="BT32" s="916"/>
      <c r="BU32" s="915"/>
      <c r="BV32" s="916"/>
      <c r="BW32" s="917"/>
      <c r="BX32" s="918"/>
      <c r="BY32" s="917"/>
      <c r="BZ32" s="918"/>
      <c r="CA32" s="922"/>
      <c r="CB32" s="983"/>
    </row>
    <row r="33" spans="1:80" s="984" customFormat="1" ht="18.75" customHeight="1" x14ac:dyDescent="0.25">
      <c r="A33" s="910"/>
      <c r="B33" s="911" t="s">
        <v>129</v>
      </c>
      <c r="C33" s="191" t="s">
        <v>263</v>
      </c>
      <c r="D33" s="931" t="s">
        <v>140</v>
      </c>
      <c r="E33" s="932" t="s">
        <v>70</v>
      </c>
      <c r="F33" s="933"/>
      <c r="G33" s="978" t="s">
        <v>11</v>
      </c>
      <c r="H33" s="978" t="s">
        <v>11</v>
      </c>
      <c r="I33" s="978" t="s">
        <v>11</v>
      </c>
      <c r="J33" s="978" t="s">
        <v>11</v>
      </c>
      <c r="K33" s="936" t="s">
        <v>11</v>
      </c>
      <c r="L33" s="935"/>
      <c r="M33" s="986"/>
      <c r="N33" s="978" t="s">
        <v>11</v>
      </c>
      <c r="O33" s="936" t="s">
        <v>11</v>
      </c>
      <c r="P33" s="936" t="s">
        <v>11</v>
      </c>
      <c r="Q33" s="978" t="s">
        <v>11</v>
      </c>
      <c r="R33" s="936" t="s">
        <v>11</v>
      </c>
      <c r="S33" s="935"/>
      <c r="T33" s="935"/>
      <c r="U33" s="936" t="s">
        <v>11</v>
      </c>
      <c r="V33" s="936" t="s">
        <v>11</v>
      </c>
      <c r="W33" s="936" t="s">
        <v>11</v>
      </c>
      <c r="X33" s="936" t="s">
        <v>11</v>
      </c>
      <c r="Y33" s="936" t="s">
        <v>11</v>
      </c>
      <c r="Z33" s="935"/>
      <c r="AA33" s="935"/>
      <c r="AB33" s="936" t="s">
        <v>11</v>
      </c>
      <c r="AC33" s="936" t="s">
        <v>11</v>
      </c>
      <c r="AD33" s="937" t="s">
        <v>7</v>
      </c>
      <c r="AE33" s="937" t="s">
        <v>7</v>
      </c>
      <c r="AF33" s="937" t="s">
        <v>7</v>
      </c>
      <c r="AG33" s="935"/>
      <c r="AH33" s="935"/>
      <c r="AI33" s="936" t="s">
        <v>11</v>
      </c>
      <c r="AJ33" s="968"/>
      <c r="AK33" s="938">
        <f>IF(CA33=0,"",TIME(0,CA33,0))</f>
        <v>0.3</v>
      </c>
      <c r="AL33" s="939">
        <f>COUNTIF(F33:AJ33,"P")</f>
        <v>18</v>
      </c>
      <c r="AM33" s="940">
        <f>SUM(AL33:AL34)/2</f>
        <v>18</v>
      </c>
      <c r="AN33" s="940">
        <f>COUNTIF(F33:AJ33,"Mi")</f>
        <v>0</v>
      </c>
      <c r="AO33" s="940">
        <f>SUM((AN33+AN34)/2)</f>
        <v>0</v>
      </c>
      <c r="AP33" s="941">
        <f>COUNTIF(F33:AJ33,"VS")</f>
        <v>0</v>
      </c>
      <c r="AQ33" s="941">
        <f>SUM((AP33+AP34)/2)</f>
        <v>0</v>
      </c>
      <c r="AR33" s="940">
        <f>COUNTIF(F33:AJ33,"C1")</f>
        <v>0</v>
      </c>
      <c r="AS33" s="941">
        <f>SUM((AR33+AR34)/2)</f>
        <v>0</v>
      </c>
      <c r="AT33" s="941">
        <f>COUNTIF(F33:AJ33,"R1")</f>
        <v>0</v>
      </c>
      <c r="AU33" s="942">
        <f>SUM((AT33+AT34)/2)</f>
        <v>0</v>
      </c>
      <c r="AV33" s="940">
        <f>COUNTIF(F33:AJ33,"CS")</f>
        <v>0</v>
      </c>
      <c r="AW33" s="940">
        <f>SUM((AV33+AV34)/2)</f>
        <v>0</v>
      </c>
      <c r="AX33" s="941">
        <f>COUNTIF(F33:AJ33,"DA")</f>
        <v>0</v>
      </c>
      <c r="AY33" s="941">
        <f>SUM((AX33+AX34)/2)</f>
        <v>0</v>
      </c>
      <c r="AZ33" s="943">
        <f>SUM(AM33+AO33+AQ33+AS33+AW33+AY33+AU33)*24</f>
        <v>432</v>
      </c>
      <c r="BA33" s="941">
        <f>COUNTIF(F33:AJ33,"MT5")</f>
        <v>0</v>
      </c>
      <c r="BB33" s="941">
        <f>SUM((BA33+BA34)/2)</f>
        <v>0</v>
      </c>
      <c r="BC33" s="941">
        <f>COUNTIF(F33:AJ33,"MT6")</f>
        <v>0</v>
      </c>
      <c r="BD33" s="941">
        <f>SUM((BC33+BC34)/2)</f>
        <v>0</v>
      </c>
      <c r="BE33" s="941">
        <f>SUM((BD33+BD34)/2)</f>
        <v>0</v>
      </c>
      <c r="BF33" s="941">
        <f>COUNTIF(F33:AJ33,"MT8")</f>
        <v>0</v>
      </c>
      <c r="BG33" s="941">
        <f>SUM((BF33+BF34)/2)</f>
        <v>0</v>
      </c>
      <c r="BH33" s="941">
        <f>SUM((BG33+BG34)/2)</f>
        <v>0</v>
      </c>
      <c r="BI33" s="941">
        <f>COUNTIF(F33:AJ33,"A")</f>
        <v>0</v>
      </c>
      <c r="BJ33" s="941">
        <f>SUM((BI33+BI34)/2)</f>
        <v>0</v>
      </c>
      <c r="BK33" s="941">
        <f>COUNTIF(F33:AJ33,"Ma")</f>
        <v>0</v>
      </c>
      <c r="BL33" s="944">
        <f>SUM(BK33+BK34)/2</f>
        <v>0</v>
      </c>
      <c r="BM33" s="940">
        <f>COUNTIF(F33:AJ33,"MJ")</f>
        <v>0</v>
      </c>
      <c r="BN33" s="940">
        <f>SUM(BM33+BM34)/2</f>
        <v>0</v>
      </c>
      <c r="BO33" s="940">
        <f>COUNTIF(F33:AJ33,"Jsc")</f>
        <v>0</v>
      </c>
      <c r="BP33" s="940">
        <f>SUM(BO33+BO34)/2</f>
        <v>0</v>
      </c>
      <c r="BQ33" s="940">
        <f>COUNTIF(F33:AJ33,"C")</f>
        <v>3</v>
      </c>
      <c r="BR33" s="940">
        <f>SUM((BQ33+BQ34)/2)</f>
        <v>3</v>
      </c>
      <c r="BS33" s="940">
        <f>COUNTIF(F33:AJ33,"CC")</f>
        <v>0</v>
      </c>
      <c r="BT33" s="940">
        <f>SUM((BS33+BS34)/2)</f>
        <v>0</v>
      </c>
      <c r="BU33" s="940">
        <f>COUNTIF(F33:AJ33,"DS")</f>
        <v>0</v>
      </c>
      <c r="BV33" s="940">
        <f>SUM((BU33+BU34)/2)</f>
        <v>0</v>
      </c>
      <c r="BW33" s="941">
        <f>COUNTIF(F33:AJ33,"MT")</f>
        <v>0</v>
      </c>
      <c r="BX33" s="941">
        <f>SUM((BW33+BW34)/2)</f>
        <v>0</v>
      </c>
      <c r="BY33" s="941">
        <f>COUNTIF(F33:AJ33,"4/5")</f>
        <v>0</v>
      </c>
      <c r="BZ33" s="942">
        <f>SUM((BY33+BY34)/2)</f>
        <v>0</v>
      </c>
      <c r="CA33" s="945">
        <f>SUM(AZ33)</f>
        <v>432</v>
      </c>
      <c r="CB33" s="891">
        <f>SUM(AM33+AO33+AQ33+AS33+AU33+AW33+BB33+BD33+BG33+AY33)</f>
        <v>18</v>
      </c>
    </row>
    <row r="34" spans="1:80" s="984" customFormat="1" ht="18.75" customHeight="1" thickBot="1" x14ac:dyDescent="0.3">
      <c r="A34" s="910"/>
      <c r="B34" s="911" t="s">
        <v>129</v>
      </c>
      <c r="C34" s="192" t="s">
        <v>3</v>
      </c>
      <c r="D34" s="987"/>
      <c r="E34" s="947" t="s">
        <v>4</v>
      </c>
      <c r="F34" s="948"/>
      <c r="G34" s="988" t="s">
        <v>11</v>
      </c>
      <c r="H34" s="988" t="s">
        <v>11</v>
      </c>
      <c r="I34" s="988" t="s">
        <v>11</v>
      </c>
      <c r="J34" s="988" t="s">
        <v>11</v>
      </c>
      <c r="K34" s="951" t="s">
        <v>11</v>
      </c>
      <c r="L34" s="950"/>
      <c r="M34" s="974"/>
      <c r="N34" s="988" t="s">
        <v>11</v>
      </c>
      <c r="O34" s="951" t="s">
        <v>11</v>
      </c>
      <c r="P34" s="951" t="s">
        <v>11</v>
      </c>
      <c r="Q34" s="988" t="s">
        <v>11</v>
      </c>
      <c r="R34" s="951" t="s">
        <v>11</v>
      </c>
      <c r="S34" s="950"/>
      <c r="T34" s="950"/>
      <c r="U34" s="951" t="s">
        <v>11</v>
      </c>
      <c r="V34" s="951" t="s">
        <v>11</v>
      </c>
      <c r="W34" s="951" t="s">
        <v>11</v>
      </c>
      <c r="X34" s="951" t="s">
        <v>11</v>
      </c>
      <c r="Y34" s="951" t="s">
        <v>11</v>
      </c>
      <c r="Z34" s="950"/>
      <c r="AA34" s="950"/>
      <c r="AB34" s="951" t="s">
        <v>11</v>
      </c>
      <c r="AC34" s="951" t="s">
        <v>11</v>
      </c>
      <c r="AD34" s="949" t="s">
        <v>7</v>
      </c>
      <c r="AE34" s="949" t="s">
        <v>7</v>
      </c>
      <c r="AF34" s="949" t="s">
        <v>7</v>
      </c>
      <c r="AG34" s="950"/>
      <c r="AH34" s="1076"/>
      <c r="AI34" s="1077" t="s">
        <v>11</v>
      </c>
      <c r="AJ34" s="1078"/>
      <c r="AK34" s="952"/>
      <c r="AL34" s="953">
        <f>COUNTIF(F34:AJ34,"P")</f>
        <v>18</v>
      </c>
      <c r="AM34" s="954"/>
      <c r="AN34" s="954">
        <f>COUNTIF(F34:AJ34,"Mi")</f>
        <v>0</v>
      </c>
      <c r="AO34" s="955"/>
      <c r="AP34" s="956">
        <f>COUNTIF(F34:AJ34,"VS")</f>
        <v>0</v>
      </c>
      <c r="AQ34" s="957"/>
      <c r="AR34" s="954">
        <f>COUNTIF(F34:AJ34,"C1")</f>
        <v>0</v>
      </c>
      <c r="AS34" s="954"/>
      <c r="AT34" s="954">
        <f>COUNTIF(F34:AJ34,"R1")</f>
        <v>0</v>
      </c>
      <c r="AU34" s="954"/>
      <c r="AV34" s="954">
        <f>COUNTIF(F34:AJ34,"CS")</f>
        <v>0</v>
      </c>
      <c r="AW34" s="955"/>
      <c r="AX34" s="956">
        <f>COUNTIF(F34:AJ34,"DA")</f>
        <v>0</v>
      </c>
      <c r="AY34" s="957"/>
      <c r="AZ34" s="958"/>
      <c r="BA34" s="956">
        <f>COUNTIF(F34:AJ34,"MT5")</f>
        <v>0</v>
      </c>
      <c r="BB34" s="957"/>
      <c r="BC34" s="956">
        <f>COUNTIF(F34:AJ34,"MT6")</f>
        <v>0</v>
      </c>
      <c r="BD34" s="957"/>
      <c r="BE34" s="957"/>
      <c r="BF34" s="956">
        <f>COUNTIF(F34:AJ34,"MT8")</f>
        <v>0</v>
      </c>
      <c r="BG34" s="957"/>
      <c r="BH34" s="957"/>
      <c r="BI34" s="956">
        <f>COUNTIF(F34:AJ34,"A")</f>
        <v>0</v>
      </c>
      <c r="BJ34" s="957"/>
      <c r="BK34" s="956">
        <f>COUNTIF(F34:AJ34,"Ma")</f>
        <v>0</v>
      </c>
      <c r="BL34" s="959"/>
      <c r="BM34" s="954">
        <f>COUNTIF(F34:AJ34,"MJ")</f>
        <v>0</v>
      </c>
      <c r="BN34" s="960"/>
      <c r="BO34" s="954">
        <f>COUNTIF(F34:AJ34,"Jsc")</f>
        <v>0</v>
      </c>
      <c r="BP34" s="955"/>
      <c r="BQ34" s="954">
        <f>COUNTIF(F34:AJ34,"C")</f>
        <v>3</v>
      </c>
      <c r="BR34" s="954"/>
      <c r="BS34" s="954">
        <f>COUNTIF(F34:AJ34,"CC")</f>
        <v>0</v>
      </c>
      <c r="BT34" s="955"/>
      <c r="BU34" s="954">
        <f>COUNTIF(F34:AJ34,"DS")</f>
        <v>0</v>
      </c>
      <c r="BV34" s="955"/>
      <c r="BW34" s="956">
        <f>COUNTIF(F34:AJ34,"MT")</f>
        <v>0</v>
      </c>
      <c r="BX34" s="957"/>
      <c r="BY34" s="956">
        <f>COUNTIF(F34:AJ34,"4/5")</f>
        <v>0</v>
      </c>
      <c r="BZ34" s="961"/>
      <c r="CA34" s="962"/>
      <c r="CB34" s="826"/>
    </row>
    <row r="35" spans="1:80" ht="18.75" customHeight="1" x14ac:dyDescent="0.25">
      <c r="A35" s="910" t="s">
        <v>374</v>
      </c>
      <c r="B35" s="911" t="s">
        <v>129</v>
      </c>
      <c r="C35" s="806" t="s">
        <v>264</v>
      </c>
      <c r="D35" s="975" t="str">
        <f>VLOOKUP(C35,ListeAppel,2,FALSE)</f>
        <v>Nom 008</v>
      </c>
      <c r="E35" s="932" t="s">
        <v>70</v>
      </c>
      <c r="F35" s="1079" t="s">
        <v>7</v>
      </c>
      <c r="G35" s="937" t="s">
        <v>7</v>
      </c>
      <c r="H35" s="937" t="s">
        <v>7</v>
      </c>
      <c r="I35" s="937" t="s">
        <v>7</v>
      </c>
      <c r="J35" s="937" t="s">
        <v>7</v>
      </c>
      <c r="K35" s="937" t="s">
        <v>7</v>
      </c>
      <c r="L35" s="935"/>
      <c r="M35" s="935"/>
      <c r="N35" s="936" t="s">
        <v>11</v>
      </c>
      <c r="O35" s="936" t="s">
        <v>11</v>
      </c>
      <c r="P35" s="936" t="s">
        <v>11</v>
      </c>
      <c r="Q35" s="936" t="s">
        <v>11</v>
      </c>
      <c r="R35" s="936" t="s">
        <v>67</v>
      </c>
      <c r="S35" s="935"/>
      <c r="T35" s="935"/>
      <c r="U35" s="936" t="s">
        <v>11</v>
      </c>
      <c r="V35" s="936" t="s">
        <v>11</v>
      </c>
      <c r="W35" s="936" t="s">
        <v>11</v>
      </c>
      <c r="X35" s="937" t="s">
        <v>7</v>
      </c>
      <c r="Y35" s="936" t="s">
        <v>67</v>
      </c>
      <c r="Z35" s="935"/>
      <c r="AA35" s="935"/>
      <c r="AB35" s="936" t="s">
        <v>11</v>
      </c>
      <c r="AC35" s="936" t="s">
        <v>11</v>
      </c>
      <c r="AD35" s="936" t="s">
        <v>11</v>
      </c>
      <c r="AE35" s="936" t="s">
        <v>11</v>
      </c>
      <c r="AF35" s="936" t="s">
        <v>67</v>
      </c>
      <c r="AG35" s="935"/>
      <c r="AH35" s="935"/>
      <c r="AI35" s="936" t="s">
        <v>11</v>
      </c>
      <c r="AJ35" s="936"/>
      <c r="AK35" s="938">
        <f>IF(CA35=0,"",TIME(0,CA35,0))</f>
        <v>0.19999999999999998</v>
      </c>
      <c r="AL35" s="939">
        <f t="shared" ref="AL35:AL64" si="19">COUNTIF(F35:AJ35,"P")</f>
        <v>12</v>
      </c>
      <c r="AM35" s="940">
        <f>SUM(AL35:AL36)/2</f>
        <v>11.5</v>
      </c>
      <c r="AN35" s="940">
        <f t="shared" ref="AN35:AN64" si="20">COUNTIF(F35:AJ35,"Mi")</f>
        <v>0</v>
      </c>
      <c r="AO35" s="940">
        <f>SUM((AN35+AN36)/2)</f>
        <v>0</v>
      </c>
      <c r="AP35" s="941">
        <f t="shared" ref="AP35:AP64" si="21">COUNTIF(F35:AJ35,"VS")</f>
        <v>0</v>
      </c>
      <c r="AQ35" s="941">
        <f>SUM((AP35+AP36)/2)</f>
        <v>0</v>
      </c>
      <c r="AR35" s="940">
        <f t="shared" ref="AR35:AR64" si="22">COUNTIF(F35:AJ35,"C1")</f>
        <v>0</v>
      </c>
      <c r="AS35" s="941">
        <f>SUM((AR35+AR36)/2)</f>
        <v>0</v>
      </c>
      <c r="AT35" s="941">
        <f t="shared" ref="AT35:AT64" si="23">COUNTIF(F35:AJ35,"R1")</f>
        <v>0</v>
      </c>
      <c r="AU35" s="942">
        <f>SUM((AT35+AT36)/2)</f>
        <v>0.5</v>
      </c>
      <c r="AV35" s="940">
        <f t="shared" ref="AV35:AV64" si="24">COUNTIF(F35:AJ35,"CS")</f>
        <v>0</v>
      </c>
      <c r="AW35" s="940">
        <f>SUM((AV35+AV36)/2)</f>
        <v>0</v>
      </c>
      <c r="AX35" s="941">
        <f t="shared" ref="AX35:AX64" si="25">COUNTIF(F35:AJ35,"DA")</f>
        <v>0</v>
      </c>
      <c r="AY35" s="941">
        <f>SUM((AX35+AX36)/2)</f>
        <v>0</v>
      </c>
      <c r="AZ35" s="943">
        <f>SUM(AM35+AO35+AQ35+AS35+AW35+AY35+AU35)*24</f>
        <v>288</v>
      </c>
      <c r="BA35" s="941">
        <f t="shared" ref="BA35:BA64" si="26">COUNTIF(F35:AJ35,"MT5")</f>
        <v>0</v>
      </c>
      <c r="BB35" s="941">
        <f>SUM((BA35+BA36)/2)</f>
        <v>0</v>
      </c>
      <c r="BC35" s="941">
        <f t="shared" ref="BC35:BC64" si="27">COUNTIF(F35:AJ35,"MT6")</f>
        <v>0</v>
      </c>
      <c r="BD35" s="941">
        <f>SUM((BC35+BC36)/2)</f>
        <v>0</v>
      </c>
      <c r="BE35" s="941">
        <f>SUM((BD35+BD36)/2)</f>
        <v>0</v>
      </c>
      <c r="BF35" s="941">
        <f t="shared" ref="BF35:BF64" si="28">COUNTIF(F35:AJ35,"MT8")</f>
        <v>0</v>
      </c>
      <c r="BG35" s="941">
        <f>SUM((BF35+BF36)/2)</f>
        <v>0</v>
      </c>
      <c r="BH35" s="941">
        <f>SUM((BG35+BG36)/2)</f>
        <v>0</v>
      </c>
      <c r="BI35" s="941">
        <f t="shared" ref="BI35:BI64" si="29">COUNTIF(F35:AJ35,"A")</f>
        <v>0</v>
      </c>
      <c r="BJ35" s="941">
        <f>SUM((BI35+BI36)/2)</f>
        <v>0</v>
      </c>
      <c r="BK35" s="941">
        <f t="shared" ref="BK35:BK64" si="30">COUNTIF(F35:AJ35,"Ma")</f>
        <v>0</v>
      </c>
      <c r="BL35" s="944">
        <f>SUM(BK35+BK36)/2</f>
        <v>0</v>
      </c>
      <c r="BM35" s="940">
        <f t="shared" ref="BM35:BM64" si="31">COUNTIF(F35:AJ35,"MJ")</f>
        <v>0</v>
      </c>
      <c r="BN35" s="940">
        <f>SUM(BM35+BM36)/2</f>
        <v>0</v>
      </c>
      <c r="BO35" s="940">
        <f t="shared" ref="BO35:BO64" si="32">COUNTIF(F35:AJ35,"Jsc")</f>
        <v>0</v>
      </c>
      <c r="BP35" s="940">
        <f>SUM(BO35+BO36)/2</f>
        <v>0</v>
      </c>
      <c r="BQ35" s="940">
        <f t="shared" ref="BQ35:BQ64" si="33">COUNTIF(F35:AJ35,"C")</f>
        <v>7</v>
      </c>
      <c r="BR35" s="940">
        <f>SUM((BQ35+BQ36)/2)</f>
        <v>7</v>
      </c>
      <c r="BS35" s="940">
        <f t="shared" ref="BS35:BS64" si="34">COUNTIF(F35:AJ35,"CC")</f>
        <v>0</v>
      </c>
      <c r="BT35" s="940">
        <f>SUM((BS35+BS36)/2)</f>
        <v>0</v>
      </c>
      <c r="BU35" s="940">
        <f t="shared" ref="BU35:BU64" si="35">COUNTIF(F35:AJ35,"DS")</f>
        <v>0</v>
      </c>
      <c r="BV35" s="940">
        <f>SUM((BU35+BU36)/2)</f>
        <v>0</v>
      </c>
      <c r="BW35" s="941">
        <f t="shared" ref="BW35:BW64" si="36">COUNTIF(F35:AJ35,"MT")</f>
        <v>0</v>
      </c>
      <c r="BX35" s="941">
        <f>SUM((BW35+BW36)/2)</f>
        <v>0</v>
      </c>
      <c r="BY35" s="941">
        <f t="shared" ref="BY35:BY64" si="37">COUNTIF(F35:AJ35,"4/5")</f>
        <v>0</v>
      </c>
      <c r="BZ35" s="942">
        <f>SUM((BY35+BY36)/2)</f>
        <v>0</v>
      </c>
      <c r="CA35" s="945">
        <f>SUM(AZ35)</f>
        <v>288</v>
      </c>
      <c r="CB35" s="891">
        <f>SUM(AM35+AO35+AQ35+AS35+AU35+AW35+BB35+BD35+BG35+AY35)</f>
        <v>12</v>
      </c>
    </row>
    <row r="36" spans="1:80" ht="18.75" customHeight="1" thickBot="1" x14ac:dyDescent="0.3">
      <c r="A36" s="910" t="s">
        <v>374</v>
      </c>
      <c r="B36" s="911" t="s">
        <v>129</v>
      </c>
      <c r="C36" s="164" t="s">
        <v>6</v>
      </c>
      <c r="D36" s="946">
        <v>11335</v>
      </c>
      <c r="E36" s="947" t="s">
        <v>4</v>
      </c>
      <c r="F36" s="1080" t="s">
        <v>7</v>
      </c>
      <c r="G36" s="949" t="s">
        <v>7</v>
      </c>
      <c r="H36" s="949" t="s">
        <v>7</v>
      </c>
      <c r="I36" s="949" t="s">
        <v>7</v>
      </c>
      <c r="J36" s="949" t="s">
        <v>7</v>
      </c>
      <c r="K36" s="949" t="s">
        <v>7</v>
      </c>
      <c r="L36" s="950"/>
      <c r="M36" s="950"/>
      <c r="N36" s="951" t="s">
        <v>11</v>
      </c>
      <c r="O36" s="951" t="s">
        <v>11</v>
      </c>
      <c r="P36" s="951" t="s">
        <v>11</v>
      </c>
      <c r="Q36" s="951" t="s">
        <v>11</v>
      </c>
      <c r="R36" s="951" t="s">
        <v>67</v>
      </c>
      <c r="S36" s="950"/>
      <c r="T36" s="950"/>
      <c r="U36" s="951" t="s">
        <v>11</v>
      </c>
      <c r="V36" s="951" t="s">
        <v>11</v>
      </c>
      <c r="W36" s="951" t="s">
        <v>11</v>
      </c>
      <c r="X36" s="949" t="s">
        <v>7</v>
      </c>
      <c r="Y36" s="951" t="s">
        <v>67</v>
      </c>
      <c r="Z36" s="950"/>
      <c r="AA36" s="950"/>
      <c r="AB36" s="951" t="s">
        <v>11</v>
      </c>
      <c r="AC36" s="951" t="s">
        <v>11</v>
      </c>
      <c r="AD36" s="951" t="s">
        <v>11</v>
      </c>
      <c r="AE36" s="951" t="s">
        <v>11</v>
      </c>
      <c r="AF36" s="951" t="s">
        <v>67</v>
      </c>
      <c r="AG36" s="950"/>
      <c r="AH36" s="950"/>
      <c r="AI36" s="951" t="s">
        <v>57</v>
      </c>
      <c r="AJ36" s="951"/>
      <c r="AK36" s="952"/>
      <c r="AL36" s="953">
        <f t="shared" si="19"/>
        <v>11</v>
      </c>
      <c r="AM36" s="954"/>
      <c r="AN36" s="954">
        <f t="shared" si="20"/>
        <v>0</v>
      </c>
      <c r="AO36" s="955"/>
      <c r="AP36" s="956">
        <f t="shared" si="21"/>
        <v>0</v>
      </c>
      <c r="AQ36" s="957"/>
      <c r="AR36" s="954">
        <f t="shared" si="22"/>
        <v>0</v>
      </c>
      <c r="AS36" s="954"/>
      <c r="AT36" s="954">
        <f t="shared" si="23"/>
        <v>1</v>
      </c>
      <c r="AU36" s="954"/>
      <c r="AV36" s="954">
        <f t="shared" si="24"/>
        <v>0</v>
      </c>
      <c r="AW36" s="955"/>
      <c r="AX36" s="956">
        <f t="shared" si="25"/>
        <v>0</v>
      </c>
      <c r="AY36" s="957"/>
      <c r="AZ36" s="958"/>
      <c r="BA36" s="956">
        <f t="shared" si="26"/>
        <v>0</v>
      </c>
      <c r="BB36" s="957"/>
      <c r="BC36" s="956">
        <f t="shared" si="27"/>
        <v>0</v>
      </c>
      <c r="BD36" s="957"/>
      <c r="BE36" s="957"/>
      <c r="BF36" s="956">
        <f t="shared" si="28"/>
        <v>0</v>
      </c>
      <c r="BG36" s="957"/>
      <c r="BH36" s="957"/>
      <c r="BI36" s="956">
        <f t="shared" si="29"/>
        <v>0</v>
      </c>
      <c r="BJ36" s="957"/>
      <c r="BK36" s="956">
        <f t="shared" si="30"/>
        <v>0</v>
      </c>
      <c r="BL36" s="959"/>
      <c r="BM36" s="954">
        <f t="shared" si="31"/>
        <v>0</v>
      </c>
      <c r="BN36" s="960"/>
      <c r="BO36" s="954">
        <f t="shared" si="32"/>
        <v>0</v>
      </c>
      <c r="BP36" s="955"/>
      <c r="BQ36" s="954">
        <f t="shared" si="33"/>
        <v>7</v>
      </c>
      <c r="BR36" s="954"/>
      <c r="BS36" s="954">
        <f t="shared" si="34"/>
        <v>0</v>
      </c>
      <c r="BT36" s="955"/>
      <c r="BU36" s="954">
        <f t="shared" si="35"/>
        <v>0</v>
      </c>
      <c r="BV36" s="955"/>
      <c r="BW36" s="956">
        <f t="shared" si="36"/>
        <v>0</v>
      </c>
      <c r="BX36" s="957"/>
      <c r="BY36" s="956">
        <f t="shared" si="37"/>
        <v>0</v>
      </c>
      <c r="BZ36" s="961"/>
      <c r="CA36" s="962"/>
      <c r="CB36" s="826"/>
    </row>
    <row r="37" spans="1:80" ht="18.75" customHeight="1" x14ac:dyDescent="0.25">
      <c r="A37" s="910" t="s">
        <v>374</v>
      </c>
      <c r="B37" s="911" t="s">
        <v>129</v>
      </c>
      <c r="C37" s="196">
        <v>3881</v>
      </c>
      <c r="D37" s="963" t="s">
        <v>149</v>
      </c>
      <c r="E37" s="932" t="s">
        <v>70</v>
      </c>
      <c r="F37" s="933"/>
      <c r="G37" s="937" t="s">
        <v>7</v>
      </c>
      <c r="H37" s="937" t="s">
        <v>7</v>
      </c>
      <c r="I37" s="937" t="s">
        <v>7</v>
      </c>
      <c r="J37" s="937" t="s">
        <v>7</v>
      </c>
      <c r="K37" s="937" t="s">
        <v>7</v>
      </c>
      <c r="L37" s="937" t="s">
        <v>7</v>
      </c>
      <c r="M37" s="937" t="s">
        <v>7</v>
      </c>
      <c r="N37" s="937" t="s">
        <v>7</v>
      </c>
      <c r="O37" s="937" t="s">
        <v>7</v>
      </c>
      <c r="P37" s="937" t="s">
        <v>7</v>
      </c>
      <c r="Q37" s="937" t="s">
        <v>7</v>
      </c>
      <c r="R37" s="937" t="s">
        <v>7</v>
      </c>
      <c r="S37" s="937" t="s">
        <v>7</v>
      </c>
      <c r="T37" s="937" t="s">
        <v>7</v>
      </c>
      <c r="U37" s="937" t="s">
        <v>7</v>
      </c>
      <c r="V37" s="937" t="s">
        <v>7</v>
      </c>
      <c r="W37" s="937" t="s">
        <v>7</v>
      </c>
      <c r="X37" s="937" t="s">
        <v>7</v>
      </c>
      <c r="Y37" s="937" t="s">
        <v>7</v>
      </c>
      <c r="Z37" s="935"/>
      <c r="AA37" s="935"/>
      <c r="AB37" s="936" t="s">
        <v>11</v>
      </c>
      <c r="AC37" s="976" t="s">
        <v>11</v>
      </c>
      <c r="AD37" s="936" t="s">
        <v>67</v>
      </c>
      <c r="AE37" s="936" t="s">
        <v>11</v>
      </c>
      <c r="AF37" s="936" t="s">
        <v>11</v>
      </c>
      <c r="AG37" s="935"/>
      <c r="AH37" s="935"/>
      <c r="AI37" s="936" t="s">
        <v>11</v>
      </c>
      <c r="AJ37" s="936"/>
      <c r="AK37" s="938">
        <f>IF(CA37=0,"",TIME(0,CA37,0))</f>
        <v>8.3333333333333329E-2</v>
      </c>
      <c r="AL37" s="939">
        <f>COUNTIF(F37:AJ37,"P")</f>
        <v>5</v>
      </c>
      <c r="AM37" s="940">
        <f>SUM(AL37:AL38)/2</f>
        <v>5</v>
      </c>
      <c r="AN37" s="940">
        <f>COUNTIF(F37:AJ37,"Mi")</f>
        <v>0</v>
      </c>
      <c r="AO37" s="940">
        <f>SUM((AN37+AN38)/2)</f>
        <v>0</v>
      </c>
      <c r="AP37" s="941">
        <f>COUNTIF(F37:AJ37,"VS")</f>
        <v>0</v>
      </c>
      <c r="AQ37" s="941">
        <f>SUM((AP37+AP38)/2)</f>
        <v>0</v>
      </c>
      <c r="AR37" s="940">
        <f>COUNTIF(F37:AJ37,"C1")</f>
        <v>0</v>
      </c>
      <c r="AS37" s="941">
        <f>SUM((AR37+AR38)/2)</f>
        <v>0</v>
      </c>
      <c r="AT37" s="941">
        <f>COUNTIF(F37:AJ37,"R1")</f>
        <v>0</v>
      </c>
      <c r="AU37" s="942">
        <f>SUM((AT37+AT38)/2)</f>
        <v>0</v>
      </c>
      <c r="AV37" s="940">
        <f>COUNTIF(F37:AJ37,"CS")</f>
        <v>0</v>
      </c>
      <c r="AW37" s="940">
        <f>SUM((AV37+AV38)/2)</f>
        <v>0</v>
      </c>
      <c r="AX37" s="941">
        <f>COUNTIF(F37:AJ37,"DA")</f>
        <v>0</v>
      </c>
      <c r="AY37" s="941">
        <f>SUM((AX37+AX38)/2)</f>
        <v>0</v>
      </c>
      <c r="AZ37" s="943">
        <f>SUM(AM37+AO37+AQ37+AS37+AW37+AY37+AU37)*24</f>
        <v>120</v>
      </c>
      <c r="BA37" s="941">
        <f>COUNTIF(F37:AJ37,"MT5")</f>
        <v>0</v>
      </c>
      <c r="BB37" s="941">
        <f>SUM((BA37+BA38)/2)</f>
        <v>0</v>
      </c>
      <c r="BC37" s="941">
        <f>COUNTIF(F37:AJ37,"MT6")</f>
        <v>0</v>
      </c>
      <c r="BD37" s="941">
        <f>SUM((BC37+BC38)/2)</f>
        <v>0</v>
      </c>
      <c r="BE37" s="941">
        <f>SUM((BD37+BD38)/2)</f>
        <v>0</v>
      </c>
      <c r="BF37" s="941">
        <f>COUNTIF(F37:AJ37,"MT8")</f>
        <v>0</v>
      </c>
      <c r="BG37" s="941">
        <f>SUM((BF37+BF38)/2)</f>
        <v>0</v>
      </c>
      <c r="BH37" s="941">
        <f>SUM((BG37+BG38)/2)</f>
        <v>0</v>
      </c>
      <c r="BI37" s="941">
        <f>COUNTIF(F37:AJ37,"A")</f>
        <v>0</v>
      </c>
      <c r="BJ37" s="941">
        <f>SUM((BI37+BI38)/2)</f>
        <v>0</v>
      </c>
      <c r="BK37" s="941">
        <f>COUNTIF(F37:AJ37,"Ma")</f>
        <v>0</v>
      </c>
      <c r="BL37" s="944">
        <f>SUM(BK37+BK38)/2</f>
        <v>0</v>
      </c>
      <c r="BM37" s="940">
        <f>COUNTIF(F37:AJ37,"MJ")</f>
        <v>0</v>
      </c>
      <c r="BN37" s="940">
        <f>SUM(BM37+BM38)/2</f>
        <v>0</v>
      </c>
      <c r="BO37" s="940">
        <f>COUNTIF(F37:AJ37,"Jsc")</f>
        <v>0</v>
      </c>
      <c r="BP37" s="940">
        <f>SUM(BO37+BO38)/2</f>
        <v>0</v>
      </c>
      <c r="BQ37" s="940">
        <f>COUNTIF(F37:AJ37,"C")</f>
        <v>19</v>
      </c>
      <c r="BR37" s="940">
        <f>SUM((BQ37+BQ38)/2)</f>
        <v>19</v>
      </c>
      <c r="BS37" s="940">
        <f>COUNTIF(F37:AJ37,"CC")</f>
        <v>0</v>
      </c>
      <c r="BT37" s="940">
        <f>SUM((BS37+BS38)/2)</f>
        <v>0</v>
      </c>
      <c r="BU37" s="940">
        <f>COUNTIF(F37:AJ37,"DS")</f>
        <v>0</v>
      </c>
      <c r="BV37" s="940">
        <f>SUM((BU37+BU38)/2)</f>
        <v>0</v>
      </c>
      <c r="BW37" s="941">
        <f>COUNTIF(F37:AJ37,"MT")</f>
        <v>0</v>
      </c>
      <c r="BX37" s="941">
        <f>SUM((BW37+BW38)/2)</f>
        <v>0</v>
      </c>
      <c r="BY37" s="941">
        <f>COUNTIF(F37:AJ37,"4/5")</f>
        <v>0</v>
      </c>
      <c r="BZ37" s="942">
        <f>SUM((BY37+BY38)/2)</f>
        <v>0</v>
      </c>
      <c r="CA37" s="945">
        <f>SUM(AZ37)</f>
        <v>120</v>
      </c>
      <c r="CB37" s="891">
        <f>SUM(AM37+AO37+AQ37+AS37+AU37+AW37+BB37+BD37+BG37+AY37)</f>
        <v>5</v>
      </c>
    </row>
    <row r="38" spans="1:80" ht="18.75" customHeight="1" thickBot="1" x14ac:dyDescent="0.3">
      <c r="A38" s="910" t="s">
        <v>374</v>
      </c>
      <c r="B38" s="911" t="s">
        <v>129</v>
      </c>
      <c r="C38" s="196" t="s">
        <v>6</v>
      </c>
      <c r="D38" s="969"/>
      <c r="E38" s="947" t="s">
        <v>4</v>
      </c>
      <c r="F38" s="948"/>
      <c r="G38" s="949" t="s">
        <v>7</v>
      </c>
      <c r="H38" s="949" t="s">
        <v>7</v>
      </c>
      <c r="I38" s="949" t="s">
        <v>7</v>
      </c>
      <c r="J38" s="949" t="s">
        <v>7</v>
      </c>
      <c r="K38" s="949" t="s">
        <v>7</v>
      </c>
      <c r="L38" s="949" t="s">
        <v>7</v>
      </c>
      <c r="M38" s="949" t="s">
        <v>7</v>
      </c>
      <c r="N38" s="949" t="s">
        <v>7</v>
      </c>
      <c r="O38" s="949" t="s">
        <v>7</v>
      </c>
      <c r="P38" s="949" t="s">
        <v>7</v>
      </c>
      <c r="Q38" s="949" t="s">
        <v>7</v>
      </c>
      <c r="R38" s="949" t="s">
        <v>7</v>
      </c>
      <c r="S38" s="949" t="s">
        <v>7</v>
      </c>
      <c r="T38" s="949" t="s">
        <v>7</v>
      </c>
      <c r="U38" s="949" t="s">
        <v>7</v>
      </c>
      <c r="V38" s="949" t="s">
        <v>7</v>
      </c>
      <c r="W38" s="949" t="s">
        <v>7</v>
      </c>
      <c r="X38" s="949" t="s">
        <v>7</v>
      </c>
      <c r="Y38" s="949" t="s">
        <v>7</v>
      </c>
      <c r="Z38" s="950"/>
      <c r="AA38" s="950"/>
      <c r="AB38" s="951" t="s">
        <v>11</v>
      </c>
      <c r="AC38" s="993" t="s">
        <v>11</v>
      </c>
      <c r="AD38" s="951" t="s">
        <v>67</v>
      </c>
      <c r="AE38" s="951" t="s">
        <v>11</v>
      </c>
      <c r="AF38" s="951" t="s">
        <v>11</v>
      </c>
      <c r="AG38" s="950"/>
      <c r="AH38" s="950"/>
      <c r="AI38" s="951" t="s">
        <v>11</v>
      </c>
      <c r="AJ38" s="951"/>
      <c r="AK38" s="952"/>
      <c r="AL38" s="953">
        <f>COUNTIF(F38:AJ38,"P")</f>
        <v>5</v>
      </c>
      <c r="AM38" s="954"/>
      <c r="AN38" s="954">
        <f>COUNTIF(F38:AJ38,"Mi")</f>
        <v>0</v>
      </c>
      <c r="AO38" s="955"/>
      <c r="AP38" s="956">
        <f>COUNTIF(F38:AJ38,"VS")</f>
        <v>0</v>
      </c>
      <c r="AQ38" s="957"/>
      <c r="AR38" s="954">
        <f>COUNTIF(F38:AJ38,"C1")</f>
        <v>0</v>
      </c>
      <c r="AS38" s="954"/>
      <c r="AT38" s="954">
        <f>COUNTIF(F38:AJ38,"R1")</f>
        <v>0</v>
      </c>
      <c r="AU38" s="954"/>
      <c r="AV38" s="954">
        <f>COUNTIF(F38:AJ38,"CS")</f>
        <v>0</v>
      </c>
      <c r="AW38" s="955"/>
      <c r="AX38" s="956">
        <f>COUNTIF(F38:AJ38,"DA")</f>
        <v>0</v>
      </c>
      <c r="AY38" s="957"/>
      <c r="AZ38" s="958"/>
      <c r="BA38" s="956">
        <f>COUNTIF(F38:AJ38,"MT5")</f>
        <v>0</v>
      </c>
      <c r="BB38" s="957"/>
      <c r="BC38" s="956">
        <f>COUNTIF(F38:AJ38,"MT6")</f>
        <v>0</v>
      </c>
      <c r="BD38" s="957"/>
      <c r="BE38" s="957"/>
      <c r="BF38" s="956">
        <f>COUNTIF(F38:AJ38,"MT8")</f>
        <v>0</v>
      </c>
      <c r="BG38" s="957"/>
      <c r="BH38" s="957"/>
      <c r="BI38" s="956">
        <f>COUNTIF(F38:AJ38,"A")</f>
        <v>0</v>
      </c>
      <c r="BJ38" s="957"/>
      <c r="BK38" s="956">
        <f>COUNTIF(F38:AJ38,"Ma")</f>
        <v>0</v>
      </c>
      <c r="BL38" s="959"/>
      <c r="BM38" s="954">
        <f>COUNTIF(F38:AJ38,"MJ")</f>
        <v>0</v>
      </c>
      <c r="BN38" s="960"/>
      <c r="BO38" s="954">
        <f>COUNTIF(F38:AJ38,"Jsc")</f>
        <v>0</v>
      </c>
      <c r="BP38" s="955"/>
      <c r="BQ38" s="954">
        <f>COUNTIF(F38:AJ38,"C")</f>
        <v>19</v>
      </c>
      <c r="BR38" s="954"/>
      <c r="BS38" s="954">
        <f>COUNTIF(F38:AJ38,"CC")</f>
        <v>0</v>
      </c>
      <c r="BT38" s="955"/>
      <c r="BU38" s="954">
        <f>COUNTIF(F38:AJ38,"DS")</f>
        <v>0</v>
      </c>
      <c r="BV38" s="955"/>
      <c r="BW38" s="956">
        <f>COUNTIF(F38:AJ38,"MT")</f>
        <v>0</v>
      </c>
      <c r="BX38" s="957"/>
      <c r="BY38" s="956">
        <f>COUNTIF(F38:AJ38,"4/5")</f>
        <v>0</v>
      </c>
      <c r="BZ38" s="961"/>
      <c r="CA38" s="962"/>
      <c r="CB38" s="826"/>
    </row>
    <row r="39" spans="1:80" ht="18.75" customHeight="1" x14ac:dyDescent="0.25">
      <c r="A39" s="910"/>
      <c r="B39" s="911" t="s">
        <v>129</v>
      </c>
      <c r="C39" s="196">
        <v>5026</v>
      </c>
      <c r="D39" s="931" t="s">
        <v>172</v>
      </c>
      <c r="E39" s="932" t="s">
        <v>70</v>
      </c>
      <c r="F39" s="964"/>
      <c r="G39" s="1011" t="s">
        <v>58</v>
      </c>
      <c r="H39" s="967" t="s">
        <v>58</v>
      </c>
      <c r="I39" s="967" t="s">
        <v>58</v>
      </c>
      <c r="J39" s="967" t="s">
        <v>58</v>
      </c>
      <c r="K39" s="937" t="s">
        <v>7</v>
      </c>
      <c r="L39" s="935"/>
      <c r="M39" s="935"/>
      <c r="N39" s="995" t="s">
        <v>14</v>
      </c>
      <c r="O39" s="995" t="s">
        <v>14</v>
      </c>
      <c r="P39" s="995" t="s">
        <v>14</v>
      </c>
      <c r="Q39" s="995" t="s">
        <v>14</v>
      </c>
      <c r="R39" s="995" t="s">
        <v>14</v>
      </c>
      <c r="S39" s="935"/>
      <c r="T39" s="935"/>
      <c r="U39" s="936" t="s">
        <v>11</v>
      </c>
      <c r="V39" s="936" t="s">
        <v>11</v>
      </c>
      <c r="W39" s="936" t="s">
        <v>11</v>
      </c>
      <c r="X39" s="936" t="s">
        <v>11</v>
      </c>
      <c r="Y39" s="936" t="s">
        <v>11</v>
      </c>
      <c r="Z39" s="965"/>
      <c r="AA39" s="965"/>
      <c r="AB39" s="966" t="s">
        <v>11</v>
      </c>
      <c r="AC39" s="1081" t="s">
        <v>11</v>
      </c>
      <c r="AD39" s="966" t="s">
        <v>11</v>
      </c>
      <c r="AE39" s="966" t="s">
        <v>11</v>
      </c>
      <c r="AF39" s="936" t="s">
        <v>11</v>
      </c>
      <c r="AG39" s="965"/>
      <c r="AH39" s="965"/>
      <c r="AI39" s="934" t="s">
        <v>7</v>
      </c>
      <c r="AJ39" s="966"/>
      <c r="AK39" s="938">
        <f>IF(CA39=0,"",TIME(0,CA39,0))</f>
        <v>0.16666666666666666</v>
      </c>
      <c r="AL39" s="939">
        <f>COUNTIF(F39:AJ39,"P")</f>
        <v>10</v>
      </c>
      <c r="AM39" s="940">
        <f>SUM(AL39:AL40)/2</f>
        <v>10</v>
      </c>
      <c r="AN39" s="940">
        <f>COUNTIF(F39:AJ39,"Mi")</f>
        <v>0</v>
      </c>
      <c r="AO39" s="940">
        <f>SUM((AN39+AN40)/2)</f>
        <v>0</v>
      </c>
      <c r="AP39" s="941">
        <f>COUNTIF(F39:AJ39,"VS")</f>
        <v>0</v>
      </c>
      <c r="AQ39" s="941">
        <f>SUM((AP39+AP40)/2)</f>
        <v>0</v>
      </c>
      <c r="AR39" s="940">
        <f>COUNTIF(F39:AJ39,"C1")</f>
        <v>0</v>
      </c>
      <c r="AS39" s="941">
        <f>SUM((AR39+AR40)/2)</f>
        <v>0</v>
      </c>
      <c r="AT39" s="941">
        <f>COUNTIF(F39:AJ39,"R1")</f>
        <v>0</v>
      </c>
      <c r="AU39" s="942">
        <f>SUM((AT39+AT40)/2)</f>
        <v>0</v>
      </c>
      <c r="AV39" s="940">
        <f>COUNTIF(F39:AJ39,"CS")</f>
        <v>0</v>
      </c>
      <c r="AW39" s="940">
        <f>SUM((AV39+AV40)/2)</f>
        <v>0</v>
      </c>
      <c r="AX39" s="941">
        <f>COUNTIF(F39:AJ39,"DA")</f>
        <v>0</v>
      </c>
      <c r="AY39" s="941">
        <f>SUM((AX39+AX40)/2)</f>
        <v>0</v>
      </c>
      <c r="AZ39" s="943">
        <f>SUM(AM39+AO39+AQ39+AS39+AW39+AY39+AU39)*24</f>
        <v>240</v>
      </c>
      <c r="BA39" s="941">
        <f>COUNTIF(F39:AJ39,"MT5")</f>
        <v>0</v>
      </c>
      <c r="BB39" s="941">
        <f>SUM((BA39+BA40)/2)</f>
        <v>0</v>
      </c>
      <c r="BC39" s="941">
        <f>COUNTIF(F39:AJ39,"MT6")</f>
        <v>0</v>
      </c>
      <c r="BD39" s="941">
        <f>SUM((BC39+BC40)/2)</f>
        <v>0</v>
      </c>
      <c r="BE39" s="941">
        <f>SUM((BD39+BD40)/2)</f>
        <v>0</v>
      </c>
      <c r="BF39" s="941">
        <f>COUNTIF(F39:AJ39,"MT8")</f>
        <v>0</v>
      </c>
      <c r="BG39" s="941">
        <f>SUM((BF39+BF40)/2)</f>
        <v>0</v>
      </c>
      <c r="BH39" s="941">
        <f>SUM((BG39+BG40)/2)</f>
        <v>0</v>
      </c>
      <c r="BI39" s="941">
        <f>COUNTIF(F39:AJ39,"A")</f>
        <v>0</v>
      </c>
      <c r="BJ39" s="941">
        <f>SUM((BI39+BI40)/2)</f>
        <v>0</v>
      </c>
      <c r="BK39" s="941">
        <f>COUNTIF(F39:AJ39,"Ma")</f>
        <v>5</v>
      </c>
      <c r="BL39" s="944">
        <f>SUM(BK39+BK40)/2</f>
        <v>5</v>
      </c>
      <c r="BM39" s="940">
        <f>COUNTIF(F39:AJ39,"MJ")</f>
        <v>0</v>
      </c>
      <c r="BN39" s="940">
        <f>SUM(BM39+BM40)/2</f>
        <v>0</v>
      </c>
      <c r="BO39" s="940">
        <f>COUNTIF(F39:AJ39,"Jsc")</f>
        <v>0</v>
      </c>
      <c r="BP39" s="940">
        <f>SUM(BO39+BO40)/2</f>
        <v>0</v>
      </c>
      <c r="BQ39" s="940">
        <f>COUNTIF(F39:AJ39,"C")</f>
        <v>2</v>
      </c>
      <c r="BR39" s="940">
        <f>SUM((BQ39+BQ40)/2)</f>
        <v>2</v>
      </c>
      <c r="BS39" s="940">
        <f>COUNTIF(F39:AJ39,"CC")</f>
        <v>0</v>
      </c>
      <c r="BT39" s="940">
        <f>SUM((BS39+BS40)/2)</f>
        <v>0</v>
      </c>
      <c r="BU39" s="940">
        <f>COUNTIF(F39:AJ39,"DS")</f>
        <v>0</v>
      </c>
      <c r="BV39" s="940">
        <f>SUM((BU39+BU40)/2)</f>
        <v>0</v>
      </c>
      <c r="BW39" s="941">
        <f>COUNTIF(F39:AJ39,"MT")</f>
        <v>0</v>
      </c>
      <c r="BX39" s="941">
        <f>SUM((BW39+BW40)/2)</f>
        <v>0</v>
      </c>
      <c r="BY39" s="941">
        <f>COUNTIF(F39:AJ39,"4/5")</f>
        <v>0</v>
      </c>
      <c r="BZ39" s="942">
        <f>SUM((BY39+BY40)/2)</f>
        <v>0</v>
      </c>
      <c r="CA39" s="945">
        <f>SUM(AZ39)</f>
        <v>240</v>
      </c>
      <c r="CB39" s="891">
        <f>SUM(AM39+AO39+AQ39+AS39+AU39+AW39+BB39+BD39+BG39+AY39)</f>
        <v>10</v>
      </c>
    </row>
    <row r="40" spans="1:80" ht="18.75" customHeight="1" thickBot="1" x14ac:dyDescent="0.3">
      <c r="A40" s="910"/>
      <c r="B40" s="911" t="s">
        <v>129</v>
      </c>
      <c r="C40" s="196" t="s">
        <v>6</v>
      </c>
      <c r="D40" s="1082"/>
      <c r="E40" s="947" t="s">
        <v>4</v>
      </c>
      <c r="F40" s="964"/>
      <c r="G40" s="973" t="s">
        <v>58</v>
      </c>
      <c r="H40" s="973" t="s">
        <v>58</v>
      </c>
      <c r="I40" s="973" t="s">
        <v>58</v>
      </c>
      <c r="J40" s="973" t="s">
        <v>58</v>
      </c>
      <c r="K40" s="949" t="s">
        <v>7</v>
      </c>
      <c r="L40" s="950"/>
      <c r="M40" s="950"/>
      <c r="N40" s="998" t="s">
        <v>14</v>
      </c>
      <c r="O40" s="998" t="s">
        <v>14</v>
      </c>
      <c r="P40" s="998" t="s">
        <v>14</v>
      </c>
      <c r="Q40" s="998" t="s">
        <v>14</v>
      </c>
      <c r="R40" s="998" t="s">
        <v>14</v>
      </c>
      <c r="S40" s="950"/>
      <c r="T40" s="950"/>
      <c r="U40" s="951" t="s">
        <v>11</v>
      </c>
      <c r="V40" s="951" t="s">
        <v>11</v>
      </c>
      <c r="W40" s="951" t="s">
        <v>11</v>
      </c>
      <c r="X40" s="951" t="s">
        <v>11</v>
      </c>
      <c r="Y40" s="951" t="s">
        <v>11</v>
      </c>
      <c r="Z40" s="965"/>
      <c r="AA40" s="965"/>
      <c r="AB40" s="966" t="s">
        <v>11</v>
      </c>
      <c r="AC40" s="1081" t="s">
        <v>11</v>
      </c>
      <c r="AD40" s="966" t="s">
        <v>11</v>
      </c>
      <c r="AE40" s="966" t="s">
        <v>11</v>
      </c>
      <c r="AF40" s="951" t="s">
        <v>11</v>
      </c>
      <c r="AG40" s="965"/>
      <c r="AH40" s="965"/>
      <c r="AI40" s="934" t="s">
        <v>7</v>
      </c>
      <c r="AJ40" s="966"/>
      <c r="AK40" s="952"/>
      <c r="AL40" s="953">
        <f>COUNTIF(F40:AJ40,"P")</f>
        <v>10</v>
      </c>
      <c r="AM40" s="954"/>
      <c r="AN40" s="954">
        <f>COUNTIF(F40:AJ40,"Mi")</f>
        <v>0</v>
      </c>
      <c r="AO40" s="955"/>
      <c r="AP40" s="956">
        <f>COUNTIF(F40:AJ40,"VS")</f>
        <v>0</v>
      </c>
      <c r="AQ40" s="957"/>
      <c r="AR40" s="954">
        <f>COUNTIF(F40:AJ40,"C1")</f>
        <v>0</v>
      </c>
      <c r="AS40" s="954"/>
      <c r="AT40" s="954">
        <f>COUNTIF(F40:AJ40,"R1")</f>
        <v>0</v>
      </c>
      <c r="AU40" s="954"/>
      <c r="AV40" s="954">
        <f>COUNTIF(F40:AJ40,"CS")</f>
        <v>0</v>
      </c>
      <c r="AW40" s="955"/>
      <c r="AX40" s="956">
        <f>COUNTIF(F40:AJ40,"DA")</f>
        <v>0</v>
      </c>
      <c r="AY40" s="957"/>
      <c r="AZ40" s="958"/>
      <c r="BA40" s="956">
        <f>COUNTIF(F40:AJ40,"MT5")</f>
        <v>0</v>
      </c>
      <c r="BB40" s="957"/>
      <c r="BC40" s="956">
        <f>COUNTIF(F40:AJ40,"MT6")</f>
        <v>0</v>
      </c>
      <c r="BD40" s="957"/>
      <c r="BE40" s="957"/>
      <c r="BF40" s="956">
        <f>COUNTIF(F40:AJ40,"MT8")</f>
        <v>0</v>
      </c>
      <c r="BG40" s="957"/>
      <c r="BH40" s="957"/>
      <c r="BI40" s="956">
        <f>COUNTIF(F40:AJ40,"A")</f>
        <v>0</v>
      </c>
      <c r="BJ40" s="957"/>
      <c r="BK40" s="956">
        <f>COUNTIF(F40:AJ40,"Ma")</f>
        <v>5</v>
      </c>
      <c r="BL40" s="959"/>
      <c r="BM40" s="954">
        <f>COUNTIF(F40:AJ40,"MJ")</f>
        <v>0</v>
      </c>
      <c r="BN40" s="960"/>
      <c r="BO40" s="954">
        <f>COUNTIF(F40:AJ40,"Jsc")</f>
        <v>0</v>
      </c>
      <c r="BP40" s="955"/>
      <c r="BQ40" s="954">
        <f>COUNTIF(F40:AJ40,"C")</f>
        <v>2</v>
      </c>
      <c r="BR40" s="954"/>
      <c r="BS40" s="954">
        <f>COUNTIF(F40:AJ40,"CC")</f>
        <v>0</v>
      </c>
      <c r="BT40" s="955"/>
      <c r="BU40" s="954">
        <f>COUNTIF(F40:AJ40,"DS")</f>
        <v>0</v>
      </c>
      <c r="BV40" s="955"/>
      <c r="BW40" s="956">
        <f>COUNTIF(F40:AJ40,"MT")</f>
        <v>0</v>
      </c>
      <c r="BX40" s="957"/>
      <c r="BY40" s="956">
        <f>COUNTIF(F40:AJ40,"4/5")</f>
        <v>0</v>
      </c>
      <c r="BZ40" s="961"/>
      <c r="CA40" s="962"/>
      <c r="CB40" s="826"/>
    </row>
    <row r="41" spans="1:80" ht="18.75" customHeight="1" x14ac:dyDescent="0.25">
      <c r="A41" s="910" t="s">
        <v>374</v>
      </c>
      <c r="B41" s="911" t="s">
        <v>129</v>
      </c>
      <c r="C41" s="806" t="s">
        <v>265</v>
      </c>
      <c r="D41" s="931" t="str">
        <f>VLOOKUP(C41,ListeAppel,2,FALSE)</f>
        <v>Nom 035</v>
      </c>
      <c r="E41" s="932" t="s">
        <v>70</v>
      </c>
      <c r="F41" s="933"/>
      <c r="G41" s="936" t="s">
        <v>11</v>
      </c>
      <c r="H41" s="976" t="s">
        <v>11</v>
      </c>
      <c r="I41" s="937" t="s">
        <v>7</v>
      </c>
      <c r="J41" s="936" t="s">
        <v>11</v>
      </c>
      <c r="K41" s="936" t="s">
        <v>11</v>
      </c>
      <c r="L41" s="935"/>
      <c r="M41" s="935"/>
      <c r="N41" s="936" t="s">
        <v>11</v>
      </c>
      <c r="O41" s="976" t="s">
        <v>11</v>
      </c>
      <c r="P41" s="936" t="s">
        <v>11</v>
      </c>
      <c r="Q41" s="937" t="s">
        <v>7</v>
      </c>
      <c r="R41" s="936" t="s">
        <v>11</v>
      </c>
      <c r="S41" s="935"/>
      <c r="T41" s="935"/>
      <c r="U41" s="937" t="s">
        <v>7</v>
      </c>
      <c r="V41" s="976" t="s">
        <v>11</v>
      </c>
      <c r="W41" s="937" t="s">
        <v>7</v>
      </c>
      <c r="X41" s="936" t="s">
        <v>11</v>
      </c>
      <c r="Y41" s="936" t="s">
        <v>11</v>
      </c>
      <c r="Z41" s="935"/>
      <c r="AA41" s="935"/>
      <c r="AB41" s="936" t="s">
        <v>11</v>
      </c>
      <c r="AC41" s="976" t="s">
        <v>11</v>
      </c>
      <c r="AD41" s="937" t="s">
        <v>7</v>
      </c>
      <c r="AE41" s="936" t="s">
        <v>11</v>
      </c>
      <c r="AF41" s="937" t="s">
        <v>7</v>
      </c>
      <c r="AG41" s="935"/>
      <c r="AH41" s="935"/>
      <c r="AI41" s="936" t="s">
        <v>11</v>
      </c>
      <c r="AJ41" s="936"/>
      <c r="AK41" s="938">
        <f>IF(CA41=0,"",TIME(0,CA41,0))</f>
        <v>0.25</v>
      </c>
      <c r="AL41" s="939">
        <f t="shared" si="19"/>
        <v>15</v>
      </c>
      <c r="AM41" s="940">
        <f>SUM(AL41:AL42)/2</f>
        <v>13.5</v>
      </c>
      <c r="AN41" s="940">
        <f t="shared" si="20"/>
        <v>0</v>
      </c>
      <c r="AO41" s="940">
        <f>SUM((AN41+AN42)/2)</f>
        <v>0</v>
      </c>
      <c r="AP41" s="941">
        <f t="shared" si="21"/>
        <v>0</v>
      </c>
      <c r="AQ41" s="941">
        <f>SUM((AP41+AP42)/2)</f>
        <v>0</v>
      </c>
      <c r="AR41" s="940">
        <f t="shared" si="22"/>
        <v>0</v>
      </c>
      <c r="AS41" s="941">
        <f>SUM((AR41+AR42)/2)</f>
        <v>1</v>
      </c>
      <c r="AT41" s="941">
        <f t="shared" si="23"/>
        <v>0</v>
      </c>
      <c r="AU41" s="942">
        <f>SUM((AT41+AT42)/2)</f>
        <v>0.5</v>
      </c>
      <c r="AV41" s="940">
        <f t="shared" si="24"/>
        <v>0</v>
      </c>
      <c r="AW41" s="940">
        <f>SUM((AV41+AV42)/2)</f>
        <v>0</v>
      </c>
      <c r="AX41" s="941">
        <f t="shared" si="25"/>
        <v>0</v>
      </c>
      <c r="AY41" s="941">
        <f>SUM((AX41+AX42)/2)</f>
        <v>0</v>
      </c>
      <c r="AZ41" s="943">
        <f>SUM(AM41+AO41+AQ41+AS41+AW41+AY41+AU41)*24</f>
        <v>360</v>
      </c>
      <c r="BA41" s="941">
        <f t="shared" si="26"/>
        <v>0</v>
      </c>
      <c r="BB41" s="941">
        <f>SUM((BA41+BA42)/2)</f>
        <v>0</v>
      </c>
      <c r="BC41" s="941">
        <f t="shared" si="27"/>
        <v>0</v>
      </c>
      <c r="BD41" s="941">
        <f>SUM((BC41+BC42)/2)</f>
        <v>0</v>
      </c>
      <c r="BE41" s="941">
        <f>SUM((BD41+BD42)/2)</f>
        <v>0</v>
      </c>
      <c r="BF41" s="941">
        <f t="shared" si="28"/>
        <v>0</v>
      </c>
      <c r="BG41" s="941">
        <f>SUM((BF41+BF42)/2)</f>
        <v>0</v>
      </c>
      <c r="BH41" s="941">
        <f>SUM((BG41+BG42)/2)</f>
        <v>0</v>
      </c>
      <c r="BI41" s="941">
        <f t="shared" si="29"/>
        <v>0</v>
      </c>
      <c r="BJ41" s="941">
        <f>SUM((BI41+BI42)/2)</f>
        <v>0</v>
      </c>
      <c r="BK41" s="941">
        <f t="shared" si="30"/>
        <v>0</v>
      </c>
      <c r="BL41" s="944">
        <f>SUM(BK41+BK42)/2</f>
        <v>0</v>
      </c>
      <c r="BM41" s="940">
        <f t="shared" si="31"/>
        <v>0</v>
      </c>
      <c r="BN41" s="940">
        <f>SUM(BM41+BM42)/2</f>
        <v>0</v>
      </c>
      <c r="BO41" s="940">
        <f t="shared" si="32"/>
        <v>0</v>
      </c>
      <c r="BP41" s="940">
        <f>SUM(BO41+BO42)/2</f>
        <v>0</v>
      </c>
      <c r="BQ41" s="940">
        <f t="shared" si="33"/>
        <v>6</v>
      </c>
      <c r="BR41" s="940">
        <f>SUM((BQ41+BQ42)/2)</f>
        <v>6</v>
      </c>
      <c r="BS41" s="940">
        <f t="shared" si="34"/>
        <v>0</v>
      </c>
      <c r="BT41" s="940">
        <f>SUM((BS41+BS42)/2)</f>
        <v>0</v>
      </c>
      <c r="BU41" s="940">
        <f t="shared" si="35"/>
        <v>0</v>
      </c>
      <c r="BV41" s="940">
        <f>SUM((BU41+BU42)/2)</f>
        <v>0</v>
      </c>
      <c r="BW41" s="941">
        <f t="shared" si="36"/>
        <v>0</v>
      </c>
      <c r="BX41" s="941">
        <f>SUM((BW41+BW42)/2)</f>
        <v>0</v>
      </c>
      <c r="BY41" s="941">
        <f t="shared" si="37"/>
        <v>0</v>
      </c>
      <c r="BZ41" s="942">
        <f>SUM((BY41+BY42)/2)</f>
        <v>0</v>
      </c>
      <c r="CA41" s="945">
        <f>SUM(AZ41)</f>
        <v>360</v>
      </c>
      <c r="CB41" s="891">
        <f>SUM(AM41+AO41+AQ41+AS41+AU41+AW41+BB41+BD41+BG41+AY41)</f>
        <v>15</v>
      </c>
    </row>
    <row r="42" spans="1:80" ht="18.75" customHeight="1" thickBot="1" x14ac:dyDescent="0.3">
      <c r="A42" s="910" t="s">
        <v>374</v>
      </c>
      <c r="B42" s="911" t="s">
        <v>129</v>
      </c>
      <c r="C42" s="164" t="s">
        <v>6</v>
      </c>
      <c r="D42" s="946"/>
      <c r="E42" s="947" t="s">
        <v>4</v>
      </c>
      <c r="F42" s="948"/>
      <c r="G42" s="951" t="s">
        <v>11</v>
      </c>
      <c r="H42" s="993" t="s">
        <v>11</v>
      </c>
      <c r="I42" s="949" t="s">
        <v>7</v>
      </c>
      <c r="J42" s="951" t="s">
        <v>57</v>
      </c>
      <c r="K42" s="951" t="s">
        <v>11</v>
      </c>
      <c r="L42" s="950"/>
      <c r="M42" s="950"/>
      <c r="N42" s="980" t="s">
        <v>39</v>
      </c>
      <c r="O42" s="979" t="s">
        <v>39</v>
      </c>
      <c r="P42" s="951" t="s">
        <v>11</v>
      </c>
      <c r="Q42" s="949" t="s">
        <v>7</v>
      </c>
      <c r="R42" s="951" t="s">
        <v>11</v>
      </c>
      <c r="S42" s="950"/>
      <c r="T42" s="950"/>
      <c r="U42" s="949" t="s">
        <v>7</v>
      </c>
      <c r="V42" s="993" t="s">
        <v>11</v>
      </c>
      <c r="W42" s="949" t="s">
        <v>7</v>
      </c>
      <c r="X42" s="951" t="s">
        <v>11</v>
      </c>
      <c r="Y42" s="951" t="s">
        <v>11</v>
      </c>
      <c r="Z42" s="950"/>
      <c r="AA42" s="950"/>
      <c r="AB42" s="951" t="s">
        <v>11</v>
      </c>
      <c r="AC42" s="993" t="s">
        <v>11</v>
      </c>
      <c r="AD42" s="949" t="s">
        <v>7</v>
      </c>
      <c r="AE42" s="951" t="s">
        <v>11</v>
      </c>
      <c r="AF42" s="949" t="s">
        <v>7</v>
      </c>
      <c r="AG42" s="950"/>
      <c r="AH42" s="950"/>
      <c r="AI42" s="951" t="s">
        <v>11</v>
      </c>
      <c r="AJ42" s="951"/>
      <c r="AK42" s="952"/>
      <c r="AL42" s="953">
        <f t="shared" si="19"/>
        <v>12</v>
      </c>
      <c r="AM42" s="954"/>
      <c r="AN42" s="954">
        <f t="shared" si="20"/>
        <v>0</v>
      </c>
      <c r="AO42" s="955"/>
      <c r="AP42" s="956">
        <f t="shared" si="21"/>
        <v>0</v>
      </c>
      <c r="AQ42" s="957"/>
      <c r="AR42" s="954">
        <f t="shared" si="22"/>
        <v>2</v>
      </c>
      <c r="AS42" s="954"/>
      <c r="AT42" s="954">
        <f t="shared" si="23"/>
        <v>1</v>
      </c>
      <c r="AU42" s="954"/>
      <c r="AV42" s="954">
        <f t="shared" si="24"/>
        <v>0</v>
      </c>
      <c r="AW42" s="955"/>
      <c r="AX42" s="956">
        <f t="shared" si="25"/>
        <v>0</v>
      </c>
      <c r="AY42" s="957"/>
      <c r="AZ42" s="958"/>
      <c r="BA42" s="956">
        <f t="shared" si="26"/>
        <v>0</v>
      </c>
      <c r="BB42" s="957"/>
      <c r="BC42" s="956">
        <f t="shared" si="27"/>
        <v>0</v>
      </c>
      <c r="BD42" s="957"/>
      <c r="BE42" s="957"/>
      <c r="BF42" s="956">
        <f t="shared" si="28"/>
        <v>0</v>
      </c>
      <c r="BG42" s="957"/>
      <c r="BH42" s="957"/>
      <c r="BI42" s="956">
        <f t="shared" si="29"/>
        <v>0</v>
      </c>
      <c r="BJ42" s="957"/>
      <c r="BK42" s="956">
        <f t="shared" si="30"/>
        <v>0</v>
      </c>
      <c r="BL42" s="959"/>
      <c r="BM42" s="954">
        <f t="shared" si="31"/>
        <v>0</v>
      </c>
      <c r="BN42" s="960"/>
      <c r="BO42" s="954">
        <f t="shared" si="32"/>
        <v>0</v>
      </c>
      <c r="BP42" s="955"/>
      <c r="BQ42" s="954">
        <f t="shared" si="33"/>
        <v>6</v>
      </c>
      <c r="BR42" s="954"/>
      <c r="BS42" s="954">
        <f t="shared" si="34"/>
        <v>0</v>
      </c>
      <c r="BT42" s="955"/>
      <c r="BU42" s="954">
        <f t="shared" si="35"/>
        <v>0</v>
      </c>
      <c r="BV42" s="955"/>
      <c r="BW42" s="956">
        <f t="shared" si="36"/>
        <v>0</v>
      </c>
      <c r="BX42" s="957"/>
      <c r="BY42" s="956">
        <f t="shared" si="37"/>
        <v>0</v>
      </c>
      <c r="BZ42" s="961"/>
      <c r="CA42" s="962"/>
      <c r="CB42" s="826"/>
    </row>
    <row r="43" spans="1:80" ht="18.75" customHeight="1" x14ac:dyDescent="0.25">
      <c r="A43" s="910" t="s">
        <v>374</v>
      </c>
      <c r="B43" s="911" t="s">
        <v>129</v>
      </c>
      <c r="C43" s="806" t="s">
        <v>266</v>
      </c>
      <c r="D43" s="931" t="str">
        <f>VLOOKUP(C43,ListeAppel,2,FALSE)</f>
        <v>Nom 038</v>
      </c>
      <c r="E43" s="932" t="s">
        <v>70</v>
      </c>
      <c r="F43" s="933"/>
      <c r="G43" s="994" t="s">
        <v>41</v>
      </c>
      <c r="H43" s="937" t="s">
        <v>7</v>
      </c>
      <c r="I43" s="937" t="s">
        <v>7</v>
      </c>
      <c r="J43" s="937" t="s">
        <v>7</v>
      </c>
      <c r="K43" s="994" t="s">
        <v>41</v>
      </c>
      <c r="L43" s="935"/>
      <c r="M43" s="935"/>
      <c r="N43" s="994" t="s">
        <v>41</v>
      </c>
      <c r="O43" s="937" t="s">
        <v>7</v>
      </c>
      <c r="P43" s="937" t="s">
        <v>7</v>
      </c>
      <c r="Q43" s="937" t="s">
        <v>7</v>
      </c>
      <c r="R43" s="994" t="s">
        <v>41</v>
      </c>
      <c r="S43" s="935"/>
      <c r="T43" s="935"/>
      <c r="U43" s="994" t="s">
        <v>41</v>
      </c>
      <c r="V43" s="937" t="s">
        <v>7</v>
      </c>
      <c r="W43" s="937" t="s">
        <v>7</v>
      </c>
      <c r="X43" s="937" t="s">
        <v>7</v>
      </c>
      <c r="Y43" s="994" t="s">
        <v>41</v>
      </c>
      <c r="Z43" s="935"/>
      <c r="AA43" s="935"/>
      <c r="AB43" s="994" t="s">
        <v>41</v>
      </c>
      <c r="AC43" s="937" t="s">
        <v>7</v>
      </c>
      <c r="AD43" s="937" t="s">
        <v>7</v>
      </c>
      <c r="AE43" s="937" t="s">
        <v>7</v>
      </c>
      <c r="AF43" s="994" t="s">
        <v>41</v>
      </c>
      <c r="AG43" s="935"/>
      <c r="AH43" s="935"/>
      <c r="AI43" s="994" t="s">
        <v>41</v>
      </c>
      <c r="AJ43" s="936"/>
      <c r="AK43" s="938" t="str">
        <f>IF(CA43=0,"",TIME(0,CA43,0))</f>
        <v/>
      </c>
      <c r="AL43" s="939">
        <f t="shared" si="19"/>
        <v>0</v>
      </c>
      <c r="AM43" s="940">
        <f>SUM(AL43:AL44)/2</f>
        <v>0</v>
      </c>
      <c r="AN43" s="940">
        <f t="shared" si="20"/>
        <v>0</v>
      </c>
      <c r="AO43" s="940">
        <f>SUM((AN43+AN44)/2)</f>
        <v>0</v>
      </c>
      <c r="AP43" s="941">
        <f t="shared" si="21"/>
        <v>0</v>
      </c>
      <c r="AQ43" s="941">
        <f>SUM((AP43+AP44)/2)</f>
        <v>0</v>
      </c>
      <c r="AR43" s="940">
        <f t="shared" si="22"/>
        <v>0</v>
      </c>
      <c r="AS43" s="941">
        <f>SUM((AR43+AR44)/2)</f>
        <v>0</v>
      </c>
      <c r="AT43" s="941">
        <f t="shared" si="23"/>
        <v>0</v>
      </c>
      <c r="AU43" s="942">
        <f>SUM((AT43+AT44)/2)</f>
        <v>0</v>
      </c>
      <c r="AV43" s="940">
        <f t="shared" si="24"/>
        <v>0</v>
      </c>
      <c r="AW43" s="940">
        <f>SUM((AV43+AV44)/2)</f>
        <v>0</v>
      </c>
      <c r="AX43" s="941">
        <f t="shared" si="25"/>
        <v>0</v>
      </c>
      <c r="AY43" s="941">
        <f>SUM((AX43+AX44)/2)</f>
        <v>0</v>
      </c>
      <c r="AZ43" s="943">
        <f>SUM(AM43+AO43+AQ43+AS43+AW43+AY43+AU43)*24</f>
        <v>0</v>
      </c>
      <c r="BA43" s="941">
        <f t="shared" si="26"/>
        <v>9</v>
      </c>
      <c r="BB43" s="941">
        <f>SUM((BA43+BA44)/2)</f>
        <v>11</v>
      </c>
      <c r="BC43" s="941">
        <f t="shared" si="27"/>
        <v>0</v>
      </c>
      <c r="BD43" s="941">
        <f>SUM((BC43+BC44)/2)</f>
        <v>0</v>
      </c>
      <c r="BE43" s="941">
        <f>SUM((BD43+BD44)/2)</f>
        <v>0</v>
      </c>
      <c r="BF43" s="941">
        <f t="shared" si="28"/>
        <v>0</v>
      </c>
      <c r="BG43" s="941">
        <f>SUM((BF43+BF44)/2)</f>
        <v>0</v>
      </c>
      <c r="BH43" s="941">
        <f>SUM((BG43+BG44)/2)</f>
        <v>0</v>
      </c>
      <c r="BI43" s="941">
        <f t="shared" si="29"/>
        <v>0</v>
      </c>
      <c r="BJ43" s="941">
        <f>SUM((BI43+BI44)/2)</f>
        <v>0</v>
      </c>
      <c r="BK43" s="941">
        <f t="shared" si="30"/>
        <v>0</v>
      </c>
      <c r="BL43" s="944">
        <f>SUM(BK43+BK44)/2</f>
        <v>0</v>
      </c>
      <c r="BM43" s="940">
        <f t="shared" si="31"/>
        <v>0</v>
      </c>
      <c r="BN43" s="940">
        <f>SUM(BM43+BM44)/2</f>
        <v>0</v>
      </c>
      <c r="BO43" s="940">
        <f t="shared" si="32"/>
        <v>0</v>
      </c>
      <c r="BP43" s="940">
        <f>SUM(BO43+BO44)/2</f>
        <v>0</v>
      </c>
      <c r="BQ43" s="940">
        <f t="shared" si="33"/>
        <v>12</v>
      </c>
      <c r="BR43" s="940">
        <f>SUM((BQ43+BQ44)/2)</f>
        <v>10</v>
      </c>
      <c r="BS43" s="940">
        <f t="shared" si="34"/>
        <v>0</v>
      </c>
      <c r="BT43" s="940">
        <f>SUM((BS43+BS44)/2)</f>
        <v>0</v>
      </c>
      <c r="BU43" s="940">
        <f t="shared" si="35"/>
        <v>0</v>
      </c>
      <c r="BV43" s="940">
        <f>SUM((BU43+BU44)/2)</f>
        <v>0</v>
      </c>
      <c r="BW43" s="941">
        <f t="shared" si="36"/>
        <v>0</v>
      </c>
      <c r="BX43" s="941">
        <f>SUM((BW43+BW44)/2)</f>
        <v>0</v>
      </c>
      <c r="BY43" s="941">
        <f t="shared" si="37"/>
        <v>0</v>
      </c>
      <c r="BZ43" s="942">
        <f>SUM((BY43+BY44)/2)</f>
        <v>0</v>
      </c>
      <c r="CA43" s="945">
        <f>SUM(AZ43)</f>
        <v>0</v>
      </c>
      <c r="CB43" s="891">
        <f>SUM(AM43+AO43+AQ43+AS43+AU43+AW43+BB43+BD43+BG43+AY43)</f>
        <v>11</v>
      </c>
    </row>
    <row r="44" spans="1:80" ht="18.75" customHeight="1" thickBot="1" x14ac:dyDescent="0.3">
      <c r="A44" s="910" t="s">
        <v>374</v>
      </c>
      <c r="B44" s="911" t="s">
        <v>129</v>
      </c>
      <c r="C44" s="164" t="s">
        <v>6</v>
      </c>
      <c r="D44" s="996" t="s">
        <v>79</v>
      </c>
      <c r="E44" s="947" t="s">
        <v>4</v>
      </c>
      <c r="F44" s="948"/>
      <c r="G44" s="997" t="s">
        <v>41</v>
      </c>
      <c r="H44" s="949" t="s">
        <v>7</v>
      </c>
      <c r="I44" s="949" t="s">
        <v>7</v>
      </c>
      <c r="J44" s="997" t="s">
        <v>41</v>
      </c>
      <c r="K44" s="997" t="s">
        <v>41</v>
      </c>
      <c r="L44" s="950"/>
      <c r="M44" s="950"/>
      <c r="N44" s="997" t="s">
        <v>41</v>
      </c>
      <c r="O44" s="949" t="s">
        <v>7</v>
      </c>
      <c r="P44" s="949" t="s">
        <v>7</v>
      </c>
      <c r="Q44" s="997" t="s">
        <v>41</v>
      </c>
      <c r="R44" s="997" t="s">
        <v>41</v>
      </c>
      <c r="S44" s="950"/>
      <c r="T44" s="950"/>
      <c r="U44" s="997" t="s">
        <v>41</v>
      </c>
      <c r="V44" s="949" t="s">
        <v>7</v>
      </c>
      <c r="W44" s="949" t="s">
        <v>7</v>
      </c>
      <c r="X44" s="997" t="s">
        <v>41</v>
      </c>
      <c r="Y44" s="997" t="s">
        <v>41</v>
      </c>
      <c r="Z44" s="950"/>
      <c r="AA44" s="950"/>
      <c r="AB44" s="997" t="s">
        <v>41</v>
      </c>
      <c r="AC44" s="949" t="s">
        <v>7</v>
      </c>
      <c r="AD44" s="949" t="s">
        <v>7</v>
      </c>
      <c r="AE44" s="997" t="s">
        <v>41</v>
      </c>
      <c r="AF44" s="997" t="s">
        <v>41</v>
      </c>
      <c r="AG44" s="950"/>
      <c r="AH44" s="950"/>
      <c r="AI44" s="997" t="s">
        <v>41</v>
      </c>
      <c r="AJ44" s="951"/>
      <c r="AK44" s="952"/>
      <c r="AL44" s="953">
        <f t="shared" si="19"/>
        <v>0</v>
      </c>
      <c r="AM44" s="954"/>
      <c r="AN44" s="954">
        <f t="shared" si="20"/>
        <v>0</v>
      </c>
      <c r="AO44" s="955"/>
      <c r="AP44" s="956">
        <f t="shared" si="21"/>
        <v>0</v>
      </c>
      <c r="AQ44" s="957"/>
      <c r="AR44" s="954">
        <f t="shared" si="22"/>
        <v>0</v>
      </c>
      <c r="AS44" s="954"/>
      <c r="AT44" s="954">
        <f t="shared" si="23"/>
        <v>0</v>
      </c>
      <c r="AU44" s="954"/>
      <c r="AV44" s="954">
        <f t="shared" si="24"/>
        <v>0</v>
      </c>
      <c r="AW44" s="955"/>
      <c r="AX44" s="956">
        <f t="shared" si="25"/>
        <v>0</v>
      </c>
      <c r="AY44" s="957"/>
      <c r="AZ44" s="958"/>
      <c r="BA44" s="956">
        <f t="shared" si="26"/>
        <v>13</v>
      </c>
      <c r="BB44" s="957"/>
      <c r="BC44" s="956">
        <f t="shared" si="27"/>
        <v>0</v>
      </c>
      <c r="BD44" s="957"/>
      <c r="BE44" s="957"/>
      <c r="BF44" s="956">
        <f t="shared" si="28"/>
        <v>0</v>
      </c>
      <c r="BG44" s="957"/>
      <c r="BH44" s="957"/>
      <c r="BI44" s="956">
        <f t="shared" si="29"/>
        <v>0</v>
      </c>
      <c r="BJ44" s="957"/>
      <c r="BK44" s="956">
        <f t="shared" si="30"/>
        <v>0</v>
      </c>
      <c r="BL44" s="959"/>
      <c r="BM44" s="954">
        <f t="shared" si="31"/>
        <v>0</v>
      </c>
      <c r="BN44" s="960"/>
      <c r="BO44" s="954">
        <f t="shared" si="32"/>
        <v>0</v>
      </c>
      <c r="BP44" s="955"/>
      <c r="BQ44" s="954">
        <f t="shared" si="33"/>
        <v>8</v>
      </c>
      <c r="BR44" s="954"/>
      <c r="BS44" s="954">
        <f t="shared" si="34"/>
        <v>0</v>
      </c>
      <c r="BT44" s="955"/>
      <c r="BU44" s="954">
        <f t="shared" si="35"/>
        <v>0</v>
      </c>
      <c r="BV44" s="955"/>
      <c r="BW44" s="956">
        <f t="shared" si="36"/>
        <v>0</v>
      </c>
      <c r="BX44" s="957"/>
      <c r="BY44" s="956">
        <f t="shared" si="37"/>
        <v>0</v>
      </c>
      <c r="BZ44" s="961"/>
      <c r="CA44" s="962"/>
      <c r="CB44" s="826"/>
    </row>
    <row r="45" spans="1:80" ht="18.75" customHeight="1" x14ac:dyDescent="0.25">
      <c r="A45" s="910" t="s">
        <v>374</v>
      </c>
      <c r="B45" s="911" t="s">
        <v>129</v>
      </c>
      <c r="C45" s="806" t="s">
        <v>267</v>
      </c>
      <c r="D45" s="931" t="str">
        <f>VLOOKUP(C45,ListeAppel,2,FALSE)</f>
        <v>Nom 042</v>
      </c>
      <c r="E45" s="932" t="s">
        <v>70</v>
      </c>
      <c r="F45" s="933"/>
      <c r="G45" s="994" t="s">
        <v>41</v>
      </c>
      <c r="H45" s="1083" t="s">
        <v>23</v>
      </c>
      <c r="I45" s="936" t="s">
        <v>75</v>
      </c>
      <c r="J45" s="936" t="s">
        <v>75</v>
      </c>
      <c r="K45" s="994" t="s">
        <v>41</v>
      </c>
      <c r="L45" s="935"/>
      <c r="M45" s="935"/>
      <c r="N45" s="994" t="s">
        <v>41</v>
      </c>
      <c r="O45" s="937" t="s">
        <v>7</v>
      </c>
      <c r="P45" s="937" t="s">
        <v>7</v>
      </c>
      <c r="Q45" s="937" t="s">
        <v>7</v>
      </c>
      <c r="R45" s="994" t="s">
        <v>41</v>
      </c>
      <c r="S45" s="935"/>
      <c r="T45" s="935"/>
      <c r="U45" s="994" t="s">
        <v>41</v>
      </c>
      <c r="V45" s="995" t="s">
        <v>14</v>
      </c>
      <c r="W45" s="995" t="s">
        <v>14</v>
      </c>
      <c r="X45" s="995" t="s">
        <v>14</v>
      </c>
      <c r="Y45" s="995" t="s">
        <v>14</v>
      </c>
      <c r="Z45" s="935"/>
      <c r="AA45" s="935"/>
      <c r="AB45" s="994" t="s">
        <v>41</v>
      </c>
      <c r="AC45" s="936" t="s">
        <v>75</v>
      </c>
      <c r="AD45" s="936" t="s">
        <v>75</v>
      </c>
      <c r="AE45" s="936" t="s">
        <v>75</v>
      </c>
      <c r="AF45" s="994" t="s">
        <v>41</v>
      </c>
      <c r="AG45" s="935"/>
      <c r="AH45" s="935"/>
      <c r="AI45" s="994" t="s">
        <v>41</v>
      </c>
      <c r="AJ45" s="936"/>
      <c r="AK45" s="938" t="str">
        <f>IF(CA45=0,"",TIME(0,CA45,0))</f>
        <v/>
      </c>
      <c r="AL45" s="939">
        <f t="shared" si="19"/>
        <v>0</v>
      </c>
      <c r="AM45" s="940">
        <f>SUM(AL45:AL46)/2</f>
        <v>0</v>
      </c>
      <c r="AN45" s="940">
        <f t="shared" si="20"/>
        <v>0</v>
      </c>
      <c r="AO45" s="940">
        <f>SUM((AN45+AN46)/2)</f>
        <v>0</v>
      </c>
      <c r="AP45" s="941">
        <f t="shared" si="21"/>
        <v>0</v>
      </c>
      <c r="AQ45" s="941">
        <f>SUM((AP45+AP46)/2)</f>
        <v>0</v>
      </c>
      <c r="AR45" s="940">
        <f t="shared" si="22"/>
        <v>0</v>
      </c>
      <c r="AS45" s="941">
        <f>SUM((AR45+AR46)/2)</f>
        <v>0</v>
      </c>
      <c r="AT45" s="941">
        <f t="shared" si="23"/>
        <v>0</v>
      </c>
      <c r="AU45" s="942">
        <f>SUM((AT45+AT46)/2)</f>
        <v>0</v>
      </c>
      <c r="AV45" s="940">
        <f t="shared" si="24"/>
        <v>0</v>
      </c>
      <c r="AW45" s="940">
        <f>SUM((AV45+AV46)/2)</f>
        <v>0</v>
      </c>
      <c r="AX45" s="941">
        <f t="shared" si="25"/>
        <v>0</v>
      </c>
      <c r="AY45" s="941">
        <f>SUM((AX45+AX46)/2)</f>
        <v>0</v>
      </c>
      <c r="AZ45" s="943">
        <f>SUM(AM45+AO45+AQ45+AS45+AW45+AY45+AU45)*24</f>
        <v>0</v>
      </c>
      <c r="BA45" s="941">
        <f t="shared" si="26"/>
        <v>8</v>
      </c>
      <c r="BB45" s="941">
        <f>SUM((BA45+BA46)/2)</f>
        <v>9.5</v>
      </c>
      <c r="BC45" s="941">
        <f t="shared" si="27"/>
        <v>0</v>
      </c>
      <c r="BD45" s="941">
        <f>SUM((BC45+BC46)/2)</f>
        <v>0</v>
      </c>
      <c r="BE45" s="941">
        <f>SUM((BD45+BD46)/2)</f>
        <v>0</v>
      </c>
      <c r="BF45" s="941">
        <f t="shared" si="28"/>
        <v>0</v>
      </c>
      <c r="BG45" s="941">
        <f>SUM((BF45+BF46)/2)</f>
        <v>0</v>
      </c>
      <c r="BH45" s="941">
        <f>SUM((BG45+BG46)/2)</f>
        <v>0</v>
      </c>
      <c r="BI45" s="941">
        <f t="shared" si="29"/>
        <v>0</v>
      </c>
      <c r="BJ45" s="941">
        <f>SUM((BI45+BI46)/2)</f>
        <v>0</v>
      </c>
      <c r="BK45" s="941">
        <f t="shared" si="30"/>
        <v>4</v>
      </c>
      <c r="BL45" s="944">
        <f>SUM(BK45+BK46)/2</f>
        <v>4</v>
      </c>
      <c r="BM45" s="940">
        <f t="shared" si="31"/>
        <v>0</v>
      </c>
      <c r="BN45" s="940">
        <f>SUM(BM45+BM46)/2</f>
        <v>0</v>
      </c>
      <c r="BO45" s="940">
        <f t="shared" si="32"/>
        <v>1</v>
      </c>
      <c r="BP45" s="940">
        <f>SUM(BO45+BO46)/2</f>
        <v>1</v>
      </c>
      <c r="BQ45" s="940">
        <f t="shared" si="33"/>
        <v>3</v>
      </c>
      <c r="BR45" s="940">
        <f>SUM((BQ45+BQ46)/2)</f>
        <v>2.5</v>
      </c>
      <c r="BS45" s="940">
        <f t="shared" si="34"/>
        <v>0</v>
      </c>
      <c r="BT45" s="940">
        <f>SUM((BS45+BS46)/2)</f>
        <v>0</v>
      </c>
      <c r="BU45" s="940">
        <f t="shared" si="35"/>
        <v>0</v>
      </c>
      <c r="BV45" s="940">
        <f>SUM((BU45+BU46)/2)</f>
        <v>0</v>
      </c>
      <c r="BW45" s="941">
        <f t="shared" si="36"/>
        <v>0</v>
      </c>
      <c r="BX45" s="941">
        <f>SUM((BW45+BW46)/2)</f>
        <v>0</v>
      </c>
      <c r="BY45" s="941">
        <f t="shared" si="37"/>
        <v>0</v>
      </c>
      <c r="BZ45" s="942">
        <f>SUM((BY45+BY46)/2)</f>
        <v>0</v>
      </c>
      <c r="CA45" s="945">
        <f>SUM(AZ45)</f>
        <v>0</v>
      </c>
      <c r="CB45" s="891">
        <f>SUM(AM45+AO45+AQ45+AS45+AU45+AW45+BB45+BD45+BG45+AY45)</f>
        <v>9.5</v>
      </c>
    </row>
    <row r="46" spans="1:80" ht="18.75" customHeight="1" thickBot="1" x14ac:dyDescent="0.3">
      <c r="A46" s="910" t="s">
        <v>374</v>
      </c>
      <c r="B46" s="911" t="s">
        <v>129</v>
      </c>
      <c r="C46" s="164" t="s">
        <v>10</v>
      </c>
      <c r="D46" s="996" t="s">
        <v>79</v>
      </c>
      <c r="E46" s="947" t="s">
        <v>4</v>
      </c>
      <c r="F46" s="948"/>
      <c r="G46" s="997" t="s">
        <v>41</v>
      </c>
      <c r="H46" s="1084" t="s">
        <v>23</v>
      </c>
      <c r="I46" s="951" t="s">
        <v>75</v>
      </c>
      <c r="J46" s="997" t="s">
        <v>41</v>
      </c>
      <c r="K46" s="997" t="s">
        <v>41</v>
      </c>
      <c r="L46" s="950"/>
      <c r="M46" s="950"/>
      <c r="N46" s="997" t="s">
        <v>41</v>
      </c>
      <c r="O46" s="949" t="s">
        <v>7</v>
      </c>
      <c r="P46" s="949" t="s">
        <v>7</v>
      </c>
      <c r="Q46" s="997" t="s">
        <v>41</v>
      </c>
      <c r="R46" s="997" t="s">
        <v>41</v>
      </c>
      <c r="S46" s="950"/>
      <c r="T46" s="950"/>
      <c r="U46" s="997" t="s">
        <v>41</v>
      </c>
      <c r="V46" s="998" t="s">
        <v>14</v>
      </c>
      <c r="W46" s="998" t="s">
        <v>14</v>
      </c>
      <c r="X46" s="998" t="s">
        <v>14</v>
      </c>
      <c r="Y46" s="998" t="s">
        <v>14</v>
      </c>
      <c r="Z46" s="950"/>
      <c r="AA46" s="950"/>
      <c r="AB46" s="997" t="s">
        <v>41</v>
      </c>
      <c r="AC46" s="951" t="s">
        <v>75</v>
      </c>
      <c r="AD46" s="951" t="s">
        <v>75</v>
      </c>
      <c r="AE46" s="997" t="s">
        <v>41</v>
      </c>
      <c r="AF46" s="997" t="s">
        <v>41</v>
      </c>
      <c r="AG46" s="950"/>
      <c r="AH46" s="950"/>
      <c r="AI46" s="997" t="s">
        <v>41</v>
      </c>
      <c r="AJ46" s="951"/>
      <c r="AK46" s="952"/>
      <c r="AL46" s="953">
        <f t="shared" si="19"/>
        <v>0</v>
      </c>
      <c r="AM46" s="954"/>
      <c r="AN46" s="954">
        <f t="shared" si="20"/>
        <v>0</v>
      </c>
      <c r="AO46" s="955"/>
      <c r="AP46" s="956">
        <f t="shared" si="21"/>
        <v>0</v>
      </c>
      <c r="AQ46" s="957"/>
      <c r="AR46" s="954">
        <f t="shared" si="22"/>
        <v>0</v>
      </c>
      <c r="AS46" s="954"/>
      <c r="AT46" s="954">
        <f t="shared" si="23"/>
        <v>0</v>
      </c>
      <c r="AU46" s="954"/>
      <c r="AV46" s="954">
        <f t="shared" si="24"/>
        <v>0</v>
      </c>
      <c r="AW46" s="955"/>
      <c r="AX46" s="956">
        <f t="shared" si="25"/>
        <v>0</v>
      </c>
      <c r="AY46" s="957"/>
      <c r="AZ46" s="958"/>
      <c r="BA46" s="956">
        <f t="shared" si="26"/>
        <v>11</v>
      </c>
      <c r="BB46" s="957"/>
      <c r="BC46" s="956">
        <f t="shared" si="27"/>
        <v>0</v>
      </c>
      <c r="BD46" s="957"/>
      <c r="BE46" s="957"/>
      <c r="BF46" s="956">
        <f t="shared" si="28"/>
        <v>0</v>
      </c>
      <c r="BG46" s="957"/>
      <c r="BH46" s="957"/>
      <c r="BI46" s="956">
        <f t="shared" si="29"/>
        <v>0</v>
      </c>
      <c r="BJ46" s="957"/>
      <c r="BK46" s="956">
        <f t="shared" si="30"/>
        <v>4</v>
      </c>
      <c r="BL46" s="959"/>
      <c r="BM46" s="954">
        <f t="shared" si="31"/>
        <v>0</v>
      </c>
      <c r="BN46" s="960"/>
      <c r="BO46" s="954">
        <f t="shared" si="32"/>
        <v>1</v>
      </c>
      <c r="BP46" s="955"/>
      <c r="BQ46" s="954">
        <f t="shared" si="33"/>
        <v>2</v>
      </c>
      <c r="BR46" s="954"/>
      <c r="BS46" s="954">
        <f t="shared" si="34"/>
        <v>0</v>
      </c>
      <c r="BT46" s="955"/>
      <c r="BU46" s="954">
        <f t="shared" si="35"/>
        <v>0</v>
      </c>
      <c r="BV46" s="955"/>
      <c r="BW46" s="956">
        <f t="shared" si="36"/>
        <v>0</v>
      </c>
      <c r="BX46" s="957"/>
      <c r="BY46" s="956">
        <f t="shared" si="37"/>
        <v>0</v>
      </c>
      <c r="BZ46" s="961"/>
      <c r="CA46" s="962"/>
      <c r="CB46" s="826"/>
    </row>
    <row r="47" spans="1:80" ht="18.75" customHeight="1" x14ac:dyDescent="0.25">
      <c r="A47" s="910" t="s">
        <v>374</v>
      </c>
      <c r="B47" s="911" t="s">
        <v>129</v>
      </c>
      <c r="C47" s="807" t="s">
        <v>268</v>
      </c>
      <c r="D47" s="931" t="str">
        <f>VLOOKUP(C47,ListeAppel,2,FALSE)</f>
        <v>Nom 117</v>
      </c>
      <c r="E47" s="932" t="s">
        <v>70</v>
      </c>
      <c r="F47" s="933"/>
      <c r="G47" s="937" t="s">
        <v>7</v>
      </c>
      <c r="H47" s="937" t="s">
        <v>7</v>
      </c>
      <c r="I47" s="937" t="s">
        <v>7</v>
      </c>
      <c r="J47" s="937" t="s">
        <v>7</v>
      </c>
      <c r="K47" s="937" t="s">
        <v>7</v>
      </c>
      <c r="L47" s="935"/>
      <c r="M47" s="935"/>
      <c r="N47" s="936" t="s">
        <v>11</v>
      </c>
      <c r="O47" s="936" t="s">
        <v>11</v>
      </c>
      <c r="P47" s="1085" t="s">
        <v>28</v>
      </c>
      <c r="Q47" s="936" t="s">
        <v>11</v>
      </c>
      <c r="R47" s="936" t="s">
        <v>67</v>
      </c>
      <c r="S47" s="935"/>
      <c r="T47" s="935"/>
      <c r="U47" s="936" t="s">
        <v>11</v>
      </c>
      <c r="V47" s="989" t="s">
        <v>13</v>
      </c>
      <c r="W47" s="989" t="s">
        <v>13</v>
      </c>
      <c r="X47" s="936" t="s">
        <v>11</v>
      </c>
      <c r="Y47" s="936" t="s">
        <v>67</v>
      </c>
      <c r="Z47" s="935"/>
      <c r="AA47" s="935"/>
      <c r="AB47" s="936" t="s">
        <v>67</v>
      </c>
      <c r="AC47" s="936" t="s">
        <v>11</v>
      </c>
      <c r="AD47" s="936" t="s">
        <v>11</v>
      </c>
      <c r="AE47" s="936" t="s">
        <v>11</v>
      </c>
      <c r="AF47" s="936" t="s">
        <v>67</v>
      </c>
      <c r="AG47" s="935"/>
      <c r="AH47" s="935"/>
      <c r="AI47" s="936" t="s">
        <v>11</v>
      </c>
      <c r="AJ47" s="936"/>
      <c r="AK47" s="938">
        <f>IF(CA47=0,"",TIME(0,CA47,0))</f>
        <v>0.18333333333333335</v>
      </c>
      <c r="AL47" s="939">
        <f>COUNTIF(F47:AJ47,"P")</f>
        <v>9</v>
      </c>
      <c r="AM47" s="940">
        <f>SUM(AL47:AL48)/2</f>
        <v>9</v>
      </c>
      <c r="AN47" s="940">
        <f>COUNTIF(F47:AJ47,"Mi")</f>
        <v>2</v>
      </c>
      <c r="AO47" s="940">
        <f>SUM((AN47+AN48)/2)</f>
        <v>2</v>
      </c>
      <c r="AP47" s="941">
        <f>COUNTIF(F47:AJ47,"VS")</f>
        <v>0</v>
      </c>
      <c r="AQ47" s="941">
        <f>SUM((AP47+AP48)/2)</f>
        <v>0</v>
      </c>
      <c r="AR47" s="940">
        <f>COUNTIF(F47:AJ47,"C1")</f>
        <v>0</v>
      </c>
      <c r="AS47" s="941">
        <f>SUM((AR47+AR48)/2)</f>
        <v>0</v>
      </c>
      <c r="AT47" s="941">
        <f>COUNTIF(F47:AJ47,"R1")</f>
        <v>0</v>
      </c>
      <c r="AU47" s="942">
        <f>SUM((AT47+AT48)/2)</f>
        <v>0</v>
      </c>
      <c r="AV47" s="940">
        <f>COUNTIF(F47:AJ47,"CS")</f>
        <v>0</v>
      </c>
      <c r="AW47" s="940">
        <f>SUM((AV47+AV48)/2)</f>
        <v>0</v>
      </c>
      <c r="AX47" s="941">
        <f>COUNTIF(F47:AJ47,"DA")</f>
        <v>0</v>
      </c>
      <c r="AY47" s="941">
        <f>SUM((AX47+AX48)/2)</f>
        <v>0</v>
      </c>
      <c r="AZ47" s="943">
        <f>SUM(AM47+AO47+AQ47+AS47+AW47+AY47+AU47)*24</f>
        <v>264</v>
      </c>
      <c r="BA47" s="941">
        <f>COUNTIF(F47:AJ47,"MT5")</f>
        <v>0</v>
      </c>
      <c r="BB47" s="941">
        <f>SUM((BA47+BA48)/2)</f>
        <v>0</v>
      </c>
      <c r="BC47" s="941">
        <f>COUNTIF(F47:AJ47,"MT6")</f>
        <v>0</v>
      </c>
      <c r="BD47" s="941">
        <f>SUM((BC47+BC48)/2)</f>
        <v>0</v>
      </c>
      <c r="BE47" s="941">
        <f>SUM((BD47+BD48)/2)</f>
        <v>0</v>
      </c>
      <c r="BF47" s="941">
        <f>COUNTIF(F47:AJ47,"MT8")</f>
        <v>0</v>
      </c>
      <c r="BG47" s="941">
        <f>SUM((BF47+BF48)/2)</f>
        <v>0</v>
      </c>
      <c r="BH47" s="941">
        <f>SUM((BG47+BG48)/2)</f>
        <v>0</v>
      </c>
      <c r="BI47" s="941">
        <f>COUNTIF(F47:AJ47,"A")</f>
        <v>0</v>
      </c>
      <c r="BJ47" s="941">
        <f>SUM((BI47+BI48)/2)</f>
        <v>0</v>
      </c>
      <c r="BK47" s="941">
        <f>COUNTIF(F47:AJ47,"Ma")</f>
        <v>0</v>
      </c>
      <c r="BL47" s="944">
        <f>SUM(BK47+BK48)/2</f>
        <v>0</v>
      </c>
      <c r="BM47" s="940">
        <f>COUNTIF(F47:AJ47,"MJ")</f>
        <v>0</v>
      </c>
      <c r="BN47" s="940">
        <f>SUM(BM47+BM48)/2</f>
        <v>0</v>
      </c>
      <c r="BO47" s="940">
        <f>COUNTIF(F47:AJ47,"Jsc")</f>
        <v>0</v>
      </c>
      <c r="BP47" s="940">
        <f>SUM(BO47+BO48)/2</f>
        <v>0</v>
      </c>
      <c r="BQ47" s="940">
        <f>COUNTIF(F47:AJ47,"C")</f>
        <v>5</v>
      </c>
      <c r="BR47" s="940">
        <f>SUM((BQ47+BQ48)/2)</f>
        <v>5</v>
      </c>
      <c r="BS47" s="940">
        <f>COUNTIF(F47:AJ47,"CC")</f>
        <v>1</v>
      </c>
      <c r="BT47" s="940">
        <f>SUM((BS47+BS48)/2)</f>
        <v>1</v>
      </c>
      <c r="BU47" s="940">
        <f>COUNTIF(F47:AJ47,"DS")</f>
        <v>0</v>
      </c>
      <c r="BV47" s="940">
        <f>SUM((BU47+BU48)/2)</f>
        <v>0</v>
      </c>
      <c r="BW47" s="941">
        <f>COUNTIF(F47:AJ47,"MT")</f>
        <v>0</v>
      </c>
      <c r="BX47" s="941">
        <f>SUM((BW47+BW48)/2)</f>
        <v>0</v>
      </c>
      <c r="BY47" s="941">
        <f>COUNTIF(F47:AJ47,"4/5")</f>
        <v>0</v>
      </c>
      <c r="BZ47" s="942">
        <f>SUM((BY47+BY48)/2)</f>
        <v>0</v>
      </c>
      <c r="CA47" s="945">
        <f>SUM(AZ47)</f>
        <v>264</v>
      </c>
      <c r="CB47" s="891">
        <f>SUM(AM47+AO47+AQ47+AS47+AU47+AW47+BB47+BD47+BG47+AY47)</f>
        <v>11</v>
      </c>
    </row>
    <row r="48" spans="1:80" ht="18.75" customHeight="1" thickBot="1" x14ac:dyDescent="0.3">
      <c r="A48" s="910" t="s">
        <v>374</v>
      </c>
      <c r="B48" s="911" t="s">
        <v>129</v>
      </c>
      <c r="C48" s="192" t="s">
        <v>6</v>
      </c>
      <c r="D48" s="999"/>
      <c r="E48" s="947" t="s">
        <v>4</v>
      </c>
      <c r="F48" s="948"/>
      <c r="G48" s="949" t="s">
        <v>7</v>
      </c>
      <c r="H48" s="949" t="s">
        <v>7</v>
      </c>
      <c r="I48" s="949" t="s">
        <v>7</v>
      </c>
      <c r="J48" s="949" t="s">
        <v>7</v>
      </c>
      <c r="K48" s="949" t="s">
        <v>7</v>
      </c>
      <c r="L48" s="950"/>
      <c r="M48" s="950"/>
      <c r="N48" s="951" t="s">
        <v>11</v>
      </c>
      <c r="O48" s="951" t="s">
        <v>11</v>
      </c>
      <c r="P48" s="1086" t="s">
        <v>28</v>
      </c>
      <c r="Q48" s="951" t="s">
        <v>11</v>
      </c>
      <c r="R48" s="951" t="s">
        <v>67</v>
      </c>
      <c r="S48" s="950"/>
      <c r="T48" s="950"/>
      <c r="U48" s="951" t="s">
        <v>11</v>
      </c>
      <c r="V48" s="990" t="s">
        <v>13</v>
      </c>
      <c r="W48" s="990" t="s">
        <v>13</v>
      </c>
      <c r="X48" s="951" t="s">
        <v>11</v>
      </c>
      <c r="Y48" s="951" t="s">
        <v>67</v>
      </c>
      <c r="Z48" s="950"/>
      <c r="AA48" s="950"/>
      <c r="AB48" s="951" t="s">
        <v>67</v>
      </c>
      <c r="AC48" s="951" t="s">
        <v>11</v>
      </c>
      <c r="AD48" s="951" t="s">
        <v>11</v>
      </c>
      <c r="AE48" s="951" t="s">
        <v>11</v>
      </c>
      <c r="AF48" s="951" t="s">
        <v>67</v>
      </c>
      <c r="AG48" s="950"/>
      <c r="AH48" s="950"/>
      <c r="AI48" s="951" t="s">
        <v>11</v>
      </c>
      <c r="AJ48" s="951"/>
      <c r="AK48" s="952"/>
      <c r="AL48" s="953">
        <f>COUNTIF(F48:AJ48,"P")</f>
        <v>9</v>
      </c>
      <c r="AM48" s="954"/>
      <c r="AN48" s="954">
        <f>COUNTIF(F48:AJ48,"Mi")</f>
        <v>2</v>
      </c>
      <c r="AO48" s="955"/>
      <c r="AP48" s="956">
        <f>COUNTIF(F48:AJ48,"VS")</f>
        <v>0</v>
      </c>
      <c r="AQ48" s="957"/>
      <c r="AR48" s="954">
        <f>COUNTIF(F48:AJ48,"C1")</f>
        <v>0</v>
      </c>
      <c r="AS48" s="954"/>
      <c r="AT48" s="954">
        <f>COUNTIF(F48:AJ48,"R1")</f>
        <v>0</v>
      </c>
      <c r="AU48" s="954"/>
      <c r="AV48" s="954">
        <f>COUNTIF(F48:AJ48,"CS")</f>
        <v>0</v>
      </c>
      <c r="AW48" s="955"/>
      <c r="AX48" s="956">
        <f>COUNTIF(F48:AJ48,"DA")</f>
        <v>0</v>
      </c>
      <c r="AY48" s="957"/>
      <c r="AZ48" s="958"/>
      <c r="BA48" s="956">
        <f>COUNTIF(F48:AJ48,"MT5")</f>
        <v>0</v>
      </c>
      <c r="BB48" s="957"/>
      <c r="BC48" s="956">
        <f>COUNTIF(F48:AJ48,"MT6")</f>
        <v>0</v>
      </c>
      <c r="BD48" s="957"/>
      <c r="BE48" s="957"/>
      <c r="BF48" s="956">
        <f>COUNTIF(F48:AJ48,"MT8")</f>
        <v>0</v>
      </c>
      <c r="BG48" s="957"/>
      <c r="BH48" s="957"/>
      <c r="BI48" s="956">
        <f>COUNTIF(F48:AJ48,"A")</f>
        <v>0</v>
      </c>
      <c r="BJ48" s="957"/>
      <c r="BK48" s="956">
        <f>COUNTIF(F48:AJ48,"Ma")</f>
        <v>0</v>
      </c>
      <c r="BL48" s="959"/>
      <c r="BM48" s="954">
        <f>COUNTIF(F48:AJ48,"MJ")</f>
        <v>0</v>
      </c>
      <c r="BN48" s="960"/>
      <c r="BO48" s="954">
        <f>COUNTIF(F48:AJ48,"Jsc")</f>
        <v>0</v>
      </c>
      <c r="BP48" s="955"/>
      <c r="BQ48" s="954">
        <f>COUNTIF(F48:AJ48,"C")</f>
        <v>5</v>
      </c>
      <c r="BR48" s="954"/>
      <c r="BS48" s="954">
        <f>COUNTIF(F48:AJ48,"CC")</f>
        <v>1</v>
      </c>
      <c r="BT48" s="955"/>
      <c r="BU48" s="954">
        <f>COUNTIF(F48:AJ48,"DS")</f>
        <v>0</v>
      </c>
      <c r="BV48" s="955"/>
      <c r="BW48" s="956">
        <f>COUNTIF(F48:AJ48,"MT")</f>
        <v>0</v>
      </c>
      <c r="BX48" s="957"/>
      <c r="BY48" s="956">
        <f>COUNTIF(F48:AJ48,"4/5")</f>
        <v>0</v>
      </c>
      <c r="BZ48" s="961"/>
      <c r="CA48" s="962"/>
      <c r="CB48" s="826"/>
    </row>
    <row r="49" spans="1:80" ht="18.75" customHeight="1" x14ac:dyDescent="0.25">
      <c r="A49" s="910"/>
      <c r="B49" s="911" t="s">
        <v>129</v>
      </c>
      <c r="C49" s="196">
        <v>4222</v>
      </c>
      <c r="D49" s="1000" t="s">
        <v>191</v>
      </c>
      <c r="E49" s="932" t="s">
        <v>70</v>
      </c>
      <c r="F49" s="1001"/>
      <c r="G49" s="1002" t="s">
        <v>11</v>
      </c>
      <c r="H49" s="1002" t="s">
        <v>57</v>
      </c>
      <c r="I49" s="1087" t="s">
        <v>11</v>
      </c>
      <c r="J49" s="1002" t="s">
        <v>11</v>
      </c>
      <c r="K49" s="1002" t="s">
        <v>11</v>
      </c>
      <c r="L49" s="1005"/>
      <c r="M49" s="1005"/>
      <c r="N49" s="1002" t="s">
        <v>11</v>
      </c>
      <c r="O49" s="1002" t="s">
        <v>11</v>
      </c>
      <c r="P49" s="1004" t="s">
        <v>11</v>
      </c>
      <c r="Q49" s="1088" t="s">
        <v>29</v>
      </c>
      <c r="R49" s="1089" t="s">
        <v>35</v>
      </c>
      <c r="S49" s="1005"/>
      <c r="T49" s="1005"/>
      <c r="U49" s="1002" t="s">
        <v>11</v>
      </c>
      <c r="V49" s="1003" t="s">
        <v>7</v>
      </c>
      <c r="W49" s="1004" t="s">
        <v>11</v>
      </c>
      <c r="X49" s="1002" t="s">
        <v>11</v>
      </c>
      <c r="Y49" s="1002" t="s">
        <v>11</v>
      </c>
      <c r="Z49" s="1005"/>
      <c r="AA49" s="1005"/>
      <c r="AB49" s="1088" t="s">
        <v>29</v>
      </c>
      <c r="AC49" s="1002" t="s">
        <v>57</v>
      </c>
      <c r="AD49" s="1004" t="s">
        <v>11</v>
      </c>
      <c r="AE49" s="1088" t="s">
        <v>29</v>
      </c>
      <c r="AF49" s="936" t="s">
        <v>11</v>
      </c>
      <c r="AG49" s="1005"/>
      <c r="AH49" s="1005"/>
      <c r="AI49" s="1088" t="s">
        <v>29</v>
      </c>
      <c r="AJ49" s="1002"/>
      <c r="AK49" s="938">
        <f>IF(CA49=0,"",TIME(0,CA49,0))</f>
        <v>0.31666666666666665</v>
      </c>
      <c r="AL49" s="939">
        <f t="shared" si="19"/>
        <v>13</v>
      </c>
      <c r="AM49" s="940">
        <f>SUM(AL49:AL50)/2</f>
        <v>13</v>
      </c>
      <c r="AN49" s="940">
        <f t="shared" si="20"/>
        <v>0</v>
      </c>
      <c r="AO49" s="940">
        <f>SUM((AN49+AN50)/2)</f>
        <v>0</v>
      </c>
      <c r="AP49" s="941">
        <f t="shared" si="21"/>
        <v>0</v>
      </c>
      <c r="AQ49" s="941">
        <f>SUM((AP49+AP50)/2)</f>
        <v>0</v>
      </c>
      <c r="AR49" s="940">
        <f t="shared" si="22"/>
        <v>0</v>
      </c>
      <c r="AS49" s="941">
        <f>SUM((AR49+AR50)/2)</f>
        <v>0.5</v>
      </c>
      <c r="AT49" s="941">
        <f t="shared" si="23"/>
        <v>2</v>
      </c>
      <c r="AU49" s="942">
        <f>SUM((AT49+AT50)/2)</f>
        <v>1.5</v>
      </c>
      <c r="AV49" s="940">
        <f t="shared" si="24"/>
        <v>4</v>
      </c>
      <c r="AW49" s="940">
        <f>SUM((AV49+AV50)/2)</f>
        <v>4</v>
      </c>
      <c r="AX49" s="941">
        <f t="shared" si="25"/>
        <v>0</v>
      </c>
      <c r="AY49" s="941">
        <f>SUM((AX49+AX50)/2)</f>
        <v>0</v>
      </c>
      <c r="AZ49" s="943">
        <f>SUM(AM49+AO49+AQ49+AS49+AW49+AY49+AU49)*24</f>
        <v>456</v>
      </c>
      <c r="BA49" s="941">
        <f t="shared" si="26"/>
        <v>0</v>
      </c>
      <c r="BB49" s="941">
        <f>SUM((BA49+BA50)/2)</f>
        <v>0</v>
      </c>
      <c r="BC49" s="941">
        <f t="shared" si="27"/>
        <v>0</v>
      </c>
      <c r="BD49" s="941">
        <f>SUM((BC49+BC50)/2)</f>
        <v>0</v>
      </c>
      <c r="BE49" s="941">
        <f>SUM((BD49+BD50)/2)</f>
        <v>0</v>
      </c>
      <c r="BF49" s="941">
        <f t="shared" si="28"/>
        <v>0</v>
      </c>
      <c r="BG49" s="941">
        <f>SUM((BF49+BF50)/2)</f>
        <v>0</v>
      </c>
      <c r="BH49" s="941">
        <f>SUM((BG49+BG50)/2)</f>
        <v>0</v>
      </c>
      <c r="BI49" s="941">
        <f t="shared" si="29"/>
        <v>0</v>
      </c>
      <c r="BJ49" s="941">
        <f>SUM((BI49+BI50)/2)</f>
        <v>0</v>
      </c>
      <c r="BK49" s="941">
        <f t="shared" si="30"/>
        <v>0</v>
      </c>
      <c r="BL49" s="944">
        <f>SUM(BK49+BK50)/2</f>
        <v>0</v>
      </c>
      <c r="BM49" s="940">
        <f t="shared" si="31"/>
        <v>0</v>
      </c>
      <c r="BN49" s="940">
        <f>SUM(BM49+BM50)/2</f>
        <v>0</v>
      </c>
      <c r="BO49" s="940">
        <f t="shared" si="32"/>
        <v>0</v>
      </c>
      <c r="BP49" s="940">
        <f>SUM(BO49+BO50)/2</f>
        <v>0</v>
      </c>
      <c r="BQ49" s="940">
        <f t="shared" si="33"/>
        <v>1</v>
      </c>
      <c r="BR49" s="940">
        <f>SUM((BQ49+BQ50)/2)</f>
        <v>1</v>
      </c>
      <c r="BS49" s="940">
        <f t="shared" si="34"/>
        <v>0</v>
      </c>
      <c r="BT49" s="940">
        <f>SUM((BS49+BS50)/2)</f>
        <v>0</v>
      </c>
      <c r="BU49" s="940">
        <f t="shared" si="35"/>
        <v>1</v>
      </c>
      <c r="BV49" s="940">
        <f>SUM((BU49+BU50)/2)</f>
        <v>1</v>
      </c>
      <c r="BW49" s="941">
        <f t="shared" si="36"/>
        <v>0</v>
      </c>
      <c r="BX49" s="941">
        <f>SUM((BW49+BW50)/2)</f>
        <v>0</v>
      </c>
      <c r="BY49" s="941">
        <f t="shared" si="37"/>
        <v>0</v>
      </c>
      <c r="BZ49" s="942">
        <f>SUM((BY49+BY50)/2)</f>
        <v>0</v>
      </c>
      <c r="CA49" s="945">
        <f>SUM(AZ49)</f>
        <v>456</v>
      </c>
      <c r="CB49" s="891">
        <f>SUM(AM49+AO49+AQ49+AS49+AU49+AW49+BB49+BD49+BG49+AY49)</f>
        <v>19</v>
      </c>
    </row>
    <row r="50" spans="1:80" ht="18.75" customHeight="1" thickBot="1" x14ac:dyDescent="0.3">
      <c r="A50" s="910"/>
      <c r="B50" s="911" t="s">
        <v>129</v>
      </c>
      <c r="C50" s="164" t="s">
        <v>6</v>
      </c>
      <c r="D50" s="1006"/>
      <c r="E50" s="947" t="s">
        <v>4</v>
      </c>
      <c r="F50" s="948"/>
      <c r="G50" s="951" t="s">
        <v>11</v>
      </c>
      <c r="H50" s="951" t="s">
        <v>11</v>
      </c>
      <c r="I50" s="1071" t="s">
        <v>11</v>
      </c>
      <c r="J50" s="951" t="s">
        <v>11</v>
      </c>
      <c r="K50" s="951" t="s">
        <v>11</v>
      </c>
      <c r="L50" s="1008"/>
      <c r="M50" s="1008"/>
      <c r="N50" s="951" t="s">
        <v>11</v>
      </c>
      <c r="O50" s="951" t="s">
        <v>11</v>
      </c>
      <c r="P50" s="1007" t="s">
        <v>11</v>
      </c>
      <c r="Q50" s="1090" t="s">
        <v>29</v>
      </c>
      <c r="R50" s="1091" t="s">
        <v>35</v>
      </c>
      <c r="S50" s="1008"/>
      <c r="T50" s="1008"/>
      <c r="U50" s="982" t="s">
        <v>39</v>
      </c>
      <c r="V50" s="949" t="s">
        <v>7</v>
      </c>
      <c r="W50" s="1007" t="s">
        <v>11</v>
      </c>
      <c r="X50" s="951" t="s">
        <v>11</v>
      </c>
      <c r="Y50" s="951" t="s">
        <v>11</v>
      </c>
      <c r="Z50" s="1008"/>
      <c r="AA50" s="1008"/>
      <c r="AB50" s="1090" t="s">
        <v>29</v>
      </c>
      <c r="AC50" s="951" t="s">
        <v>11</v>
      </c>
      <c r="AD50" s="1007" t="s">
        <v>57</v>
      </c>
      <c r="AE50" s="1090" t="s">
        <v>29</v>
      </c>
      <c r="AF50" s="951" t="s">
        <v>11</v>
      </c>
      <c r="AG50" s="1008"/>
      <c r="AH50" s="1008"/>
      <c r="AI50" s="1090" t="s">
        <v>29</v>
      </c>
      <c r="AJ50" s="951"/>
      <c r="AK50" s="952"/>
      <c r="AL50" s="953">
        <f t="shared" si="19"/>
        <v>13</v>
      </c>
      <c r="AM50" s="954"/>
      <c r="AN50" s="954">
        <f t="shared" si="20"/>
        <v>0</v>
      </c>
      <c r="AO50" s="955"/>
      <c r="AP50" s="956">
        <f t="shared" si="21"/>
        <v>0</v>
      </c>
      <c r="AQ50" s="957"/>
      <c r="AR50" s="954">
        <f t="shared" si="22"/>
        <v>1</v>
      </c>
      <c r="AS50" s="954"/>
      <c r="AT50" s="954">
        <f t="shared" si="23"/>
        <v>1</v>
      </c>
      <c r="AU50" s="954"/>
      <c r="AV50" s="954">
        <f t="shared" si="24"/>
        <v>4</v>
      </c>
      <c r="AW50" s="955"/>
      <c r="AX50" s="956">
        <f t="shared" si="25"/>
        <v>0</v>
      </c>
      <c r="AY50" s="957"/>
      <c r="AZ50" s="958"/>
      <c r="BA50" s="956">
        <f t="shared" si="26"/>
        <v>0</v>
      </c>
      <c r="BB50" s="957"/>
      <c r="BC50" s="956">
        <f t="shared" si="27"/>
        <v>0</v>
      </c>
      <c r="BD50" s="957"/>
      <c r="BE50" s="957"/>
      <c r="BF50" s="956">
        <f t="shared" si="28"/>
        <v>0</v>
      </c>
      <c r="BG50" s="957"/>
      <c r="BH50" s="957"/>
      <c r="BI50" s="956">
        <f t="shared" si="29"/>
        <v>0</v>
      </c>
      <c r="BJ50" s="957"/>
      <c r="BK50" s="956">
        <f t="shared" si="30"/>
        <v>0</v>
      </c>
      <c r="BL50" s="959"/>
      <c r="BM50" s="954">
        <f t="shared" si="31"/>
        <v>0</v>
      </c>
      <c r="BN50" s="960"/>
      <c r="BO50" s="954">
        <f t="shared" si="32"/>
        <v>0</v>
      </c>
      <c r="BP50" s="955"/>
      <c r="BQ50" s="954">
        <f t="shared" si="33"/>
        <v>1</v>
      </c>
      <c r="BR50" s="954"/>
      <c r="BS50" s="954">
        <f t="shared" si="34"/>
        <v>0</v>
      </c>
      <c r="BT50" s="955"/>
      <c r="BU50" s="954">
        <f t="shared" si="35"/>
        <v>1</v>
      </c>
      <c r="BV50" s="955"/>
      <c r="BW50" s="956">
        <f t="shared" si="36"/>
        <v>0</v>
      </c>
      <c r="BX50" s="957"/>
      <c r="BY50" s="956">
        <f t="shared" si="37"/>
        <v>0</v>
      </c>
      <c r="BZ50" s="961"/>
      <c r="CA50" s="962"/>
      <c r="CB50" s="826"/>
    </row>
    <row r="51" spans="1:80" ht="18.75" customHeight="1" x14ac:dyDescent="0.25">
      <c r="A51" s="910" t="s">
        <v>374</v>
      </c>
      <c r="B51" s="911" t="s">
        <v>129</v>
      </c>
      <c r="C51" s="1130" t="s">
        <v>270</v>
      </c>
      <c r="D51" s="1000" t="s">
        <v>193</v>
      </c>
      <c r="E51" s="932" t="s">
        <v>70</v>
      </c>
      <c r="F51" s="933"/>
      <c r="G51" s="936" t="s">
        <v>11</v>
      </c>
      <c r="H51" s="936" t="s">
        <v>11</v>
      </c>
      <c r="I51" s="1070" t="s">
        <v>67</v>
      </c>
      <c r="J51" s="936" t="s">
        <v>11</v>
      </c>
      <c r="K51" s="936" t="s">
        <v>11</v>
      </c>
      <c r="L51" s="977"/>
      <c r="M51" s="935"/>
      <c r="N51" s="936" t="s">
        <v>11</v>
      </c>
      <c r="O51" s="936" t="s">
        <v>11</v>
      </c>
      <c r="P51" s="936" t="s">
        <v>67</v>
      </c>
      <c r="Q51" s="936" t="s">
        <v>11</v>
      </c>
      <c r="R51" s="936" t="s">
        <v>11</v>
      </c>
      <c r="S51" s="977"/>
      <c r="T51" s="935"/>
      <c r="U51" s="936" t="s">
        <v>11</v>
      </c>
      <c r="V51" s="936" t="s">
        <v>11</v>
      </c>
      <c r="W51" s="936" t="s">
        <v>67</v>
      </c>
      <c r="X51" s="937" t="s">
        <v>7</v>
      </c>
      <c r="Y51" s="936" t="s">
        <v>11</v>
      </c>
      <c r="Z51" s="977"/>
      <c r="AA51" s="977"/>
      <c r="AB51" s="936" t="s">
        <v>11</v>
      </c>
      <c r="AC51" s="936" t="s">
        <v>11</v>
      </c>
      <c r="AD51" s="936" t="s">
        <v>67</v>
      </c>
      <c r="AE51" s="936" t="s">
        <v>11</v>
      </c>
      <c r="AF51" s="936" t="s">
        <v>11</v>
      </c>
      <c r="AG51" s="977"/>
      <c r="AH51" s="935"/>
      <c r="AI51" s="936" t="s">
        <v>11</v>
      </c>
      <c r="AJ51" s="936"/>
      <c r="AK51" s="938">
        <f>IF(CA51=0,"",TIME(0,CA51,0))</f>
        <v>0.26666666666666666</v>
      </c>
      <c r="AL51" s="939">
        <f>COUNTIF(F51:AJ51,"P")</f>
        <v>16</v>
      </c>
      <c r="AM51" s="940">
        <f>SUM(AL51:AL52)/2</f>
        <v>15.5</v>
      </c>
      <c r="AN51" s="940">
        <f>COUNTIF(F51:AJ51,"Mi")</f>
        <v>0</v>
      </c>
      <c r="AO51" s="940">
        <f>SUM((AN51+AN52)/2)</f>
        <v>0</v>
      </c>
      <c r="AP51" s="941">
        <f>COUNTIF(F51:AJ51,"VS")</f>
        <v>0</v>
      </c>
      <c r="AQ51" s="941">
        <f>SUM((AP51+AP52)/2)</f>
        <v>0</v>
      </c>
      <c r="AR51" s="940">
        <f>COUNTIF(F51:AJ51,"C1")</f>
        <v>0</v>
      </c>
      <c r="AS51" s="941">
        <f>SUM((AR51+AR52)/2)</f>
        <v>0.5</v>
      </c>
      <c r="AT51" s="941">
        <f>COUNTIF(F51:AJ51,"R1")</f>
        <v>0</v>
      </c>
      <c r="AU51" s="942">
        <f>SUM((AT51+AT52)/2)</f>
        <v>0</v>
      </c>
      <c r="AV51" s="940">
        <f>COUNTIF(F51:AJ51,"CS")</f>
        <v>0</v>
      </c>
      <c r="AW51" s="940">
        <f>SUM((AV51+AV52)/2)</f>
        <v>0</v>
      </c>
      <c r="AX51" s="941">
        <f>COUNTIF(F51:AJ51,"DA")</f>
        <v>0</v>
      </c>
      <c r="AY51" s="941">
        <f>SUM((AX51+AX52)/2)</f>
        <v>0</v>
      </c>
      <c r="AZ51" s="943">
        <f>SUM(AM51+AO51+AQ51+AS51+AW51+AY51+AU51)*24</f>
        <v>384</v>
      </c>
      <c r="BA51" s="941">
        <f>COUNTIF(F51:AJ51,"MT5")</f>
        <v>0</v>
      </c>
      <c r="BB51" s="941">
        <f>SUM((BA51+BA52)/2)</f>
        <v>0</v>
      </c>
      <c r="BC51" s="941">
        <f>COUNTIF(F51:AJ51,"MT6")</f>
        <v>0</v>
      </c>
      <c r="BD51" s="941">
        <f>SUM((BC51+BC52)/2)</f>
        <v>0</v>
      </c>
      <c r="BE51" s="941">
        <f>SUM((BD51+BD52)/2)</f>
        <v>0</v>
      </c>
      <c r="BF51" s="941">
        <f>COUNTIF(F51:AJ51,"MT8")</f>
        <v>0</v>
      </c>
      <c r="BG51" s="941">
        <f>SUM((BF51+BF52)/2)</f>
        <v>0</v>
      </c>
      <c r="BH51" s="941">
        <f>SUM((BG51+BG52)/2)</f>
        <v>0</v>
      </c>
      <c r="BI51" s="941">
        <f>COUNTIF(F51:AJ51,"A")</f>
        <v>0</v>
      </c>
      <c r="BJ51" s="941">
        <f>SUM((BI51+BI52)/2)</f>
        <v>0</v>
      </c>
      <c r="BK51" s="941">
        <f>COUNTIF(F51:AJ51,"Ma")</f>
        <v>0</v>
      </c>
      <c r="BL51" s="944">
        <f>SUM(BK51+BK52)/2</f>
        <v>0</v>
      </c>
      <c r="BM51" s="940">
        <f>COUNTIF(F51:AJ51,"MJ")</f>
        <v>0</v>
      </c>
      <c r="BN51" s="940">
        <f>SUM(BM51+BM52)/2</f>
        <v>0</v>
      </c>
      <c r="BO51" s="940">
        <f>COUNTIF(F51:AJ51,"Jsc")</f>
        <v>0</v>
      </c>
      <c r="BP51" s="940">
        <f>SUM(BO51+BO52)/2</f>
        <v>0</v>
      </c>
      <c r="BQ51" s="940">
        <f>COUNTIF(F51:AJ51,"C")</f>
        <v>1</v>
      </c>
      <c r="BR51" s="940">
        <f>SUM((BQ51+BQ52)/2)</f>
        <v>1</v>
      </c>
      <c r="BS51" s="940">
        <f>COUNTIF(F51:AJ51,"CC")</f>
        <v>0</v>
      </c>
      <c r="BT51" s="940">
        <f>SUM((BS51+BS52)/2)</f>
        <v>0</v>
      </c>
      <c r="BU51" s="940">
        <f>COUNTIF(F51:AJ51,"DS")</f>
        <v>0</v>
      </c>
      <c r="BV51" s="940">
        <f>SUM((BU51+BU52)/2)</f>
        <v>0</v>
      </c>
      <c r="BW51" s="941">
        <f>COUNTIF(F51:AJ51,"MT")</f>
        <v>0</v>
      </c>
      <c r="BX51" s="941">
        <f>SUM((BW51+BW52)/2)</f>
        <v>0</v>
      </c>
      <c r="BY51" s="941">
        <f>COUNTIF(F51:AJ51,"4/5")</f>
        <v>0</v>
      </c>
      <c r="BZ51" s="942">
        <f>SUM((BY51+BY52)/2)</f>
        <v>0</v>
      </c>
      <c r="CA51" s="945">
        <f>SUM(AZ51)</f>
        <v>384</v>
      </c>
      <c r="CB51" s="891">
        <f>SUM(AM51+AO51+AQ51+AS51+AU51+AW51+BB51+BD51+BG51+AY51)</f>
        <v>16</v>
      </c>
    </row>
    <row r="52" spans="1:80" ht="18.75" customHeight="1" thickBot="1" x14ac:dyDescent="0.3">
      <c r="A52" s="910" t="s">
        <v>374</v>
      </c>
      <c r="B52" s="911" t="s">
        <v>129</v>
      </c>
      <c r="C52" s="196" t="s">
        <v>6</v>
      </c>
      <c r="D52" s="1009"/>
      <c r="E52" s="947" t="s">
        <v>4</v>
      </c>
      <c r="F52" s="948"/>
      <c r="G52" s="951" t="s">
        <v>11</v>
      </c>
      <c r="H52" s="951" t="s">
        <v>11</v>
      </c>
      <c r="I52" s="1071" t="s">
        <v>67</v>
      </c>
      <c r="J52" s="951" t="s">
        <v>11</v>
      </c>
      <c r="K52" s="951" t="s">
        <v>11</v>
      </c>
      <c r="L52" s="981"/>
      <c r="M52" s="950"/>
      <c r="N52" s="951" t="s">
        <v>11</v>
      </c>
      <c r="O52" s="951" t="s">
        <v>11</v>
      </c>
      <c r="P52" s="951" t="s">
        <v>67</v>
      </c>
      <c r="Q52" s="951" t="s">
        <v>11</v>
      </c>
      <c r="R52" s="982" t="s">
        <v>39</v>
      </c>
      <c r="S52" s="981"/>
      <c r="T52" s="950"/>
      <c r="U52" s="951" t="s">
        <v>11</v>
      </c>
      <c r="V52" s="951" t="s">
        <v>11</v>
      </c>
      <c r="W52" s="951" t="s">
        <v>67</v>
      </c>
      <c r="X52" s="949" t="s">
        <v>7</v>
      </c>
      <c r="Y52" s="951" t="s">
        <v>11</v>
      </c>
      <c r="Z52" s="981"/>
      <c r="AA52" s="981"/>
      <c r="AB52" s="951" t="s">
        <v>11</v>
      </c>
      <c r="AC52" s="951" t="s">
        <v>11</v>
      </c>
      <c r="AD52" s="951" t="s">
        <v>67</v>
      </c>
      <c r="AE52" s="951" t="s">
        <v>11</v>
      </c>
      <c r="AF52" s="951" t="s">
        <v>11</v>
      </c>
      <c r="AG52" s="981"/>
      <c r="AH52" s="950"/>
      <c r="AI52" s="951" t="s">
        <v>11</v>
      </c>
      <c r="AJ52" s="951"/>
      <c r="AK52" s="952"/>
      <c r="AL52" s="953">
        <f>COUNTIF(F52:AJ52,"P")</f>
        <v>15</v>
      </c>
      <c r="AM52" s="954"/>
      <c r="AN52" s="954">
        <f>COUNTIF(F52:AJ52,"Mi")</f>
        <v>0</v>
      </c>
      <c r="AO52" s="955"/>
      <c r="AP52" s="956">
        <f>COUNTIF(F52:AJ52,"VS")</f>
        <v>0</v>
      </c>
      <c r="AQ52" s="957"/>
      <c r="AR52" s="954">
        <f>COUNTIF(F52:AJ52,"C1")</f>
        <v>1</v>
      </c>
      <c r="AS52" s="954"/>
      <c r="AT52" s="954">
        <f>COUNTIF(F52:AJ52,"R1")</f>
        <v>0</v>
      </c>
      <c r="AU52" s="954"/>
      <c r="AV52" s="954">
        <f>COUNTIF(F52:AJ52,"CS")</f>
        <v>0</v>
      </c>
      <c r="AW52" s="955"/>
      <c r="AX52" s="956">
        <f>COUNTIF(F52:AJ52,"DA")</f>
        <v>0</v>
      </c>
      <c r="AY52" s="957"/>
      <c r="AZ52" s="958"/>
      <c r="BA52" s="956">
        <f>COUNTIF(F52:AJ52,"MT5")</f>
        <v>0</v>
      </c>
      <c r="BB52" s="957"/>
      <c r="BC52" s="956">
        <f>COUNTIF(F52:AJ52,"MT6")</f>
        <v>0</v>
      </c>
      <c r="BD52" s="957"/>
      <c r="BE52" s="957"/>
      <c r="BF52" s="956">
        <f>COUNTIF(F52:AJ52,"MT8")</f>
        <v>0</v>
      </c>
      <c r="BG52" s="957"/>
      <c r="BH52" s="957"/>
      <c r="BI52" s="956">
        <f>COUNTIF(F52:AJ52,"A")</f>
        <v>0</v>
      </c>
      <c r="BJ52" s="957"/>
      <c r="BK52" s="956">
        <f>COUNTIF(F52:AJ52,"Ma")</f>
        <v>0</v>
      </c>
      <c r="BL52" s="959"/>
      <c r="BM52" s="954">
        <f>COUNTIF(F52:AJ52,"MJ")</f>
        <v>0</v>
      </c>
      <c r="BN52" s="960"/>
      <c r="BO52" s="954">
        <f>COUNTIF(F52:AJ52,"Jsc")</f>
        <v>0</v>
      </c>
      <c r="BP52" s="955"/>
      <c r="BQ52" s="954">
        <f>COUNTIF(F52:AJ52,"C")</f>
        <v>1</v>
      </c>
      <c r="BR52" s="954"/>
      <c r="BS52" s="954">
        <f>COUNTIF(F52:AJ52,"CC")</f>
        <v>0</v>
      </c>
      <c r="BT52" s="955"/>
      <c r="BU52" s="954">
        <f>COUNTIF(F52:AJ52,"DS")</f>
        <v>0</v>
      </c>
      <c r="BV52" s="955"/>
      <c r="BW52" s="956">
        <f>COUNTIF(F52:AJ52,"MT")</f>
        <v>0</v>
      </c>
      <c r="BX52" s="957"/>
      <c r="BY52" s="956">
        <f>COUNTIF(F52:AJ52,"4/5")</f>
        <v>0</v>
      </c>
      <c r="BZ52" s="961"/>
      <c r="CA52" s="962"/>
      <c r="CB52" s="826"/>
    </row>
    <row r="53" spans="1:80" ht="18.75" customHeight="1" x14ac:dyDescent="0.25">
      <c r="A53" s="910" t="s">
        <v>374</v>
      </c>
      <c r="B53" s="911" t="s">
        <v>129</v>
      </c>
      <c r="C53" s="807" t="s">
        <v>272</v>
      </c>
      <c r="D53" s="931" t="str">
        <f>VLOOKUP(C53,ListeAppel,2,FALSE)</f>
        <v>Nom 062</v>
      </c>
      <c r="E53" s="932" t="s">
        <v>70</v>
      </c>
      <c r="F53" s="933"/>
      <c r="G53" s="937" t="s">
        <v>7</v>
      </c>
      <c r="H53" s="937" t="s">
        <v>7</v>
      </c>
      <c r="I53" s="937" t="s">
        <v>7</v>
      </c>
      <c r="J53" s="937" t="s">
        <v>7</v>
      </c>
      <c r="K53" s="937" t="s">
        <v>7</v>
      </c>
      <c r="L53" s="937" t="s">
        <v>7</v>
      </c>
      <c r="M53" s="937" t="s">
        <v>7</v>
      </c>
      <c r="N53" s="937" t="s">
        <v>7</v>
      </c>
      <c r="O53" s="937" t="s">
        <v>7</v>
      </c>
      <c r="P53" s="937" t="s">
        <v>7</v>
      </c>
      <c r="Q53" s="937" t="s">
        <v>7</v>
      </c>
      <c r="R53" s="937" t="s">
        <v>7</v>
      </c>
      <c r="S53" s="937" t="s">
        <v>7</v>
      </c>
      <c r="T53" s="937" t="s">
        <v>7</v>
      </c>
      <c r="U53" s="937" t="s">
        <v>7</v>
      </c>
      <c r="V53" s="937" t="s">
        <v>7</v>
      </c>
      <c r="W53" s="937" t="s">
        <v>7</v>
      </c>
      <c r="X53" s="937" t="s">
        <v>7</v>
      </c>
      <c r="Y53" s="937" t="s">
        <v>7</v>
      </c>
      <c r="Z53" s="937" t="s">
        <v>7</v>
      </c>
      <c r="AA53" s="937" t="s">
        <v>7</v>
      </c>
      <c r="AB53" s="937" t="s">
        <v>7</v>
      </c>
      <c r="AC53" s="937" t="s">
        <v>7</v>
      </c>
      <c r="AD53" s="937" t="s">
        <v>7</v>
      </c>
      <c r="AE53" s="937" t="s">
        <v>7</v>
      </c>
      <c r="AF53" s="937" t="s">
        <v>7</v>
      </c>
      <c r="AG53" s="935"/>
      <c r="AH53" s="935"/>
      <c r="AI53" s="936" t="s">
        <v>11</v>
      </c>
      <c r="AJ53" s="936"/>
      <c r="AK53" s="938">
        <f>IF(CA53=0,"",TIME(0,CA53,0))</f>
        <v>1.6666666666666666E-2</v>
      </c>
      <c r="AL53" s="939">
        <f t="shared" si="19"/>
        <v>1</v>
      </c>
      <c r="AM53" s="940">
        <f>SUM(AL53:AL54)/2</f>
        <v>1</v>
      </c>
      <c r="AN53" s="940">
        <f t="shared" si="20"/>
        <v>0</v>
      </c>
      <c r="AO53" s="940">
        <f>SUM((AN53+AN54)/2)</f>
        <v>0</v>
      </c>
      <c r="AP53" s="941">
        <f t="shared" si="21"/>
        <v>0</v>
      </c>
      <c r="AQ53" s="941">
        <f>SUM((AP53+AP54)/2)</f>
        <v>0</v>
      </c>
      <c r="AR53" s="940">
        <f t="shared" si="22"/>
        <v>0</v>
      </c>
      <c r="AS53" s="941">
        <f>SUM((AR53+AR54)/2)</f>
        <v>0</v>
      </c>
      <c r="AT53" s="941">
        <f t="shared" si="23"/>
        <v>0</v>
      </c>
      <c r="AU53" s="942">
        <f>SUM((AT53+AT54)/2)</f>
        <v>0</v>
      </c>
      <c r="AV53" s="940">
        <f t="shared" si="24"/>
        <v>0</v>
      </c>
      <c r="AW53" s="940">
        <f>SUM((AV53+AV54)/2)</f>
        <v>0</v>
      </c>
      <c r="AX53" s="941">
        <f t="shared" si="25"/>
        <v>0</v>
      </c>
      <c r="AY53" s="941">
        <f>SUM((AX53+AX54)/2)</f>
        <v>0</v>
      </c>
      <c r="AZ53" s="943">
        <f>SUM(AM53+AO53+AQ53+AS53+AW53+AY53+AU53)*24</f>
        <v>24</v>
      </c>
      <c r="BA53" s="941">
        <f t="shared" si="26"/>
        <v>0</v>
      </c>
      <c r="BB53" s="941">
        <f>SUM((BA53+BA54)/2)</f>
        <v>0</v>
      </c>
      <c r="BC53" s="941">
        <f t="shared" si="27"/>
        <v>0</v>
      </c>
      <c r="BD53" s="941">
        <f>SUM((BC53+BC54)/2)</f>
        <v>0</v>
      </c>
      <c r="BE53" s="941">
        <f>SUM((BD53+BD54)/2)</f>
        <v>0</v>
      </c>
      <c r="BF53" s="941">
        <f t="shared" si="28"/>
        <v>0</v>
      </c>
      <c r="BG53" s="941">
        <f>SUM((BF53+BF54)/2)</f>
        <v>0</v>
      </c>
      <c r="BH53" s="941">
        <f>SUM((BG53+BG54)/2)</f>
        <v>0</v>
      </c>
      <c r="BI53" s="941">
        <f t="shared" si="29"/>
        <v>0</v>
      </c>
      <c r="BJ53" s="941">
        <f>SUM((BI53+BI54)/2)</f>
        <v>0</v>
      </c>
      <c r="BK53" s="941">
        <f t="shared" si="30"/>
        <v>0</v>
      </c>
      <c r="BL53" s="944">
        <f>SUM(BK53+BK54)/2</f>
        <v>0</v>
      </c>
      <c r="BM53" s="940">
        <f t="shared" si="31"/>
        <v>0</v>
      </c>
      <c r="BN53" s="940">
        <f>SUM(BM53+BM54)/2</f>
        <v>0</v>
      </c>
      <c r="BO53" s="940">
        <f t="shared" si="32"/>
        <v>0</v>
      </c>
      <c r="BP53" s="940">
        <f>SUM(BO53+BO54)/2</f>
        <v>0</v>
      </c>
      <c r="BQ53" s="940">
        <f t="shared" si="33"/>
        <v>26</v>
      </c>
      <c r="BR53" s="940">
        <f>SUM((BQ53+BQ54)/2)</f>
        <v>26</v>
      </c>
      <c r="BS53" s="940">
        <f t="shared" si="34"/>
        <v>0</v>
      </c>
      <c r="BT53" s="940">
        <f>SUM((BS53+BS54)/2)</f>
        <v>0</v>
      </c>
      <c r="BU53" s="940">
        <f t="shared" si="35"/>
        <v>0</v>
      </c>
      <c r="BV53" s="940">
        <f>SUM((BU53+BU54)/2)</f>
        <v>0</v>
      </c>
      <c r="BW53" s="941">
        <f t="shared" si="36"/>
        <v>0</v>
      </c>
      <c r="BX53" s="941">
        <f>SUM((BW53+BW54)/2)</f>
        <v>0</v>
      </c>
      <c r="BY53" s="941">
        <f t="shared" si="37"/>
        <v>0</v>
      </c>
      <c r="BZ53" s="942">
        <f>SUM((BY53+BY54)/2)</f>
        <v>0</v>
      </c>
      <c r="CA53" s="945">
        <f>SUM(AZ53)</f>
        <v>24</v>
      </c>
      <c r="CB53" s="891">
        <f>SUM(AM53+AO53+AQ53+AS53+AU53+AW53+BB53+BD53+BG53+AY53)</f>
        <v>1</v>
      </c>
    </row>
    <row r="54" spans="1:80" ht="18.75" customHeight="1" thickBot="1" x14ac:dyDescent="0.3">
      <c r="A54" s="910" t="s">
        <v>374</v>
      </c>
      <c r="B54" s="911" t="s">
        <v>129</v>
      </c>
      <c r="C54" s="192" t="s">
        <v>6</v>
      </c>
      <c r="D54" s="999"/>
      <c r="E54" s="947" t="s">
        <v>4</v>
      </c>
      <c r="F54" s="948"/>
      <c r="G54" s="949" t="s">
        <v>7</v>
      </c>
      <c r="H54" s="949" t="s">
        <v>7</v>
      </c>
      <c r="I54" s="949" t="s">
        <v>7</v>
      </c>
      <c r="J54" s="949" t="s">
        <v>7</v>
      </c>
      <c r="K54" s="949" t="s">
        <v>7</v>
      </c>
      <c r="L54" s="949" t="s">
        <v>7</v>
      </c>
      <c r="M54" s="949" t="s">
        <v>7</v>
      </c>
      <c r="N54" s="949" t="s">
        <v>7</v>
      </c>
      <c r="O54" s="949" t="s">
        <v>7</v>
      </c>
      <c r="P54" s="949" t="s">
        <v>7</v>
      </c>
      <c r="Q54" s="949" t="s">
        <v>7</v>
      </c>
      <c r="R54" s="949" t="s">
        <v>7</v>
      </c>
      <c r="S54" s="949" t="s">
        <v>7</v>
      </c>
      <c r="T54" s="949" t="s">
        <v>7</v>
      </c>
      <c r="U54" s="949" t="s">
        <v>7</v>
      </c>
      <c r="V54" s="949" t="s">
        <v>7</v>
      </c>
      <c r="W54" s="949" t="s">
        <v>7</v>
      </c>
      <c r="X54" s="949" t="s">
        <v>7</v>
      </c>
      <c r="Y54" s="949" t="s">
        <v>7</v>
      </c>
      <c r="Z54" s="949" t="s">
        <v>7</v>
      </c>
      <c r="AA54" s="949" t="s">
        <v>7</v>
      </c>
      <c r="AB54" s="949" t="s">
        <v>7</v>
      </c>
      <c r="AC54" s="949" t="s">
        <v>7</v>
      </c>
      <c r="AD54" s="949" t="s">
        <v>7</v>
      </c>
      <c r="AE54" s="949" t="s">
        <v>7</v>
      </c>
      <c r="AF54" s="949" t="s">
        <v>7</v>
      </c>
      <c r="AG54" s="950"/>
      <c r="AH54" s="950"/>
      <c r="AI54" s="951" t="s">
        <v>11</v>
      </c>
      <c r="AJ54" s="951"/>
      <c r="AK54" s="952"/>
      <c r="AL54" s="953">
        <f t="shared" si="19"/>
        <v>1</v>
      </c>
      <c r="AM54" s="954"/>
      <c r="AN54" s="954">
        <f t="shared" si="20"/>
        <v>0</v>
      </c>
      <c r="AO54" s="955"/>
      <c r="AP54" s="956">
        <f t="shared" si="21"/>
        <v>0</v>
      </c>
      <c r="AQ54" s="957"/>
      <c r="AR54" s="954">
        <f t="shared" si="22"/>
        <v>0</v>
      </c>
      <c r="AS54" s="954"/>
      <c r="AT54" s="954">
        <f t="shared" si="23"/>
        <v>0</v>
      </c>
      <c r="AU54" s="954"/>
      <c r="AV54" s="954">
        <f t="shared" si="24"/>
        <v>0</v>
      </c>
      <c r="AW54" s="955"/>
      <c r="AX54" s="956">
        <f t="shared" si="25"/>
        <v>0</v>
      </c>
      <c r="AY54" s="957"/>
      <c r="AZ54" s="958"/>
      <c r="BA54" s="956">
        <f t="shared" si="26"/>
        <v>0</v>
      </c>
      <c r="BB54" s="957"/>
      <c r="BC54" s="956">
        <f t="shared" si="27"/>
        <v>0</v>
      </c>
      <c r="BD54" s="957"/>
      <c r="BE54" s="957"/>
      <c r="BF54" s="956">
        <f t="shared" si="28"/>
        <v>0</v>
      </c>
      <c r="BG54" s="957"/>
      <c r="BH54" s="957"/>
      <c r="BI54" s="956">
        <f t="shared" si="29"/>
        <v>0</v>
      </c>
      <c r="BJ54" s="957"/>
      <c r="BK54" s="956">
        <f t="shared" si="30"/>
        <v>0</v>
      </c>
      <c r="BL54" s="959"/>
      <c r="BM54" s="954">
        <f t="shared" si="31"/>
        <v>0</v>
      </c>
      <c r="BN54" s="960"/>
      <c r="BO54" s="954">
        <f t="shared" si="32"/>
        <v>0</v>
      </c>
      <c r="BP54" s="955"/>
      <c r="BQ54" s="954">
        <f t="shared" si="33"/>
        <v>26</v>
      </c>
      <c r="BR54" s="954"/>
      <c r="BS54" s="954">
        <f t="shared" si="34"/>
        <v>0</v>
      </c>
      <c r="BT54" s="955"/>
      <c r="BU54" s="954">
        <f t="shared" si="35"/>
        <v>0</v>
      </c>
      <c r="BV54" s="955"/>
      <c r="BW54" s="956">
        <f t="shared" si="36"/>
        <v>0</v>
      </c>
      <c r="BX54" s="957"/>
      <c r="BY54" s="956">
        <f t="shared" si="37"/>
        <v>0</v>
      </c>
      <c r="BZ54" s="961"/>
      <c r="CA54" s="962"/>
      <c r="CB54" s="826"/>
    </row>
    <row r="55" spans="1:80" ht="18.75" customHeight="1" x14ac:dyDescent="0.25">
      <c r="A55" s="910" t="s">
        <v>374</v>
      </c>
      <c r="B55" s="911" t="s">
        <v>129</v>
      </c>
      <c r="C55" s="807">
        <v>9741</v>
      </c>
      <c r="D55" s="931" t="s">
        <v>201</v>
      </c>
      <c r="E55" s="932" t="s">
        <v>70</v>
      </c>
      <c r="F55" s="933"/>
      <c r="G55" s="936" t="s">
        <v>11</v>
      </c>
      <c r="H55" s="936" t="s">
        <v>11</v>
      </c>
      <c r="I55" s="1070" t="s">
        <v>11</v>
      </c>
      <c r="J55" s="936" t="s">
        <v>11</v>
      </c>
      <c r="K55" s="936" t="s">
        <v>11</v>
      </c>
      <c r="L55" s="935"/>
      <c r="M55" s="935"/>
      <c r="N55" s="936" t="s">
        <v>11</v>
      </c>
      <c r="O55" s="936" t="s">
        <v>11</v>
      </c>
      <c r="P55" s="936" t="s">
        <v>11</v>
      </c>
      <c r="Q55" s="936" t="s">
        <v>11</v>
      </c>
      <c r="R55" s="936" t="s">
        <v>11</v>
      </c>
      <c r="S55" s="935"/>
      <c r="T55" s="935"/>
      <c r="U55" s="936" t="s">
        <v>11</v>
      </c>
      <c r="V55" s="936" t="s">
        <v>11</v>
      </c>
      <c r="W55" s="936" t="s">
        <v>11</v>
      </c>
      <c r="X55" s="936" t="s">
        <v>11</v>
      </c>
      <c r="Y55" s="936" t="s">
        <v>11</v>
      </c>
      <c r="Z55" s="935"/>
      <c r="AA55" s="935"/>
      <c r="AB55" s="936" t="s">
        <v>11</v>
      </c>
      <c r="AC55" s="936" t="s">
        <v>11</v>
      </c>
      <c r="AD55" s="936" t="s">
        <v>11</v>
      </c>
      <c r="AE55" s="1092" t="s">
        <v>99</v>
      </c>
      <c r="AF55" s="989" t="s">
        <v>99</v>
      </c>
      <c r="AG55" s="989" t="s">
        <v>99</v>
      </c>
      <c r="AH55" s="989" t="s">
        <v>99</v>
      </c>
      <c r="AI55" s="989" t="s">
        <v>99</v>
      </c>
      <c r="AJ55" s="936"/>
      <c r="AK55" s="938">
        <f>IF(CA55=0,"",TIME(0,CA55,0))</f>
        <v>0.30833333333333335</v>
      </c>
      <c r="AL55" s="939">
        <f t="shared" si="19"/>
        <v>18</v>
      </c>
      <c r="AM55" s="940">
        <f>SUM(AL55:AL56)/2</f>
        <v>18</v>
      </c>
      <c r="AN55" s="940">
        <f t="shared" si="20"/>
        <v>0</v>
      </c>
      <c r="AO55" s="940">
        <f>SUM((AN55+AN56)/2)</f>
        <v>0</v>
      </c>
      <c r="AP55" s="941">
        <f t="shared" si="21"/>
        <v>0</v>
      </c>
      <c r="AQ55" s="941">
        <f>SUM((AP55+AP56)/2)</f>
        <v>0</v>
      </c>
      <c r="AR55" s="940">
        <f t="shared" si="22"/>
        <v>0</v>
      </c>
      <c r="AS55" s="941">
        <f>SUM((AR55+AR56)/2)</f>
        <v>0</v>
      </c>
      <c r="AT55" s="941">
        <f t="shared" si="23"/>
        <v>0</v>
      </c>
      <c r="AU55" s="942">
        <f>SUM((AT55+AT56)/2)</f>
        <v>0.5</v>
      </c>
      <c r="AV55" s="940">
        <f t="shared" si="24"/>
        <v>0</v>
      </c>
      <c r="AW55" s="940">
        <f>SUM((AV55+AV56)/2)</f>
        <v>0</v>
      </c>
      <c r="AX55" s="941">
        <f t="shared" si="25"/>
        <v>0</v>
      </c>
      <c r="AY55" s="941">
        <f>SUM((AX55+AX56)/2)</f>
        <v>0</v>
      </c>
      <c r="AZ55" s="943">
        <f>SUM(AM55+AO55+AQ55+AS55+AW55+AY55+AU55)*24</f>
        <v>444</v>
      </c>
      <c r="BA55" s="941">
        <f t="shared" si="26"/>
        <v>0</v>
      </c>
      <c r="BB55" s="941">
        <f>SUM((BA55+BA56)/2)</f>
        <v>0</v>
      </c>
      <c r="BC55" s="941">
        <f t="shared" si="27"/>
        <v>0</v>
      </c>
      <c r="BD55" s="941">
        <f>SUM((BC55+BC56)/2)</f>
        <v>0</v>
      </c>
      <c r="BE55" s="941">
        <f>SUM((BD55+BD56)/2)</f>
        <v>0</v>
      </c>
      <c r="BF55" s="941">
        <f t="shared" si="28"/>
        <v>0</v>
      </c>
      <c r="BG55" s="941">
        <f>SUM((BF55+BF56)/2)</f>
        <v>0</v>
      </c>
      <c r="BH55" s="941">
        <f>SUM((BG55+BG56)/2)</f>
        <v>0</v>
      </c>
      <c r="BI55" s="941">
        <f t="shared" si="29"/>
        <v>0</v>
      </c>
      <c r="BJ55" s="941">
        <f>SUM((BI55+BI56)/2)</f>
        <v>0</v>
      </c>
      <c r="BK55" s="941">
        <f t="shared" si="30"/>
        <v>0</v>
      </c>
      <c r="BL55" s="944">
        <f>SUM(BK55+BK56)/2</f>
        <v>0</v>
      </c>
      <c r="BM55" s="940">
        <f t="shared" si="31"/>
        <v>0</v>
      </c>
      <c r="BN55" s="940">
        <f>SUM(BM55+BM56)/2</f>
        <v>0</v>
      </c>
      <c r="BO55" s="940">
        <f t="shared" si="32"/>
        <v>0</v>
      </c>
      <c r="BP55" s="940">
        <f>SUM(BO55+BO56)/2</f>
        <v>0</v>
      </c>
      <c r="BQ55" s="940">
        <f t="shared" si="33"/>
        <v>0</v>
      </c>
      <c r="BR55" s="940">
        <f>SUM((BQ55+BQ56)/2)</f>
        <v>0</v>
      </c>
      <c r="BS55" s="940">
        <f t="shared" si="34"/>
        <v>0</v>
      </c>
      <c r="BT55" s="940">
        <f>SUM((BS55+BS56)/2)</f>
        <v>0</v>
      </c>
      <c r="BU55" s="940">
        <f t="shared" si="35"/>
        <v>0</v>
      </c>
      <c r="BV55" s="940">
        <f>SUM((BU55+BU56)/2)</f>
        <v>0</v>
      </c>
      <c r="BW55" s="941">
        <f t="shared" si="36"/>
        <v>0</v>
      </c>
      <c r="BX55" s="941">
        <f>SUM((BW55+BW56)/2)</f>
        <v>0</v>
      </c>
      <c r="BY55" s="941">
        <f t="shared" si="37"/>
        <v>0</v>
      </c>
      <c r="BZ55" s="942">
        <f>SUM((BY55+BY56)/2)</f>
        <v>0</v>
      </c>
      <c r="CA55" s="945">
        <f>SUM(AZ55)</f>
        <v>444</v>
      </c>
      <c r="CB55" s="891">
        <f>SUM(AM55+AO55+AQ55+AS55+AU55+AW55+BB55+BD55+BG55+AY55)</f>
        <v>18.5</v>
      </c>
    </row>
    <row r="56" spans="1:80" ht="18.75" customHeight="1" thickBot="1" x14ac:dyDescent="0.3">
      <c r="A56" s="910" t="s">
        <v>374</v>
      </c>
      <c r="B56" s="911" t="s">
        <v>129</v>
      </c>
      <c r="C56" s="192" t="s">
        <v>8</v>
      </c>
      <c r="D56" s="946"/>
      <c r="E56" s="947" t="s">
        <v>4</v>
      </c>
      <c r="F56" s="948"/>
      <c r="G56" s="951" t="s">
        <v>11</v>
      </c>
      <c r="H56" s="951" t="s">
        <v>11</v>
      </c>
      <c r="I56" s="1071" t="s">
        <v>11</v>
      </c>
      <c r="J56" s="951" t="s">
        <v>11</v>
      </c>
      <c r="K56" s="951" t="s">
        <v>11</v>
      </c>
      <c r="L56" s="950"/>
      <c r="M56" s="950"/>
      <c r="N56" s="951" t="s">
        <v>11</v>
      </c>
      <c r="O56" s="951" t="s">
        <v>11</v>
      </c>
      <c r="P56" s="951" t="s">
        <v>11</v>
      </c>
      <c r="Q56" s="951" t="s">
        <v>11</v>
      </c>
      <c r="R56" s="951" t="s">
        <v>11</v>
      </c>
      <c r="S56" s="950"/>
      <c r="T56" s="950"/>
      <c r="U56" s="951" t="s">
        <v>11</v>
      </c>
      <c r="V56" s="951" t="s">
        <v>11</v>
      </c>
      <c r="W56" s="951" t="s">
        <v>57</v>
      </c>
      <c r="X56" s="951" t="s">
        <v>11</v>
      </c>
      <c r="Y56" s="951" t="s">
        <v>11</v>
      </c>
      <c r="Z56" s="950"/>
      <c r="AA56" s="950"/>
      <c r="AB56" s="951" t="s">
        <v>11</v>
      </c>
      <c r="AC56" s="951" t="s">
        <v>11</v>
      </c>
      <c r="AD56" s="951" t="s">
        <v>11</v>
      </c>
      <c r="AE56" s="951" t="s">
        <v>11</v>
      </c>
      <c r="AF56" s="990" t="s">
        <v>99</v>
      </c>
      <c r="AG56" s="990" t="s">
        <v>99</v>
      </c>
      <c r="AH56" s="990" t="s">
        <v>99</v>
      </c>
      <c r="AI56" s="990" t="s">
        <v>99</v>
      </c>
      <c r="AJ56" s="951"/>
      <c r="AK56" s="952"/>
      <c r="AL56" s="953">
        <f t="shared" si="19"/>
        <v>18</v>
      </c>
      <c r="AM56" s="954"/>
      <c r="AN56" s="954">
        <f t="shared" si="20"/>
        <v>0</v>
      </c>
      <c r="AO56" s="955"/>
      <c r="AP56" s="956">
        <f t="shared" si="21"/>
        <v>0</v>
      </c>
      <c r="AQ56" s="957"/>
      <c r="AR56" s="954">
        <f t="shared" si="22"/>
        <v>0</v>
      </c>
      <c r="AS56" s="954"/>
      <c r="AT56" s="954">
        <f t="shared" si="23"/>
        <v>1</v>
      </c>
      <c r="AU56" s="954"/>
      <c r="AV56" s="954">
        <f t="shared" si="24"/>
        <v>0</v>
      </c>
      <c r="AW56" s="955"/>
      <c r="AX56" s="956">
        <f t="shared" si="25"/>
        <v>0</v>
      </c>
      <c r="AY56" s="957"/>
      <c r="AZ56" s="958"/>
      <c r="BA56" s="956">
        <f t="shared" si="26"/>
        <v>0</v>
      </c>
      <c r="BB56" s="957"/>
      <c r="BC56" s="956">
        <f t="shared" si="27"/>
        <v>0</v>
      </c>
      <c r="BD56" s="957"/>
      <c r="BE56" s="957"/>
      <c r="BF56" s="956">
        <f t="shared" si="28"/>
        <v>0</v>
      </c>
      <c r="BG56" s="957"/>
      <c r="BH56" s="957"/>
      <c r="BI56" s="956">
        <f t="shared" si="29"/>
        <v>0</v>
      </c>
      <c r="BJ56" s="957"/>
      <c r="BK56" s="956">
        <f t="shared" si="30"/>
        <v>0</v>
      </c>
      <c r="BL56" s="959"/>
      <c r="BM56" s="954">
        <f t="shared" si="31"/>
        <v>0</v>
      </c>
      <c r="BN56" s="960"/>
      <c r="BO56" s="954">
        <f t="shared" si="32"/>
        <v>0</v>
      </c>
      <c r="BP56" s="955"/>
      <c r="BQ56" s="954">
        <f t="shared" si="33"/>
        <v>0</v>
      </c>
      <c r="BR56" s="954"/>
      <c r="BS56" s="954">
        <f t="shared" si="34"/>
        <v>0</v>
      </c>
      <c r="BT56" s="955"/>
      <c r="BU56" s="954">
        <f t="shared" si="35"/>
        <v>0</v>
      </c>
      <c r="BV56" s="955"/>
      <c r="BW56" s="956">
        <f t="shared" si="36"/>
        <v>0</v>
      </c>
      <c r="BX56" s="957"/>
      <c r="BY56" s="956">
        <f t="shared" si="37"/>
        <v>0</v>
      </c>
      <c r="BZ56" s="961"/>
      <c r="CA56" s="962"/>
      <c r="CB56" s="826"/>
    </row>
    <row r="57" spans="1:80" ht="18.75" customHeight="1" x14ac:dyDescent="0.25">
      <c r="A57" s="910" t="s">
        <v>374</v>
      </c>
      <c r="B57" s="911" t="s">
        <v>129</v>
      </c>
      <c r="C57" s="807" t="s">
        <v>274</v>
      </c>
      <c r="D57" s="975" t="str">
        <f>VLOOKUP(C57,ListeAppel,2,FALSE)</f>
        <v>Nom 065</v>
      </c>
      <c r="E57" s="932" t="s">
        <v>70</v>
      </c>
      <c r="F57" s="991" t="s">
        <v>7</v>
      </c>
      <c r="G57" s="937" t="s">
        <v>7</v>
      </c>
      <c r="H57" s="937" t="s">
        <v>7</v>
      </c>
      <c r="I57" s="1070" t="s">
        <v>11</v>
      </c>
      <c r="J57" s="936" t="s">
        <v>11</v>
      </c>
      <c r="K57" s="936" t="s">
        <v>11</v>
      </c>
      <c r="L57" s="935"/>
      <c r="M57" s="935"/>
      <c r="N57" s="936" t="s">
        <v>11</v>
      </c>
      <c r="O57" s="936" t="s">
        <v>67</v>
      </c>
      <c r="P57" s="936" t="s">
        <v>11</v>
      </c>
      <c r="Q57" s="936" t="s">
        <v>11</v>
      </c>
      <c r="R57" s="936" t="s">
        <v>67</v>
      </c>
      <c r="S57" s="935"/>
      <c r="T57" s="935"/>
      <c r="U57" s="936" t="s">
        <v>11</v>
      </c>
      <c r="V57" s="936" t="s">
        <v>11</v>
      </c>
      <c r="W57" s="936" t="s">
        <v>67</v>
      </c>
      <c r="X57" s="936" t="s">
        <v>11</v>
      </c>
      <c r="Y57" s="936" t="s">
        <v>67</v>
      </c>
      <c r="Z57" s="935"/>
      <c r="AA57" s="935"/>
      <c r="AB57" s="936" t="s">
        <v>67</v>
      </c>
      <c r="AC57" s="936" t="s">
        <v>11</v>
      </c>
      <c r="AD57" s="936" t="s">
        <v>11</v>
      </c>
      <c r="AE57" s="936" t="s">
        <v>67</v>
      </c>
      <c r="AF57" s="989" t="s">
        <v>13</v>
      </c>
      <c r="AG57" s="935"/>
      <c r="AH57" s="935"/>
      <c r="AI57" s="937" t="s">
        <v>7</v>
      </c>
      <c r="AJ57" s="936"/>
      <c r="AK57" s="938">
        <f>IF(CA57=0,"",TIME(0,CA57,0))</f>
        <v>0.19999999999999998</v>
      </c>
      <c r="AL57" s="939">
        <f t="shared" si="19"/>
        <v>11</v>
      </c>
      <c r="AM57" s="940">
        <f>SUM(AL57:AL58)/2</f>
        <v>11</v>
      </c>
      <c r="AN57" s="940">
        <f t="shared" si="20"/>
        <v>1</v>
      </c>
      <c r="AO57" s="940">
        <f>SUM((AN57+AN58)/2)</f>
        <v>1</v>
      </c>
      <c r="AP57" s="941">
        <f t="shared" si="21"/>
        <v>0</v>
      </c>
      <c r="AQ57" s="941">
        <f>SUM((AP57+AP58)/2)</f>
        <v>0</v>
      </c>
      <c r="AR57" s="940">
        <f t="shared" si="22"/>
        <v>0</v>
      </c>
      <c r="AS57" s="941">
        <f>SUM((AR57+AR58)/2)</f>
        <v>0</v>
      </c>
      <c r="AT57" s="941">
        <f t="shared" si="23"/>
        <v>0</v>
      </c>
      <c r="AU57" s="942">
        <f>SUM((AT57+AT58)/2)</f>
        <v>0</v>
      </c>
      <c r="AV57" s="940">
        <f t="shared" si="24"/>
        <v>0</v>
      </c>
      <c r="AW57" s="940">
        <f>SUM((AV57+AV58)/2)</f>
        <v>0</v>
      </c>
      <c r="AX57" s="941">
        <f t="shared" si="25"/>
        <v>0</v>
      </c>
      <c r="AY57" s="941">
        <f>SUM((AX57+AX58)/2)</f>
        <v>0</v>
      </c>
      <c r="AZ57" s="943">
        <f>SUM(AM57+AO57+AQ57+AS57+AW57+AY57+AU57)*24</f>
        <v>288</v>
      </c>
      <c r="BA57" s="941">
        <f t="shared" si="26"/>
        <v>0</v>
      </c>
      <c r="BB57" s="941">
        <f>SUM((BA57+BA58)/2)</f>
        <v>0</v>
      </c>
      <c r="BC57" s="941">
        <f t="shared" si="27"/>
        <v>0</v>
      </c>
      <c r="BD57" s="941">
        <f>SUM((BC57+BC58)/2)</f>
        <v>0</v>
      </c>
      <c r="BE57" s="941">
        <f>SUM((BD57+BD58)/2)</f>
        <v>0</v>
      </c>
      <c r="BF57" s="941">
        <f t="shared" si="28"/>
        <v>0</v>
      </c>
      <c r="BG57" s="941">
        <f>SUM((BF57+BF58)/2)</f>
        <v>0</v>
      </c>
      <c r="BH57" s="941">
        <f>SUM((BG57+BG58)/2)</f>
        <v>0</v>
      </c>
      <c r="BI57" s="941">
        <f t="shared" si="29"/>
        <v>0</v>
      </c>
      <c r="BJ57" s="941">
        <f>SUM((BI57+BI58)/2)</f>
        <v>0</v>
      </c>
      <c r="BK57" s="941">
        <f t="shared" si="30"/>
        <v>0</v>
      </c>
      <c r="BL57" s="944">
        <f>SUM(BK57+BK58)/2</f>
        <v>0</v>
      </c>
      <c r="BM57" s="940">
        <f t="shared" si="31"/>
        <v>0</v>
      </c>
      <c r="BN57" s="940">
        <f>SUM(BM57+BM58)/2</f>
        <v>0</v>
      </c>
      <c r="BO57" s="940">
        <f t="shared" si="32"/>
        <v>0</v>
      </c>
      <c r="BP57" s="940">
        <f>SUM(BO57+BO58)/2</f>
        <v>0</v>
      </c>
      <c r="BQ57" s="940">
        <f t="shared" si="33"/>
        <v>4</v>
      </c>
      <c r="BR57" s="940">
        <f>SUM((BQ57+BQ58)/2)</f>
        <v>4</v>
      </c>
      <c r="BS57" s="940">
        <f t="shared" si="34"/>
        <v>0</v>
      </c>
      <c r="BT57" s="940">
        <f>SUM((BS57+BS58)/2)</f>
        <v>0</v>
      </c>
      <c r="BU57" s="940">
        <f t="shared" si="35"/>
        <v>0</v>
      </c>
      <c r="BV57" s="940">
        <f>SUM((BU57+BU58)/2)</f>
        <v>0</v>
      </c>
      <c r="BW57" s="941">
        <f t="shared" si="36"/>
        <v>0</v>
      </c>
      <c r="BX57" s="941">
        <f>SUM((BW57+BW58)/2)</f>
        <v>0</v>
      </c>
      <c r="BY57" s="941">
        <f t="shared" si="37"/>
        <v>0</v>
      </c>
      <c r="BZ57" s="942">
        <f>SUM((BY57+BY58)/2)</f>
        <v>0</v>
      </c>
      <c r="CA57" s="945">
        <f>SUM(AZ57)</f>
        <v>288</v>
      </c>
      <c r="CB57" s="891">
        <f>SUM(AM57+AO57+AQ57+AS57+AU57+AW57+BB57+BD57+BG57+AY57)</f>
        <v>12</v>
      </c>
    </row>
    <row r="58" spans="1:80" ht="18.75" customHeight="1" thickBot="1" x14ac:dyDescent="0.3">
      <c r="A58" s="910" t="s">
        <v>374</v>
      </c>
      <c r="B58" s="911" t="s">
        <v>129</v>
      </c>
      <c r="C58" s="192" t="s">
        <v>10</v>
      </c>
      <c r="D58" s="946">
        <v>11600</v>
      </c>
      <c r="E58" s="947" t="s">
        <v>4</v>
      </c>
      <c r="F58" s="992" t="s">
        <v>7</v>
      </c>
      <c r="G58" s="949" t="s">
        <v>7</v>
      </c>
      <c r="H58" s="949" t="s">
        <v>7</v>
      </c>
      <c r="I58" s="1071" t="s">
        <v>11</v>
      </c>
      <c r="J58" s="951" t="s">
        <v>11</v>
      </c>
      <c r="K58" s="951" t="s">
        <v>11</v>
      </c>
      <c r="L58" s="950"/>
      <c r="M58" s="950"/>
      <c r="N58" s="951" t="s">
        <v>11</v>
      </c>
      <c r="O58" s="951" t="s">
        <v>67</v>
      </c>
      <c r="P58" s="951" t="s">
        <v>11</v>
      </c>
      <c r="Q58" s="951" t="s">
        <v>11</v>
      </c>
      <c r="R58" s="951" t="s">
        <v>67</v>
      </c>
      <c r="S58" s="950"/>
      <c r="T58" s="950"/>
      <c r="U58" s="951" t="s">
        <v>11</v>
      </c>
      <c r="V58" s="951" t="s">
        <v>11</v>
      </c>
      <c r="W58" s="951" t="s">
        <v>67</v>
      </c>
      <c r="X58" s="951" t="s">
        <v>11</v>
      </c>
      <c r="Y58" s="951" t="s">
        <v>67</v>
      </c>
      <c r="Z58" s="950"/>
      <c r="AA58" s="950"/>
      <c r="AB58" s="951" t="s">
        <v>67</v>
      </c>
      <c r="AC58" s="951" t="s">
        <v>11</v>
      </c>
      <c r="AD58" s="951" t="s">
        <v>11</v>
      </c>
      <c r="AE58" s="951" t="s">
        <v>67</v>
      </c>
      <c r="AF58" s="990" t="s">
        <v>13</v>
      </c>
      <c r="AG58" s="950"/>
      <c r="AH58" s="950"/>
      <c r="AI58" s="949" t="s">
        <v>7</v>
      </c>
      <c r="AJ58" s="951"/>
      <c r="AK58" s="952"/>
      <c r="AL58" s="953">
        <f t="shared" si="19"/>
        <v>11</v>
      </c>
      <c r="AM58" s="954"/>
      <c r="AN58" s="954">
        <f t="shared" si="20"/>
        <v>1</v>
      </c>
      <c r="AO58" s="955"/>
      <c r="AP58" s="956">
        <f t="shared" si="21"/>
        <v>0</v>
      </c>
      <c r="AQ58" s="957"/>
      <c r="AR58" s="954">
        <f t="shared" si="22"/>
        <v>0</v>
      </c>
      <c r="AS58" s="954"/>
      <c r="AT58" s="954">
        <f t="shared" si="23"/>
        <v>0</v>
      </c>
      <c r="AU58" s="954"/>
      <c r="AV58" s="954">
        <f t="shared" si="24"/>
        <v>0</v>
      </c>
      <c r="AW58" s="955"/>
      <c r="AX58" s="956">
        <f t="shared" si="25"/>
        <v>0</v>
      </c>
      <c r="AY58" s="957"/>
      <c r="AZ58" s="958"/>
      <c r="BA58" s="956">
        <f t="shared" si="26"/>
        <v>0</v>
      </c>
      <c r="BB58" s="957"/>
      <c r="BC58" s="956">
        <f t="shared" si="27"/>
        <v>0</v>
      </c>
      <c r="BD58" s="957"/>
      <c r="BE58" s="957"/>
      <c r="BF58" s="956">
        <f t="shared" si="28"/>
        <v>0</v>
      </c>
      <c r="BG58" s="957"/>
      <c r="BH58" s="957"/>
      <c r="BI58" s="956">
        <f t="shared" si="29"/>
        <v>0</v>
      </c>
      <c r="BJ58" s="957"/>
      <c r="BK58" s="956">
        <f t="shared" si="30"/>
        <v>0</v>
      </c>
      <c r="BL58" s="959"/>
      <c r="BM58" s="954">
        <f t="shared" si="31"/>
        <v>0</v>
      </c>
      <c r="BN58" s="960"/>
      <c r="BO58" s="954">
        <f t="shared" si="32"/>
        <v>0</v>
      </c>
      <c r="BP58" s="955"/>
      <c r="BQ58" s="954">
        <f t="shared" si="33"/>
        <v>4</v>
      </c>
      <c r="BR58" s="954"/>
      <c r="BS58" s="954">
        <f t="shared" si="34"/>
        <v>0</v>
      </c>
      <c r="BT58" s="955"/>
      <c r="BU58" s="954">
        <f t="shared" si="35"/>
        <v>0</v>
      </c>
      <c r="BV58" s="955"/>
      <c r="BW58" s="956">
        <f t="shared" si="36"/>
        <v>0</v>
      </c>
      <c r="BX58" s="957"/>
      <c r="BY58" s="956">
        <f t="shared" si="37"/>
        <v>0</v>
      </c>
      <c r="BZ58" s="961"/>
      <c r="CA58" s="962"/>
      <c r="CB58" s="826"/>
    </row>
    <row r="59" spans="1:80" ht="18.75" customHeight="1" x14ac:dyDescent="0.25">
      <c r="A59" s="910" t="s">
        <v>374</v>
      </c>
      <c r="B59" s="911" t="s">
        <v>129</v>
      </c>
      <c r="C59" s="807" t="s">
        <v>275</v>
      </c>
      <c r="D59" s="975" t="str">
        <f>VLOOKUP(C59,ListeAppel,2,FALSE)</f>
        <v>Nom 069</v>
      </c>
      <c r="E59" s="932" t="s">
        <v>70</v>
      </c>
      <c r="F59" s="933"/>
      <c r="G59" s="936" t="s">
        <v>11</v>
      </c>
      <c r="H59" s="936" t="s">
        <v>11</v>
      </c>
      <c r="I59" s="937" t="s">
        <v>7</v>
      </c>
      <c r="J59" s="936" t="s">
        <v>11</v>
      </c>
      <c r="K59" s="936" t="s">
        <v>11</v>
      </c>
      <c r="L59" s="935"/>
      <c r="M59" s="935"/>
      <c r="N59" s="936" t="s">
        <v>11</v>
      </c>
      <c r="O59" s="936" t="s">
        <v>11</v>
      </c>
      <c r="P59" s="936" t="s">
        <v>11</v>
      </c>
      <c r="Q59" s="936" t="s">
        <v>11</v>
      </c>
      <c r="R59" s="936" t="s">
        <v>11</v>
      </c>
      <c r="S59" s="935"/>
      <c r="T59" s="935"/>
      <c r="U59" s="936" t="s">
        <v>11</v>
      </c>
      <c r="V59" s="936" t="s">
        <v>11</v>
      </c>
      <c r="W59" s="936" t="s">
        <v>11</v>
      </c>
      <c r="X59" s="936" t="s">
        <v>11</v>
      </c>
      <c r="Y59" s="936" t="s">
        <v>11</v>
      </c>
      <c r="Z59" s="935"/>
      <c r="AA59" s="935"/>
      <c r="AB59" s="936" t="s">
        <v>11</v>
      </c>
      <c r="AC59" s="936" t="s">
        <v>11</v>
      </c>
      <c r="AD59" s="936" t="s">
        <v>11</v>
      </c>
      <c r="AE59" s="936" t="s">
        <v>11</v>
      </c>
      <c r="AF59" s="936" t="s">
        <v>67</v>
      </c>
      <c r="AG59" s="935"/>
      <c r="AH59" s="935"/>
      <c r="AI59" s="937" t="s">
        <v>7</v>
      </c>
      <c r="AJ59" s="936"/>
      <c r="AK59" s="938">
        <f>IF(CA59=0,"",TIME(0,CA59,0))</f>
        <v>0.3</v>
      </c>
      <c r="AL59" s="939">
        <f t="shared" si="19"/>
        <v>18</v>
      </c>
      <c r="AM59" s="940">
        <f>SUM(AL59:AL60)/2</f>
        <v>17</v>
      </c>
      <c r="AN59" s="940">
        <f t="shared" si="20"/>
        <v>0</v>
      </c>
      <c r="AO59" s="940">
        <f>SUM((AN59+AN60)/2)</f>
        <v>0</v>
      </c>
      <c r="AP59" s="941">
        <f t="shared" si="21"/>
        <v>0</v>
      </c>
      <c r="AQ59" s="941">
        <f>SUM((AP59+AP60)/2)</f>
        <v>0</v>
      </c>
      <c r="AR59" s="940">
        <f t="shared" si="22"/>
        <v>0</v>
      </c>
      <c r="AS59" s="941">
        <f>SUM((AR59+AR60)/2)</f>
        <v>1</v>
      </c>
      <c r="AT59" s="941">
        <f t="shared" si="23"/>
        <v>0</v>
      </c>
      <c r="AU59" s="942">
        <f>SUM((AT59+AT60)/2)</f>
        <v>0</v>
      </c>
      <c r="AV59" s="940">
        <f t="shared" si="24"/>
        <v>0</v>
      </c>
      <c r="AW59" s="940">
        <f>SUM((AV59+AV60)/2)</f>
        <v>0</v>
      </c>
      <c r="AX59" s="941">
        <f t="shared" si="25"/>
        <v>0</v>
      </c>
      <c r="AY59" s="941">
        <f>SUM((AX59+AX60)/2)</f>
        <v>0</v>
      </c>
      <c r="AZ59" s="943">
        <f>SUM(AM59+AO59+AQ59+AS59+AW59+AY59+AU59)*24</f>
        <v>432</v>
      </c>
      <c r="BA59" s="941">
        <f t="shared" si="26"/>
        <v>0</v>
      </c>
      <c r="BB59" s="941">
        <f>SUM((BA59+BA60)/2)</f>
        <v>0</v>
      </c>
      <c r="BC59" s="941">
        <f t="shared" si="27"/>
        <v>0</v>
      </c>
      <c r="BD59" s="941">
        <f>SUM((BC59+BC60)/2)</f>
        <v>0</v>
      </c>
      <c r="BE59" s="941">
        <f>SUM((BD59+BD60)/2)</f>
        <v>0</v>
      </c>
      <c r="BF59" s="941">
        <f t="shared" si="28"/>
        <v>0</v>
      </c>
      <c r="BG59" s="941">
        <f>SUM((BF59+BF60)/2)</f>
        <v>0</v>
      </c>
      <c r="BH59" s="941">
        <f>SUM((BG59+BG60)/2)</f>
        <v>0</v>
      </c>
      <c r="BI59" s="941">
        <f t="shared" si="29"/>
        <v>0</v>
      </c>
      <c r="BJ59" s="941">
        <f>SUM((BI59+BI60)/2)</f>
        <v>0</v>
      </c>
      <c r="BK59" s="941">
        <f t="shared" si="30"/>
        <v>0</v>
      </c>
      <c r="BL59" s="944">
        <f>SUM(BK59+BK60)/2</f>
        <v>0</v>
      </c>
      <c r="BM59" s="940">
        <f t="shared" si="31"/>
        <v>0</v>
      </c>
      <c r="BN59" s="940">
        <f>SUM(BM59+BM60)/2</f>
        <v>0</v>
      </c>
      <c r="BO59" s="940">
        <f t="shared" si="32"/>
        <v>0</v>
      </c>
      <c r="BP59" s="940">
        <f>SUM(BO59+BO60)/2</f>
        <v>0</v>
      </c>
      <c r="BQ59" s="940">
        <f t="shared" si="33"/>
        <v>2</v>
      </c>
      <c r="BR59" s="940">
        <f>SUM((BQ59+BQ60)/2)</f>
        <v>2</v>
      </c>
      <c r="BS59" s="940">
        <f t="shared" si="34"/>
        <v>0</v>
      </c>
      <c r="BT59" s="940">
        <f>SUM((BS59+BS60)/2)</f>
        <v>0</v>
      </c>
      <c r="BU59" s="940">
        <f t="shared" si="35"/>
        <v>0</v>
      </c>
      <c r="BV59" s="940">
        <f>SUM((BU59+BU60)/2)</f>
        <v>0</v>
      </c>
      <c r="BW59" s="941">
        <f t="shared" si="36"/>
        <v>0</v>
      </c>
      <c r="BX59" s="941">
        <f>SUM((BW59+BW60)/2)</f>
        <v>0</v>
      </c>
      <c r="BY59" s="941">
        <f t="shared" si="37"/>
        <v>0</v>
      </c>
      <c r="BZ59" s="942">
        <f>SUM((BY59+BY60)/2)</f>
        <v>0</v>
      </c>
      <c r="CA59" s="945">
        <f>SUM(AZ59)</f>
        <v>432</v>
      </c>
      <c r="CB59" s="891">
        <f>SUM(AM59+AO59+AQ59+AS59+AU59+AW59+BB59+BD59+BG59+AY59)</f>
        <v>18</v>
      </c>
    </row>
    <row r="60" spans="1:80" ht="18.75" customHeight="1" thickBot="1" x14ac:dyDescent="0.3">
      <c r="A60" s="910" t="s">
        <v>374</v>
      </c>
      <c r="B60" s="911" t="s">
        <v>129</v>
      </c>
      <c r="C60" s="192" t="s">
        <v>6</v>
      </c>
      <c r="D60" s="946">
        <v>11133</v>
      </c>
      <c r="E60" s="947" t="s">
        <v>4</v>
      </c>
      <c r="F60" s="948"/>
      <c r="G60" s="951" t="s">
        <v>11</v>
      </c>
      <c r="H60" s="951" t="s">
        <v>11</v>
      </c>
      <c r="I60" s="949" t="s">
        <v>7</v>
      </c>
      <c r="J60" s="951" t="s">
        <v>11</v>
      </c>
      <c r="K60" s="951" t="s">
        <v>11</v>
      </c>
      <c r="L60" s="950"/>
      <c r="M60" s="950"/>
      <c r="N60" s="951" t="s">
        <v>11</v>
      </c>
      <c r="O60" s="951" t="s">
        <v>11</v>
      </c>
      <c r="P60" s="980" t="s">
        <v>39</v>
      </c>
      <c r="Q60" s="951" t="s">
        <v>11</v>
      </c>
      <c r="R60" s="951" t="s">
        <v>11</v>
      </c>
      <c r="S60" s="950"/>
      <c r="T60" s="950"/>
      <c r="U60" s="951" t="s">
        <v>11</v>
      </c>
      <c r="V60" s="951" t="s">
        <v>11</v>
      </c>
      <c r="W60" s="951" t="s">
        <v>11</v>
      </c>
      <c r="X60" s="951" t="s">
        <v>11</v>
      </c>
      <c r="Y60" s="951" t="s">
        <v>11</v>
      </c>
      <c r="Z60" s="950"/>
      <c r="AA60" s="950"/>
      <c r="AB60" s="951" t="s">
        <v>11</v>
      </c>
      <c r="AC60" s="951" t="s">
        <v>11</v>
      </c>
      <c r="AD60" s="951" t="s">
        <v>11</v>
      </c>
      <c r="AE60" s="982" t="s">
        <v>39</v>
      </c>
      <c r="AF60" s="951" t="s">
        <v>67</v>
      </c>
      <c r="AG60" s="950"/>
      <c r="AH60" s="950"/>
      <c r="AI60" s="949" t="s">
        <v>7</v>
      </c>
      <c r="AJ60" s="951"/>
      <c r="AK60" s="952"/>
      <c r="AL60" s="953">
        <f t="shared" si="19"/>
        <v>16</v>
      </c>
      <c r="AM60" s="954"/>
      <c r="AN60" s="954">
        <f t="shared" si="20"/>
        <v>0</v>
      </c>
      <c r="AO60" s="955"/>
      <c r="AP60" s="956">
        <f t="shared" si="21"/>
        <v>0</v>
      </c>
      <c r="AQ60" s="957"/>
      <c r="AR60" s="954">
        <f t="shared" si="22"/>
        <v>2</v>
      </c>
      <c r="AS60" s="954"/>
      <c r="AT60" s="954">
        <f t="shared" si="23"/>
        <v>0</v>
      </c>
      <c r="AU60" s="954"/>
      <c r="AV60" s="954">
        <f t="shared" si="24"/>
        <v>0</v>
      </c>
      <c r="AW60" s="955"/>
      <c r="AX60" s="956">
        <f t="shared" si="25"/>
        <v>0</v>
      </c>
      <c r="AY60" s="957"/>
      <c r="AZ60" s="958"/>
      <c r="BA60" s="956">
        <f t="shared" si="26"/>
        <v>0</v>
      </c>
      <c r="BB60" s="957"/>
      <c r="BC60" s="956">
        <f t="shared" si="27"/>
        <v>0</v>
      </c>
      <c r="BD60" s="957"/>
      <c r="BE60" s="957"/>
      <c r="BF60" s="956">
        <f t="shared" si="28"/>
        <v>0</v>
      </c>
      <c r="BG60" s="957"/>
      <c r="BH60" s="957"/>
      <c r="BI60" s="956">
        <f t="shared" si="29"/>
        <v>0</v>
      </c>
      <c r="BJ60" s="957"/>
      <c r="BK60" s="956">
        <f t="shared" si="30"/>
        <v>0</v>
      </c>
      <c r="BL60" s="959"/>
      <c r="BM60" s="954">
        <f t="shared" si="31"/>
        <v>0</v>
      </c>
      <c r="BN60" s="960"/>
      <c r="BO60" s="954">
        <f t="shared" si="32"/>
        <v>0</v>
      </c>
      <c r="BP60" s="955"/>
      <c r="BQ60" s="954">
        <f t="shared" si="33"/>
        <v>2</v>
      </c>
      <c r="BR60" s="954"/>
      <c r="BS60" s="954">
        <f t="shared" si="34"/>
        <v>0</v>
      </c>
      <c r="BT60" s="955"/>
      <c r="BU60" s="954">
        <f t="shared" si="35"/>
        <v>0</v>
      </c>
      <c r="BV60" s="955"/>
      <c r="BW60" s="956">
        <f t="shared" si="36"/>
        <v>0</v>
      </c>
      <c r="BX60" s="957"/>
      <c r="BY60" s="956">
        <f t="shared" si="37"/>
        <v>0</v>
      </c>
      <c r="BZ60" s="961"/>
      <c r="CA60" s="962"/>
      <c r="CB60" s="826"/>
    </row>
    <row r="61" spans="1:80" ht="18.75" customHeight="1" x14ac:dyDescent="0.25">
      <c r="A61" s="910" t="s">
        <v>374</v>
      </c>
      <c r="B61" s="911" t="s">
        <v>129</v>
      </c>
      <c r="C61" s="806" t="s">
        <v>276</v>
      </c>
      <c r="D61" s="931" t="str">
        <f>VLOOKUP(C61,ListeAppel,2,FALSE)</f>
        <v>Nom 071</v>
      </c>
      <c r="E61" s="932" t="s">
        <v>70</v>
      </c>
      <c r="F61" s="933"/>
      <c r="G61" s="937" t="s">
        <v>7</v>
      </c>
      <c r="H61" s="936" t="s">
        <v>11</v>
      </c>
      <c r="I61" s="1093" t="s">
        <v>29</v>
      </c>
      <c r="J61" s="936" t="s">
        <v>11</v>
      </c>
      <c r="K61" s="937" t="s">
        <v>7</v>
      </c>
      <c r="L61" s="935"/>
      <c r="M61" s="935"/>
      <c r="N61" s="936" t="s">
        <v>11</v>
      </c>
      <c r="O61" s="936" t="s">
        <v>11</v>
      </c>
      <c r="P61" s="936" t="s">
        <v>11</v>
      </c>
      <c r="Q61" s="937" t="s">
        <v>7</v>
      </c>
      <c r="R61" s="937" t="s">
        <v>7</v>
      </c>
      <c r="S61" s="935"/>
      <c r="T61" s="935"/>
      <c r="U61" s="936" t="s">
        <v>11</v>
      </c>
      <c r="V61" s="936" t="s">
        <v>11</v>
      </c>
      <c r="W61" s="936" t="s">
        <v>11</v>
      </c>
      <c r="X61" s="936" t="s">
        <v>11</v>
      </c>
      <c r="Y61" s="936" t="s">
        <v>11</v>
      </c>
      <c r="Z61" s="935"/>
      <c r="AA61" s="935"/>
      <c r="AB61" s="1088" t="s">
        <v>29</v>
      </c>
      <c r="AC61" s="936" t="s">
        <v>11</v>
      </c>
      <c r="AD61" s="936" t="s">
        <v>11</v>
      </c>
      <c r="AE61" s="936" t="s">
        <v>11</v>
      </c>
      <c r="AF61" s="937" t="s">
        <v>7</v>
      </c>
      <c r="AG61" s="937" t="s">
        <v>7</v>
      </c>
      <c r="AH61" s="937" t="s">
        <v>7</v>
      </c>
      <c r="AI61" s="934" t="s">
        <v>7</v>
      </c>
      <c r="AJ61" s="936"/>
      <c r="AK61" s="938">
        <f>IF(CA61=0,"",TIME(0,CA61,0))</f>
        <v>0.25</v>
      </c>
      <c r="AL61" s="939">
        <f t="shared" si="19"/>
        <v>13</v>
      </c>
      <c r="AM61" s="940">
        <f>SUM(AL61:AL62)/2</f>
        <v>12.5</v>
      </c>
      <c r="AN61" s="940">
        <f t="shared" si="20"/>
        <v>0</v>
      </c>
      <c r="AO61" s="940">
        <f>SUM((AN61+AN62)/2)</f>
        <v>0</v>
      </c>
      <c r="AP61" s="941">
        <f t="shared" si="21"/>
        <v>0</v>
      </c>
      <c r="AQ61" s="941">
        <f>SUM((AP61+AP62)/2)</f>
        <v>0</v>
      </c>
      <c r="AR61" s="940">
        <f t="shared" si="22"/>
        <v>0</v>
      </c>
      <c r="AS61" s="941">
        <f>SUM((AR61+AR62)/2)</f>
        <v>0</v>
      </c>
      <c r="AT61" s="941">
        <f t="shared" si="23"/>
        <v>0</v>
      </c>
      <c r="AU61" s="942">
        <f>SUM((AT61+AT62)/2)</f>
        <v>0.5</v>
      </c>
      <c r="AV61" s="940">
        <f t="shared" si="24"/>
        <v>2</v>
      </c>
      <c r="AW61" s="940">
        <f>SUM((AV61+AV62)/2)</f>
        <v>2</v>
      </c>
      <c r="AX61" s="941">
        <f t="shared" si="25"/>
        <v>0</v>
      </c>
      <c r="AY61" s="941">
        <f>SUM((AX61+AX62)/2)</f>
        <v>0</v>
      </c>
      <c r="AZ61" s="943">
        <f>SUM(AM61+AO61+AQ61+AS61+AW61+AY61+AU61)*24</f>
        <v>360</v>
      </c>
      <c r="BA61" s="941">
        <f t="shared" si="26"/>
        <v>0</v>
      </c>
      <c r="BB61" s="941">
        <f>SUM((BA61+BA62)/2)</f>
        <v>0</v>
      </c>
      <c r="BC61" s="941">
        <f t="shared" si="27"/>
        <v>0</v>
      </c>
      <c r="BD61" s="941">
        <f>SUM((BC61+BC62)/2)</f>
        <v>0</v>
      </c>
      <c r="BE61" s="941">
        <f>SUM((BD61+BD62)/2)</f>
        <v>0</v>
      </c>
      <c r="BF61" s="941">
        <f t="shared" si="28"/>
        <v>0</v>
      </c>
      <c r="BG61" s="941">
        <f>SUM((BF61+BF62)/2)</f>
        <v>0</v>
      </c>
      <c r="BH61" s="941">
        <f>SUM((BG61+BG62)/2)</f>
        <v>0</v>
      </c>
      <c r="BI61" s="941">
        <f t="shared" si="29"/>
        <v>0</v>
      </c>
      <c r="BJ61" s="941">
        <f>SUM((BI61+BI62)/2)</f>
        <v>0</v>
      </c>
      <c r="BK61" s="941">
        <f t="shared" si="30"/>
        <v>0</v>
      </c>
      <c r="BL61" s="944">
        <f>SUM(BK61+BK62)/2</f>
        <v>0</v>
      </c>
      <c r="BM61" s="940">
        <f t="shared" si="31"/>
        <v>0</v>
      </c>
      <c r="BN61" s="940">
        <f>SUM(BM61+BM62)/2</f>
        <v>0</v>
      </c>
      <c r="BO61" s="940">
        <f t="shared" si="32"/>
        <v>0</v>
      </c>
      <c r="BP61" s="940">
        <f>SUM(BO61+BO62)/2</f>
        <v>0</v>
      </c>
      <c r="BQ61" s="940">
        <f t="shared" si="33"/>
        <v>8</v>
      </c>
      <c r="BR61" s="940">
        <f>SUM((BQ61+BQ62)/2)</f>
        <v>8</v>
      </c>
      <c r="BS61" s="940">
        <f t="shared" si="34"/>
        <v>0</v>
      </c>
      <c r="BT61" s="940">
        <f>SUM((BS61+BS62)/2)</f>
        <v>0</v>
      </c>
      <c r="BU61" s="940">
        <f t="shared" si="35"/>
        <v>0</v>
      </c>
      <c r="BV61" s="940">
        <f>SUM((BU61+BU62)/2)</f>
        <v>0</v>
      </c>
      <c r="BW61" s="941">
        <f t="shared" si="36"/>
        <v>0</v>
      </c>
      <c r="BX61" s="941">
        <f>SUM((BW61+BW62)/2)</f>
        <v>0</v>
      </c>
      <c r="BY61" s="941">
        <f t="shared" si="37"/>
        <v>0</v>
      </c>
      <c r="BZ61" s="942">
        <f>SUM((BY61+BY62)/2)</f>
        <v>0</v>
      </c>
      <c r="CA61" s="945">
        <f>SUM(AZ61)</f>
        <v>360</v>
      </c>
      <c r="CB61" s="891">
        <f>SUM(AM61+AO61+AQ61+AS61+AU61+AW61+BB61+BD61+BG61+AY61)</f>
        <v>15</v>
      </c>
    </row>
    <row r="62" spans="1:80" ht="18.75" customHeight="1" thickBot="1" x14ac:dyDescent="0.3">
      <c r="A62" s="910" t="s">
        <v>374</v>
      </c>
      <c r="B62" s="911" t="s">
        <v>129</v>
      </c>
      <c r="C62" s="164" t="s">
        <v>6</v>
      </c>
      <c r="D62" s="999"/>
      <c r="E62" s="947" t="s">
        <v>4</v>
      </c>
      <c r="F62" s="948"/>
      <c r="G62" s="949" t="s">
        <v>7</v>
      </c>
      <c r="H62" s="951" t="s">
        <v>11</v>
      </c>
      <c r="I62" s="1094" t="s">
        <v>29</v>
      </c>
      <c r="J62" s="951" t="s">
        <v>11</v>
      </c>
      <c r="K62" s="949" t="s">
        <v>7</v>
      </c>
      <c r="L62" s="950"/>
      <c r="M62" s="950"/>
      <c r="N62" s="951" t="s">
        <v>11</v>
      </c>
      <c r="O62" s="951" t="s">
        <v>11</v>
      </c>
      <c r="P62" s="951" t="s">
        <v>11</v>
      </c>
      <c r="Q62" s="949" t="s">
        <v>7</v>
      </c>
      <c r="R62" s="949" t="s">
        <v>7</v>
      </c>
      <c r="S62" s="950"/>
      <c r="T62" s="950"/>
      <c r="U62" s="951" t="s">
        <v>11</v>
      </c>
      <c r="V62" s="951" t="s">
        <v>11</v>
      </c>
      <c r="W62" s="951" t="s">
        <v>11</v>
      </c>
      <c r="X62" s="951" t="s">
        <v>11</v>
      </c>
      <c r="Y62" s="951" t="s">
        <v>57</v>
      </c>
      <c r="Z62" s="950"/>
      <c r="AA62" s="950"/>
      <c r="AB62" s="1090" t="s">
        <v>29</v>
      </c>
      <c r="AC62" s="951" t="s">
        <v>11</v>
      </c>
      <c r="AD62" s="951" t="s">
        <v>11</v>
      </c>
      <c r="AE62" s="951" t="s">
        <v>11</v>
      </c>
      <c r="AF62" s="949" t="s">
        <v>7</v>
      </c>
      <c r="AG62" s="949" t="s">
        <v>7</v>
      </c>
      <c r="AH62" s="949" t="s">
        <v>7</v>
      </c>
      <c r="AI62" s="934" t="s">
        <v>7</v>
      </c>
      <c r="AJ62" s="951"/>
      <c r="AK62" s="952"/>
      <c r="AL62" s="953">
        <f t="shared" si="19"/>
        <v>12</v>
      </c>
      <c r="AM62" s="954"/>
      <c r="AN62" s="954">
        <f t="shared" si="20"/>
        <v>0</v>
      </c>
      <c r="AO62" s="955"/>
      <c r="AP62" s="956">
        <f t="shared" si="21"/>
        <v>0</v>
      </c>
      <c r="AQ62" s="957"/>
      <c r="AR62" s="954">
        <f t="shared" si="22"/>
        <v>0</v>
      </c>
      <c r="AS62" s="954"/>
      <c r="AT62" s="954">
        <f t="shared" si="23"/>
        <v>1</v>
      </c>
      <c r="AU62" s="954"/>
      <c r="AV62" s="954">
        <f t="shared" si="24"/>
        <v>2</v>
      </c>
      <c r="AW62" s="955"/>
      <c r="AX62" s="956">
        <f t="shared" si="25"/>
        <v>0</v>
      </c>
      <c r="AY62" s="957"/>
      <c r="AZ62" s="958"/>
      <c r="BA62" s="956">
        <f t="shared" si="26"/>
        <v>0</v>
      </c>
      <c r="BB62" s="957"/>
      <c r="BC62" s="956">
        <f t="shared" si="27"/>
        <v>0</v>
      </c>
      <c r="BD62" s="957"/>
      <c r="BE62" s="957"/>
      <c r="BF62" s="956">
        <f t="shared" si="28"/>
        <v>0</v>
      </c>
      <c r="BG62" s="957"/>
      <c r="BH62" s="957"/>
      <c r="BI62" s="956">
        <f t="shared" si="29"/>
        <v>0</v>
      </c>
      <c r="BJ62" s="957"/>
      <c r="BK62" s="956">
        <f t="shared" si="30"/>
        <v>0</v>
      </c>
      <c r="BL62" s="959"/>
      <c r="BM62" s="954">
        <f t="shared" si="31"/>
        <v>0</v>
      </c>
      <c r="BN62" s="960"/>
      <c r="BO62" s="954">
        <f t="shared" si="32"/>
        <v>0</v>
      </c>
      <c r="BP62" s="955"/>
      <c r="BQ62" s="954">
        <f t="shared" si="33"/>
        <v>8</v>
      </c>
      <c r="BR62" s="954"/>
      <c r="BS62" s="954">
        <f t="shared" si="34"/>
        <v>0</v>
      </c>
      <c r="BT62" s="955"/>
      <c r="BU62" s="954">
        <f t="shared" si="35"/>
        <v>0</v>
      </c>
      <c r="BV62" s="955"/>
      <c r="BW62" s="956">
        <f t="shared" si="36"/>
        <v>0</v>
      </c>
      <c r="BX62" s="957"/>
      <c r="BY62" s="956">
        <f t="shared" si="37"/>
        <v>0</v>
      </c>
      <c r="BZ62" s="961"/>
      <c r="CA62" s="962"/>
      <c r="CB62" s="826"/>
    </row>
    <row r="63" spans="1:80" ht="18.75" customHeight="1" x14ac:dyDescent="0.25">
      <c r="A63" s="910" t="s">
        <v>374</v>
      </c>
      <c r="B63" s="911" t="s">
        <v>129</v>
      </c>
      <c r="C63" s="808" t="s">
        <v>277</v>
      </c>
      <c r="D63" s="1014" t="s">
        <v>216</v>
      </c>
      <c r="E63" s="1010" t="s">
        <v>70</v>
      </c>
      <c r="F63" s="933"/>
      <c r="G63" s="936" t="s">
        <v>11</v>
      </c>
      <c r="H63" s="936" t="s">
        <v>11</v>
      </c>
      <c r="I63" s="936" t="s">
        <v>11</v>
      </c>
      <c r="J63" s="936" t="s">
        <v>11</v>
      </c>
      <c r="K63" s="936" t="s">
        <v>67</v>
      </c>
      <c r="L63" s="935"/>
      <c r="M63" s="935"/>
      <c r="N63" s="936" t="s">
        <v>67</v>
      </c>
      <c r="O63" s="936" t="s">
        <v>11</v>
      </c>
      <c r="P63" s="936" t="s">
        <v>11</v>
      </c>
      <c r="Q63" s="936" t="s">
        <v>11</v>
      </c>
      <c r="R63" s="936" t="s">
        <v>11</v>
      </c>
      <c r="S63" s="935"/>
      <c r="T63" s="935"/>
      <c r="U63" s="936" t="s">
        <v>67</v>
      </c>
      <c r="V63" s="936" t="s">
        <v>11</v>
      </c>
      <c r="W63" s="936" t="s">
        <v>11</v>
      </c>
      <c r="X63" s="936" t="s">
        <v>11</v>
      </c>
      <c r="Y63" s="936" t="s">
        <v>11</v>
      </c>
      <c r="Z63" s="935"/>
      <c r="AA63" s="935"/>
      <c r="AB63" s="936" t="s">
        <v>67</v>
      </c>
      <c r="AC63" s="936" t="s">
        <v>11</v>
      </c>
      <c r="AD63" s="936" t="s">
        <v>11</v>
      </c>
      <c r="AE63" s="936" t="s">
        <v>11</v>
      </c>
      <c r="AF63" s="936" t="s">
        <v>11</v>
      </c>
      <c r="AG63" s="935"/>
      <c r="AH63" s="935"/>
      <c r="AI63" s="936" t="s">
        <v>67</v>
      </c>
      <c r="AJ63" s="936"/>
      <c r="AK63" s="938">
        <f>IF(CA63=0,"",TIME(0,CA63,0))</f>
        <v>0.26666666666666666</v>
      </c>
      <c r="AL63" s="939">
        <f t="shared" si="19"/>
        <v>16</v>
      </c>
      <c r="AM63" s="940">
        <f>SUM(AL63:AL64)/2</f>
        <v>16</v>
      </c>
      <c r="AN63" s="940">
        <f t="shared" si="20"/>
        <v>0</v>
      </c>
      <c r="AO63" s="940">
        <f>SUM((AN63+AN64)/2)</f>
        <v>0</v>
      </c>
      <c r="AP63" s="941">
        <f t="shared" si="21"/>
        <v>0</v>
      </c>
      <c r="AQ63" s="941">
        <f>SUM((AP63+AP64)/2)</f>
        <v>0</v>
      </c>
      <c r="AR63" s="940">
        <f t="shared" si="22"/>
        <v>0</v>
      </c>
      <c r="AS63" s="941">
        <f>SUM((AR63+AR64)/2)</f>
        <v>0</v>
      </c>
      <c r="AT63" s="941">
        <f t="shared" si="23"/>
        <v>0</v>
      </c>
      <c r="AU63" s="942">
        <f>SUM((AT63+AT64)/2)</f>
        <v>0</v>
      </c>
      <c r="AV63" s="940">
        <f t="shared" si="24"/>
        <v>0</v>
      </c>
      <c r="AW63" s="940">
        <f>SUM((AV63+AV64)/2)</f>
        <v>0</v>
      </c>
      <c r="AX63" s="941">
        <f t="shared" si="25"/>
        <v>0</v>
      </c>
      <c r="AY63" s="941">
        <f>SUM((AX63+AX64)/2)</f>
        <v>0</v>
      </c>
      <c r="AZ63" s="943">
        <f>SUM(AM63+AO63+AQ63+AS63+AW63+AY63+AU63)*24</f>
        <v>384</v>
      </c>
      <c r="BA63" s="941">
        <f t="shared" si="26"/>
        <v>0</v>
      </c>
      <c r="BB63" s="941">
        <f>SUM((BA63+BA64)/2)</f>
        <v>0</v>
      </c>
      <c r="BC63" s="941">
        <f t="shared" si="27"/>
        <v>0</v>
      </c>
      <c r="BD63" s="941">
        <f>SUM((BC63+BC64)/2)</f>
        <v>0</v>
      </c>
      <c r="BE63" s="941">
        <f>SUM((BD63+BD64)/2)</f>
        <v>0</v>
      </c>
      <c r="BF63" s="941">
        <f t="shared" si="28"/>
        <v>0</v>
      </c>
      <c r="BG63" s="941">
        <f>SUM((BF63+BF64)/2)</f>
        <v>0</v>
      </c>
      <c r="BH63" s="941">
        <f>SUM((BG63+BG64)/2)</f>
        <v>0</v>
      </c>
      <c r="BI63" s="941">
        <f t="shared" si="29"/>
        <v>0</v>
      </c>
      <c r="BJ63" s="941">
        <f>SUM((BI63+BI64)/2)</f>
        <v>0</v>
      </c>
      <c r="BK63" s="941">
        <f t="shared" si="30"/>
        <v>0</v>
      </c>
      <c r="BL63" s="944">
        <f>SUM(BK63+BK64)/2</f>
        <v>0</v>
      </c>
      <c r="BM63" s="940">
        <f t="shared" si="31"/>
        <v>0</v>
      </c>
      <c r="BN63" s="940">
        <f>SUM(BM63+BM64)/2</f>
        <v>0</v>
      </c>
      <c r="BO63" s="940">
        <f t="shared" si="32"/>
        <v>0</v>
      </c>
      <c r="BP63" s="940">
        <f>SUM(BO63+BO64)/2</f>
        <v>0</v>
      </c>
      <c r="BQ63" s="940">
        <f t="shared" si="33"/>
        <v>0</v>
      </c>
      <c r="BR63" s="940">
        <f>SUM((BQ63+BQ64)/2)</f>
        <v>0</v>
      </c>
      <c r="BS63" s="940">
        <f t="shared" si="34"/>
        <v>0</v>
      </c>
      <c r="BT63" s="940">
        <f>SUM((BS63+BS64)/2)</f>
        <v>0</v>
      </c>
      <c r="BU63" s="940">
        <f t="shared" si="35"/>
        <v>0</v>
      </c>
      <c r="BV63" s="940">
        <f>SUM((BU63+BU64)/2)</f>
        <v>0</v>
      </c>
      <c r="BW63" s="941">
        <f t="shared" si="36"/>
        <v>0</v>
      </c>
      <c r="BX63" s="941">
        <f>SUM((BW63+BW64)/2)</f>
        <v>0</v>
      </c>
      <c r="BY63" s="941">
        <f t="shared" si="37"/>
        <v>0</v>
      </c>
      <c r="BZ63" s="942">
        <f>SUM((BY63+BY64)/2)</f>
        <v>0</v>
      </c>
      <c r="CA63" s="945">
        <f>SUM(AZ63)</f>
        <v>384</v>
      </c>
      <c r="CB63" s="891">
        <f>SUM(AM63+AO63+AQ63+AS63+AU63+AW63+BB63+BD63+BG63+AY63)</f>
        <v>16</v>
      </c>
    </row>
    <row r="64" spans="1:80" ht="18.75" customHeight="1" thickBot="1" x14ac:dyDescent="0.3">
      <c r="A64" s="910" t="s">
        <v>374</v>
      </c>
      <c r="B64" s="911" t="s">
        <v>129</v>
      </c>
      <c r="C64" s="295" t="s">
        <v>6</v>
      </c>
      <c r="D64" s="1015"/>
      <c r="E64" s="1013" t="s">
        <v>4</v>
      </c>
      <c r="F64" s="948"/>
      <c r="G64" s="951" t="s">
        <v>11</v>
      </c>
      <c r="H64" s="951" t="s">
        <v>11</v>
      </c>
      <c r="I64" s="951" t="s">
        <v>11</v>
      </c>
      <c r="J64" s="951" t="s">
        <v>11</v>
      </c>
      <c r="K64" s="951" t="s">
        <v>67</v>
      </c>
      <c r="L64" s="950"/>
      <c r="M64" s="950"/>
      <c r="N64" s="951" t="s">
        <v>67</v>
      </c>
      <c r="O64" s="951" t="s">
        <v>11</v>
      </c>
      <c r="P64" s="951" t="s">
        <v>11</v>
      </c>
      <c r="Q64" s="951" t="s">
        <v>11</v>
      </c>
      <c r="R64" s="951" t="s">
        <v>11</v>
      </c>
      <c r="S64" s="950"/>
      <c r="T64" s="950"/>
      <c r="U64" s="951" t="s">
        <v>67</v>
      </c>
      <c r="V64" s="951" t="s">
        <v>11</v>
      </c>
      <c r="W64" s="951" t="s">
        <v>11</v>
      </c>
      <c r="X64" s="951" t="s">
        <v>11</v>
      </c>
      <c r="Y64" s="951" t="s">
        <v>11</v>
      </c>
      <c r="Z64" s="950"/>
      <c r="AA64" s="950"/>
      <c r="AB64" s="951" t="s">
        <v>67</v>
      </c>
      <c r="AC64" s="951" t="s">
        <v>11</v>
      </c>
      <c r="AD64" s="951" t="s">
        <v>11</v>
      </c>
      <c r="AE64" s="951" t="s">
        <v>11</v>
      </c>
      <c r="AF64" s="951" t="s">
        <v>11</v>
      </c>
      <c r="AG64" s="950"/>
      <c r="AH64" s="950"/>
      <c r="AI64" s="951" t="s">
        <v>67</v>
      </c>
      <c r="AJ64" s="951"/>
      <c r="AK64" s="952"/>
      <c r="AL64" s="953">
        <f t="shared" si="19"/>
        <v>16</v>
      </c>
      <c r="AM64" s="954"/>
      <c r="AN64" s="954">
        <f t="shared" si="20"/>
        <v>0</v>
      </c>
      <c r="AO64" s="955"/>
      <c r="AP64" s="956">
        <f t="shared" si="21"/>
        <v>0</v>
      </c>
      <c r="AQ64" s="957"/>
      <c r="AR64" s="954">
        <f t="shared" si="22"/>
        <v>0</v>
      </c>
      <c r="AS64" s="954"/>
      <c r="AT64" s="954">
        <f t="shared" si="23"/>
        <v>0</v>
      </c>
      <c r="AU64" s="954"/>
      <c r="AV64" s="954">
        <f t="shared" si="24"/>
        <v>0</v>
      </c>
      <c r="AW64" s="955"/>
      <c r="AX64" s="956">
        <f t="shared" si="25"/>
        <v>0</v>
      </c>
      <c r="AY64" s="957"/>
      <c r="AZ64" s="958"/>
      <c r="BA64" s="956">
        <f t="shared" si="26"/>
        <v>0</v>
      </c>
      <c r="BB64" s="957"/>
      <c r="BC64" s="956">
        <f t="shared" si="27"/>
        <v>0</v>
      </c>
      <c r="BD64" s="957"/>
      <c r="BE64" s="957"/>
      <c r="BF64" s="956">
        <f t="shared" si="28"/>
        <v>0</v>
      </c>
      <c r="BG64" s="957"/>
      <c r="BH64" s="957"/>
      <c r="BI64" s="956">
        <f t="shared" si="29"/>
        <v>0</v>
      </c>
      <c r="BJ64" s="957"/>
      <c r="BK64" s="956">
        <f t="shared" si="30"/>
        <v>0</v>
      </c>
      <c r="BL64" s="959"/>
      <c r="BM64" s="954">
        <f t="shared" si="31"/>
        <v>0</v>
      </c>
      <c r="BN64" s="960"/>
      <c r="BO64" s="954">
        <f t="shared" si="32"/>
        <v>0</v>
      </c>
      <c r="BP64" s="955"/>
      <c r="BQ64" s="954">
        <f t="shared" si="33"/>
        <v>0</v>
      </c>
      <c r="BR64" s="954"/>
      <c r="BS64" s="954">
        <f t="shared" si="34"/>
        <v>0</v>
      </c>
      <c r="BT64" s="955"/>
      <c r="BU64" s="954">
        <f t="shared" si="35"/>
        <v>0</v>
      </c>
      <c r="BV64" s="955"/>
      <c r="BW64" s="956">
        <f t="shared" si="36"/>
        <v>0</v>
      </c>
      <c r="BX64" s="957"/>
      <c r="BY64" s="956">
        <f t="shared" si="37"/>
        <v>0</v>
      </c>
      <c r="BZ64" s="961"/>
      <c r="CA64" s="962"/>
      <c r="CB64" s="826"/>
    </row>
    <row r="65" spans="1:80" ht="18.75" customHeight="1" x14ac:dyDescent="0.25">
      <c r="A65" s="910"/>
      <c r="B65" s="911" t="s">
        <v>129</v>
      </c>
      <c r="C65" s="196">
        <v>5605</v>
      </c>
      <c r="D65" s="963" t="s">
        <v>228</v>
      </c>
      <c r="E65" s="932" t="s">
        <v>70</v>
      </c>
      <c r="F65" s="964"/>
      <c r="G65" s="966" t="s">
        <v>11</v>
      </c>
      <c r="H65" s="967" t="s">
        <v>58</v>
      </c>
      <c r="I65" s="967" t="s">
        <v>58</v>
      </c>
      <c r="J65" s="967" t="s">
        <v>58</v>
      </c>
      <c r="K65" s="967" t="s">
        <v>58</v>
      </c>
      <c r="L65" s="935"/>
      <c r="M65" s="935"/>
      <c r="N65" s="967" t="s">
        <v>58</v>
      </c>
      <c r="O65" s="967" t="s">
        <v>58</v>
      </c>
      <c r="P65" s="967" t="s">
        <v>58</v>
      </c>
      <c r="Q65" s="967" t="s">
        <v>58</v>
      </c>
      <c r="R65" s="967" t="s">
        <v>58</v>
      </c>
      <c r="S65" s="935"/>
      <c r="T65" s="935"/>
      <c r="U65" s="967" t="s">
        <v>58</v>
      </c>
      <c r="V65" s="967" t="s">
        <v>58</v>
      </c>
      <c r="W65" s="967" t="s">
        <v>58</v>
      </c>
      <c r="X65" s="967" t="s">
        <v>58</v>
      </c>
      <c r="Y65" s="967" t="s">
        <v>58</v>
      </c>
      <c r="Z65" s="935"/>
      <c r="AA65" s="935"/>
      <c r="AB65" s="967" t="s">
        <v>58</v>
      </c>
      <c r="AC65" s="967" t="s">
        <v>58</v>
      </c>
      <c r="AD65" s="967" t="s">
        <v>58</v>
      </c>
      <c r="AE65" s="967" t="s">
        <v>58</v>
      </c>
      <c r="AF65" s="967" t="s">
        <v>58</v>
      </c>
      <c r="AG65" s="935"/>
      <c r="AH65" s="935"/>
      <c r="AI65" s="967" t="s">
        <v>58</v>
      </c>
      <c r="AJ65" s="966"/>
      <c r="AK65" s="938">
        <f>IF(CA65=0,"",TIME(0,CA65,0))</f>
        <v>1.6666666666666666E-2</v>
      </c>
      <c r="AL65" s="939">
        <f t="shared" ref="AL65:AL76" si="38">COUNTIF(F65:AJ65,"P")</f>
        <v>1</v>
      </c>
      <c r="AM65" s="940">
        <f>SUM(AL65:AL66)/2</f>
        <v>1</v>
      </c>
      <c r="AN65" s="940">
        <f t="shared" ref="AN65:AN76" si="39">COUNTIF(F65:AJ65,"Mi")</f>
        <v>0</v>
      </c>
      <c r="AO65" s="940">
        <f>SUM((AN65+AN66)/2)</f>
        <v>0</v>
      </c>
      <c r="AP65" s="941">
        <f t="shared" ref="AP65:AP76" si="40">COUNTIF(F65:AJ65,"VS")</f>
        <v>0</v>
      </c>
      <c r="AQ65" s="941">
        <f>SUM((AP65+AP66)/2)</f>
        <v>0</v>
      </c>
      <c r="AR65" s="940">
        <f t="shared" ref="AR65:AR76" si="41">COUNTIF(F65:AJ65,"C1")</f>
        <v>0</v>
      </c>
      <c r="AS65" s="941">
        <f>SUM((AR65+AR66)/2)</f>
        <v>0</v>
      </c>
      <c r="AT65" s="941">
        <f t="shared" ref="AT65:AT76" si="42">COUNTIF(F65:AJ65,"R1")</f>
        <v>0</v>
      </c>
      <c r="AU65" s="942">
        <f>SUM((AT65+AT66)/2)</f>
        <v>0</v>
      </c>
      <c r="AV65" s="940">
        <f t="shared" ref="AV65:AV76" si="43">COUNTIF(F65:AJ65,"CS")</f>
        <v>0</v>
      </c>
      <c r="AW65" s="940">
        <f>SUM((AV65+AV66)/2)</f>
        <v>0</v>
      </c>
      <c r="AX65" s="941">
        <f t="shared" ref="AX65:AX76" si="44">COUNTIF(F65:AJ65,"DA")</f>
        <v>0</v>
      </c>
      <c r="AY65" s="941">
        <f>SUM((AX65+AX66)/2)</f>
        <v>0</v>
      </c>
      <c r="AZ65" s="943">
        <f>SUM(AM65+AO65+AQ65+AS65+AW65+AY65+AU65)*24</f>
        <v>24</v>
      </c>
      <c r="BA65" s="941">
        <f t="shared" ref="BA65:BA76" si="45">COUNTIF(F65:AJ65,"MT5")</f>
        <v>0</v>
      </c>
      <c r="BB65" s="941">
        <f>SUM((BA65+BA66)/2)</f>
        <v>0</v>
      </c>
      <c r="BC65" s="941">
        <f t="shared" ref="BC65:BC76" si="46">COUNTIF(F65:AJ65,"MT6")</f>
        <v>0</v>
      </c>
      <c r="BD65" s="941">
        <f>SUM((BC65+BC66)/2)</f>
        <v>0</v>
      </c>
      <c r="BE65" s="941">
        <f>SUM((BD65+BD66)/2)</f>
        <v>0</v>
      </c>
      <c r="BF65" s="941">
        <f t="shared" ref="BF65:BF76" si="47">COUNTIF(F65:AJ65,"MT8")</f>
        <v>0</v>
      </c>
      <c r="BG65" s="941">
        <f>SUM((BF65+BF66)/2)</f>
        <v>0</v>
      </c>
      <c r="BH65" s="941">
        <f>SUM((BG65+BG66)/2)</f>
        <v>0</v>
      </c>
      <c r="BI65" s="941">
        <f t="shared" ref="BI65:BI76" si="48">COUNTIF(F65:AJ65,"A")</f>
        <v>0</v>
      </c>
      <c r="BJ65" s="941">
        <f>SUM((BI65+BI66)/2)</f>
        <v>0</v>
      </c>
      <c r="BK65" s="941">
        <f t="shared" ref="BK65:BK76" si="49">COUNTIF(F65:AJ65,"Ma")</f>
        <v>0</v>
      </c>
      <c r="BL65" s="944">
        <f>SUM(BK65+BK66)/2</f>
        <v>0</v>
      </c>
      <c r="BM65" s="940">
        <f t="shared" ref="BM65:BM76" si="50">COUNTIF(F65:AJ65,"MJ")</f>
        <v>0</v>
      </c>
      <c r="BN65" s="940">
        <f>SUM(BM65+BM66)/2</f>
        <v>0</v>
      </c>
      <c r="BO65" s="940">
        <f t="shared" ref="BO65:BO76" si="51">COUNTIF(F65:AJ65,"Jsc")</f>
        <v>0</v>
      </c>
      <c r="BP65" s="940">
        <f>SUM(BO65+BO66)/2</f>
        <v>0</v>
      </c>
      <c r="BQ65" s="940">
        <f t="shared" ref="BQ65:BQ76" si="52">COUNTIF(F65:AJ65,"C")</f>
        <v>0</v>
      </c>
      <c r="BR65" s="940">
        <f>SUM((BQ65+BQ66)/2)</f>
        <v>0</v>
      </c>
      <c r="BS65" s="940">
        <f t="shared" ref="BS65:BS76" si="53">COUNTIF(F65:AJ65,"CC")</f>
        <v>0</v>
      </c>
      <c r="BT65" s="940">
        <f>SUM((BS65+BS66)/2)</f>
        <v>0</v>
      </c>
      <c r="BU65" s="940">
        <f t="shared" ref="BU65:BU76" si="54">COUNTIF(F65:AJ65,"DS")</f>
        <v>0</v>
      </c>
      <c r="BV65" s="940">
        <f>SUM((BU65+BU66)/2)</f>
        <v>0</v>
      </c>
      <c r="BW65" s="941">
        <f t="shared" ref="BW65:BW76" si="55">COUNTIF(F65:AJ65,"MT")</f>
        <v>0</v>
      </c>
      <c r="BX65" s="941">
        <f>SUM((BW65+BW66)/2)</f>
        <v>0</v>
      </c>
      <c r="BY65" s="941">
        <f t="shared" ref="BY65:BY76" si="56">COUNTIF(F65:AJ65,"4/5")</f>
        <v>0</v>
      </c>
      <c r="BZ65" s="942">
        <f>SUM((BY65+BY66)/2)</f>
        <v>0</v>
      </c>
      <c r="CA65" s="945">
        <f>SUM(AZ65)</f>
        <v>24</v>
      </c>
      <c r="CB65" s="891">
        <f>SUM(AM65+AO65+AQ65+AS65+AU65+AW65+BB65+BD65+BG65+AY65)</f>
        <v>1</v>
      </c>
    </row>
    <row r="66" spans="1:80" ht="18.75" customHeight="1" thickBot="1" x14ac:dyDescent="0.3">
      <c r="A66" s="910"/>
      <c r="B66" s="911" t="s">
        <v>129</v>
      </c>
      <c r="C66" s="164" t="s">
        <v>6</v>
      </c>
      <c r="D66" s="1017"/>
      <c r="E66" s="947" t="s">
        <v>4</v>
      </c>
      <c r="F66" s="948"/>
      <c r="G66" s="951" t="s">
        <v>11</v>
      </c>
      <c r="H66" s="973" t="s">
        <v>58</v>
      </c>
      <c r="I66" s="973" t="s">
        <v>58</v>
      </c>
      <c r="J66" s="973" t="s">
        <v>58</v>
      </c>
      <c r="K66" s="973" t="s">
        <v>58</v>
      </c>
      <c r="L66" s="950"/>
      <c r="M66" s="950"/>
      <c r="N66" s="973" t="s">
        <v>58</v>
      </c>
      <c r="O66" s="973" t="s">
        <v>58</v>
      </c>
      <c r="P66" s="973" t="s">
        <v>58</v>
      </c>
      <c r="Q66" s="973" t="s">
        <v>58</v>
      </c>
      <c r="R66" s="973" t="s">
        <v>58</v>
      </c>
      <c r="S66" s="950"/>
      <c r="T66" s="950"/>
      <c r="U66" s="973" t="s">
        <v>58</v>
      </c>
      <c r="V66" s="973" t="s">
        <v>58</v>
      </c>
      <c r="W66" s="973" t="s">
        <v>58</v>
      </c>
      <c r="X66" s="973" t="s">
        <v>58</v>
      </c>
      <c r="Y66" s="973" t="s">
        <v>58</v>
      </c>
      <c r="Z66" s="950"/>
      <c r="AA66" s="950"/>
      <c r="AB66" s="973" t="s">
        <v>58</v>
      </c>
      <c r="AC66" s="973" t="s">
        <v>58</v>
      </c>
      <c r="AD66" s="973" t="s">
        <v>58</v>
      </c>
      <c r="AE66" s="973" t="s">
        <v>58</v>
      </c>
      <c r="AF66" s="973" t="s">
        <v>58</v>
      </c>
      <c r="AG66" s="950"/>
      <c r="AH66" s="950"/>
      <c r="AI66" s="973" t="s">
        <v>58</v>
      </c>
      <c r="AJ66" s="966"/>
      <c r="AK66" s="952"/>
      <c r="AL66" s="953">
        <f t="shared" si="38"/>
        <v>1</v>
      </c>
      <c r="AM66" s="954"/>
      <c r="AN66" s="954">
        <f t="shared" si="39"/>
        <v>0</v>
      </c>
      <c r="AO66" s="955"/>
      <c r="AP66" s="956">
        <f t="shared" si="40"/>
        <v>0</v>
      </c>
      <c r="AQ66" s="957"/>
      <c r="AR66" s="954">
        <f t="shared" si="41"/>
        <v>0</v>
      </c>
      <c r="AS66" s="954"/>
      <c r="AT66" s="954">
        <f t="shared" si="42"/>
        <v>0</v>
      </c>
      <c r="AU66" s="954"/>
      <c r="AV66" s="954">
        <f t="shared" si="43"/>
        <v>0</v>
      </c>
      <c r="AW66" s="955"/>
      <c r="AX66" s="956">
        <f t="shared" si="44"/>
        <v>0</v>
      </c>
      <c r="AY66" s="957"/>
      <c r="AZ66" s="958"/>
      <c r="BA66" s="956">
        <f t="shared" si="45"/>
        <v>0</v>
      </c>
      <c r="BB66" s="957"/>
      <c r="BC66" s="956">
        <f t="shared" si="46"/>
        <v>0</v>
      </c>
      <c r="BD66" s="957"/>
      <c r="BE66" s="957"/>
      <c r="BF66" s="956">
        <f t="shared" si="47"/>
        <v>0</v>
      </c>
      <c r="BG66" s="957"/>
      <c r="BH66" s="957"/>
      <c r="BI66" s="956">
        <f t="shared" si="48"/>
        <v>0</v>
      </c>
      <c r="BJ66" s="957"/>
      <c r="BK66" s="956">
        <f t="shared" si="49"/>
        <v>0</v>
      </c>
      <c r="BL66" s="959"/>
      <c r="BM66" s="954">
        <f t="shared" si="50"/>
        <v>0</v>
      </c>
      <c r="BN66" s="960"/>
      <c r="BO66" s="954">
        <f t="shared" si="51"/>
        <v>0</v>
      </c>
      <c r="BP66" s="955"/>
      <c r="BQ66" s="954">
        <f t="shared" si="52"/>
        <v>0</v>
      </c>
      <c r="BR66" s="954"/>
      <c r="BS66" s="954">
        <f t="shared" si="53"/>
        <v>0</v>
      </c>
      <c r="BT66" s="955"/>
      <c r="BU66" s="954">
        <f t="shared" si="54"/>
        <v>0</v>
      </c>
      <c r="BV66" s="955"/>
      <c r="BW66" s="956">
        <f t="shared" si="55"/>
        <v>0</v>
      </c>
      <c r="BX66" s="957"/>
      <c r="BY66" s="956">
        <f t="shared" si="56"/>
        <v>0</v>
      </c>
      <c r="BZ66" s="961"/>
      <c r="CA66" s="962"/>
      <c r="CB66" s="826"/>
    </row>
    <row r="67" spans="1:80" ht="18.75" customHeight="1" x14ac:dyDescent="0.25">
      <c r="A67" s="910"/>
      <c r="B67" s="911" t="s">
        <v>129</v>
      </c>
      <c r="C67" s="196">
        <v>6255</v>
      </c>
      <c r="D67" s="963" t="s">
        <v>230</v>
      </c>
      <c r="E67" s="1018" t="s">
        <v>70</v>
      </c>
      <c r="F67" s="964"/>
      <c r="G67" s="966" t="s">
        <v>11</v>
      </c>
      <c r="H67" s="966" t="s">
        <v>11</v>
      </c>
      <c r="I67" s="1095" t="s">
        <v>11</v>
      </c>
      <c r="J67" s="966" t="s">
        <v>11</v>
      </c>
      <c r="K67" s="966" t="s">
        <v>11</v>
      </c>
      <c r="L67" s="965"/>
      <c r="M67" s="965"/>
      <c r="N67" s="966" t="s">
        <v>11</v>
      </c>
      <c r="O67" s="966" t="s">
        <v>11</v>
      </c>
      <c r="P67" s="966" t="s">
        <v>11</v>
      </c>
      <c r="Q67" s="966" t="s">
        <v>11</v>
      </c>
      <c r="R67" s="966" t="s">
        <v>11</v>
      </c>
      <c r="S67" s="965"/>
      <c r="T67" s="965"/>
      <c r="U67" s="966" t="s">
        <v>11</v>
      </c>
      <c r="V67" s="966" t="s">
        <v>11</v>
      </c>
      <c r="W67" s="966" t="s">
        <v>67</v>
      </c>
      <c r="X67" s="966" t="s">
        <v>11</v>
      </c>
      <c r="Y67" s="966" t="s">
        <v>11</v>
      </c>
      <c r="Z67" s="965"/>
      <c r="AA67" s="965"/>
      <c r="AB67" s="966" t="s">
        <v>11</v>
      </c>
      <c r="AC67" s="936" t="s">
        <v>67</v>
      </c>
      <c r="AD67" s="966" t="s">
        <v>11</v>
      </c>
      <c r="AE67" s="966" t="s">
        <v>11</v>
      </c>
      <c r="AF67" s="966" t="s">
        <v>11</v>
      </c>
      <c r="AG67" s="965"/>
      <c r="AH67" s="965"/>
      <c r="AI67" s="966" t="s">
        <v>11</v>
      </c>
      <c r="AJ67" s="966"/>
      <c r="AK67" s="938">
        <f>IF(CA67=0,"",TIME(0,CA67,0))</f>
        <v>0.31666666666666665</v>
      </c>
      <c r="AL67" s="939">
        <f>COUNTIF(F67:AJ67,"P")</f>
        <v>19</v>
      </c>
      <c r="AM67" s="940">
        <f>SUM(AL67:AL68)/2</f>
        <v>19</v>
      </c>
      <c r="AN67" s="940">
        <f>COUNTIF(F67:AJ67,"Mi")</f>
        <v>0</v>
      </c>
      <c r="AO67" s="940">
        <f>SUM((AN67+AN68)/2)</f>
        <v>0</v>
      </c>
      <c r="AP67" s="941">
        <f>COUNTIF(F67:AJ67,"VS")</f>
        <v>0</v>
      </c>
      <c r="AQ67" s="941">
        <f>SUM((AP67+AP68)/2)</f>
        <v>0</v>
      </c>
      <c r="AR67" s="940">
        <f>COUNTIF(F67:AJ67,"C1")</f>
        <v>0</v>
      </c>
      <c r="AS67" s="941">
        <f>SUM((AR67+AR68)/2)</f>
        <v>0</v>
      </c>
      <c r="AT67" s="941">
        <f>COUNTIF(F67:AJ67,"R1")</f>
        <v>0</v>
      </c>
      <c r="AU67" s="942">
        <f>SUM((AT67+AT68)/2)</f>
        <v>0</v>
      </c>
      <c r="AV67" s="940">
        <f>COUNTIF(F67:AJ67,"CS")</f>
        <v>0</v>
      </c>
      <c r="AW67" s="940">
        <f>SUM((AV67+AV68)/2)</f>
        <v>0</v>
      </c>
      <c r="AX67" s="941">
        <f>COUNTIF(F67:AJ67,"DA")</f>
        <v>0</v>
      </c>
      <c r="AY67" s="941">
        <f>SUM((AX67+AX68)/2)</f>
        <v>0</v>
      </c>
      <c r="AZ67" s="943">
        <f>SUM(AM67+AO67+AQ67+AS67+AW67+AY67+AU67)*24</f>
        <v>456</v>
      </c>
      <c r="BA67" s="941">
        <f>COUNTIF(F67:AJ67,"MT5")</f>
        <v>0</v>
      </c>
      <c r="BB67" s="941">
        <f>SUM((BA67+BA68)/2)</f>
        <v>0</v>
      </c>
      <c r="BC67" s="941">
        <f>COUNTIF(F67:AJ67,"MT6")</f>
        <v>0</v>
      </c>
      <c r="BD67" s="941">
        <f>SUM((BC67+BC68)/2)</f>
        <v>0</v>
      </c>
      <c r="BE67" s="941">
        <f>SUM((BD67+BD68)/2)</f>
        <v>0</v>
      </c>
      <c r="BF67" s="941">
        <f>COUNTIF(F67:AJ67,"MT8")</f>
        <v>0</v>
      </c>
      <c r="BG67" s="941">
        <f>SUM((BF67+BF68)/2)</f>
        <v>0</v>
      </c>
      <c r="BH67" s="941">
        <f>SUM((BG67+BG68)/2)</f>
        <v>0</v>
      </c>
      <c r="BI67" s="941">
        <f>COUNTIF(F67:AJ67,"A")</f>
        <v>0</v>
      </c>
      <c r="BJ67" s="941">
        <f>SUM((BI67+BI68)/2)</f>
        <v>0</v>
      </c>
      <c r="BK67" s="941">
        <f>COUNTIF(F67:AJ67,"Ma")</f>
        <v>0</v>
      </c>
      <c r="BL67" s="944">
        <f>SUM(BK67+BK68)/2</f>
        <v>0</v>
      </c>
      <c r="BM67" s="940">
        <f>COUNTIF(F67:AJ67,"MJ")</f>
        <v>0</v>
      </c>
      <c r="BN67" s="940">
        <f>SUM(BM67+BM68)/2</f>
        <v>0</v>
      </c>
      <c r="BO67" s="940">
        <f>COUNTIF(F67:AJ67,"Jsc")</f>
        <v>0</v>
      </c>
      <c r="BP67" s="940">
        <f>SUM(BO67+BO68)/2</f>
        <v>0</v>
      </c>
      <c r="BQ67" s="940">
        <f>COUNTIF(F67:AJ67,"C")</f>
        <v>0</v>
      </c>
      <c r="BR67" s="940">
        <f>SUM((BQ67+BQ68)/2)</f>
        <v>0</v>
      </c>
      <c r="BS67" s="940">
        <f>COUNTIF(F67:AJ67,"CC")</f>
        <v>0</v>
      </c>
      <c r="BT67" s="940">
        <f>SUM((BS67+BS68)/2)</f>
        <v>0</v>
      </c>
      <c r="BU67" s="940">
        <f>COUNTIF(F67:AJ67,"DS")</f>
        <v>0</v>
      </c>
      <c r="BV67" s="940">
        <f>SUM((BU67+BU68)/2)</f>
        <v>0</v>
      </c>
      <c r="BW67" s="941">
        <f>COUNTIF(F67:AJ67,"MT")</f>
        <v>0</v>
      </c>
      <c r="BX67" s="941">
        <f>SUM((BW67+BW68)/2)</f>
        <v>0</v>
      </c>
      <c r="BY67" s="941">
        <f>COUNTIF(F67:AJ67,"4/5")</f>
        <v>0</v>
      </c>
      <c r="BZ67" s="942">
        <f>SUM((BY67+BY68)/2)</f>
        <v>0</v>
      </c>
      <c r="CA67" s="945">
        <f>SUM(AZ67)</f>
        <v>456</v>
      </c>
      <c r="CB67" s="891">
        <f>SUM(AM67+AO67+AQ67+AS67+AU67+AW67+BB67+BD67+BG67+AY67)</f>
        <v>19</v>
      </c>
    </row>
    <row r="68" spans="1:80" ht="18.75" customHeight="1" thickBot="1" x14ac:dyDescent="0.3">
      <c r="A68" s="910"/>
      <c r="B68" s="911" t="s">
        <v>129</v>
      </c>
      <c r="C68" s="164" t="s">
        <v>6</v>
      </c>
      <c r="D68" s="1017"/>
      <c r="E68" s="947" t="s">
        <v>4</v>
      </c>
      <c r="F68" s="948"/>
      <c r="G68" s="951" t="s">
        <v>11</v>
      </c>
      <c r="H68" s="951" t="s">
        <v>11</v>
      </c>
      <c r="I68" s="1071" t="s">
        <v>11</v>
      </c>
      <c r="J68" s="951" t="s">
        <v>11</v>
      </c>
      <c r="K68" s="951" t="s">
        <v>11</v>
      </c>
      <c r="L68" s="950"/>
      <c r="M68" s="950"/>
      <c r="N68" s="951" t="s">
        <v>11</v>
      </c>
      <c r="O68" s="951" t="s">
        <v>11</v>
      </c>
      <c r="P68" s="951" t="s">
        <v>11</v>
      </c>
      <c r="Q68" s="951" t="s">
        <v>11</v>
      </c>
      <c r="R68" s="951" t="s">
        <v>11</v>
      </c>
      <c r="S68" s="950"/>
      <c r="T68" s="950"/>
      <c r="U68" s="951" t="s">
        <v>11</v>
      </c>
      <c r="V68" s="951" t="s">
        <v>11</v>
      </c>
      <c r="W68" s="951" t="s">
        <v>67</v>
      </c>
      <c r="X68" s="951" t="s">
        <v>11</v>
      </c>
      <c r="Y68" s="951" t="s">
        <v>11</v>
      </c>
      <c r="Z68" s="950"/>
      <c r="AA68" s="950"/>
      <c r="AB68" s="951" t="s">
        <v>11</v>
      </c>
      <c r="AC68" s="951" t="s">
        <v>67</v>
      </c>
      <c r="AD68" s="951" t="s">
        <v>11</v>
      </c>
      <c r="AE68" s="951" t="s">
        <v>11</v>
      </c>
      <c r="AF68" s="951" t="s">
        <v>11</v>
      </c>
      <c r="AG68" s="950"/>
      <c r="AH68" s="950"/>
      <c r="AI68" s="988" t="s">
        <v>11</v>
      </c>
      <c r="AJ68" s="966"/>
      <c r="AK68" s="952"/>
      <c r="AL68" s="953">
        <f>COUNTIF(F68:AJ68,"P")</f>
        <v>19</v>
      </c>
      <c r="AM68" s="954"/>
      <c r="AN68" s="954">
        <f>COUNTIF(F68:AJ68,"Mi")</f>
        <v>0</v>
      </c>
      <c r="AO68" s="955"/>
      <c r="AP68" s="956">
        <f>COUNTIF(F68:AJ68,"VS")</f>
        <v>0</v>
      </c>
      <c r="AQ68" s="957"/>
      <c r="AR68" s="954">
        <f>COUNTIF(F68:AJ68,"C1")</f>
        <v>0</v>
      </c>
      <c r="AS68" s="954"/>
      <c r="AT68" s="954">
        <f>COUNTIF(F68:AJ68,"R1")</f>
        <v>0</v>
      </c>
      <c r="AU68" s="954"/>
      <c r="AV68" s="954">
        <f>COUNTIF(F68:AJ68,"CS")</f>
        <v>0</v>
      </c>
      <c r="AW68" s="955"/>
      <c r="AX68" s="956">
        <f>COUNTIF(F68:AJ68,"DA")</f>
        <v>0</v>
      </c>
      <c r="AY68" s="957"/>
      <c r="AZ68" s="958"/>
      <c r="BA68" s="956">
        <f>COUNTIF(F68:AJ68,"MT5")</f>
        <v>0</v>
      </c>
      <c r="BB68" s="957"/>
      <c r="BC68" s="956">
        <f>COUNTIF(F68:AJ68,"MT6")</f>
        <v>0</v>
      </c>
      <c r="BD68" s="957"/>
      <c r="BE68" s="957"/>
      <c r="BF68" s="956">
        <f>COUNTIF(F68:AJ68,"MT8")</f>
        <v>0</v>
      </c>
      <c r="BG68" s="957"/>
      <c r="BH68" s="957"/>
      <c r="BI68" s="956">
        <f>COUNTIF(F68:AJ68,"A")</f>
        <v>0</v>
      </c>
      <c r="BJ68" s="957"/>
      <c r="BK68" s="956">
        <f>COUNTIF(F68:AJ68,"Ma")</f>
        <v>0</v>
      </c>
      <c r="BL68" s="959"/>
      <c r="BM68" s="954">
        <f>COUNTIF(F68:AJ68,"MJ")</f>
        <v>0</v>
      </c>
      <c r="BN68" s="960"/>
      <c r="BO68" s="954">
        <f>COUNTIF(F68:AJ68,"Jsc")</f>
        <v>0</v>
      </c>
      <c r="BP68" s="955"/>
      <c r="BQ68" s="954">
        <f>COUNTIF(F68:AJ68,"C")</f>
        <v>0</v>
      </c>
      <c r="BR68" s="954"/>
      <c r="BS68" s="954">
        <f>COUNTIF(F68:AJ68,"CC")</f>
        <v>0</v>
      </c>
      <c r="BT68" s="955"/>
      <c r="BU68" s="954">
        <f>COUNTIF(F68:AJ68,"DS")</f>
        <v>0</v>
      </c>
      <c r="BV68" s="955"/>
      <c r="BW68" s="956">
        <f>COUNTIF(F68:AJ68,"MT")</f>
        <v>0</v>
      </c>
      <c r="BX68" s="957"/>
      <c r="BY68" s="956">
        <f>COUNTIF(F68:AJ68,"4/5")</f>
        <v>0</v>
      </c>
      <c r="BZ68" s="961"/>
      <c r="CA68" s="962"/>
      <c r="CB68" s="826"/>
    </row>
    <row r="69" spans="1:80" ht="18.75" customHeight="1" x14ac:dyDescent="0.25">
      <c r="A69" s="910"/>
      <c r="B69" s="911" t="s">
        <v>129</v>
      </c>
      <c r="C69" s="196">
        <v>9067</v>
      </c>
      <c r="D69" s="963" t="s">
        <v>233</v>
      </c>
      <c r="E69" s="1018" t="s">
        <v>70</v>
      </c>
      <c r="F69" s="964"/>
      <c r="G69" s="967" t="s">
        <v>58</v>
      </c>
      <c r="H69" s="967" t="s">
        <v>58</v>
      </c>
      <c r="I69" s="967" t="s">
        <v>58</v>
      </c>
      <c r="J69" s="966" t="s">
        <v>11</v>
      </c>
      <c r="K69" s="937" t="s">
        <v>7</v>
      </c>
      <c r="L69" s="965"/>
      <c r="M69" s="965"/>
      <c r="N69" s="1016" t="s">
        <v>13</v>
      </c>
      <c r="O69" s="966" t="s">
        <v>11</v>
      </c>
      <c r="P69" s="966" t="s">
        <v>11</v>
      </c>
      <c r="Q69" s="937" t="s">
        <v>7</v>
      </c>
      <c r="R69" s="1089" t="s">
        <v>35</v>
      </c>
      <c r="S69" s="965"/>
      <c r="T69" s="965"/>
      <c r="U69" s="1019" t="s">
        <v>11</v>
      </c>
      <c r="V69" s="966" t="s">
        <v>11</v>
      </c>
      <c r="W69" s="1019" t="s">
        <v>11</v>
      </c>
      <c r="X69" s="966" t="s">
        <v>11</v>
      </c>
      <c r="Y69" s="1019" t="s">
        <v>11</v>
      </c>
      <c r="Z69" s="965"/>
      <c r="AA69" s="965"/>
      <c r="AB69" s="1019" t="s">
        <v>11</v>
      </c>
      <c r="AC69" s="966" t="s">
        <v>11</v>
      </c>
      <c r="AD69" s="1019" t="s">
        <v>11</v>
      </c>
      <c r="AE69" s="1019" t="s">
        <v>11</v>
      </c>
      <c r="AF69" s="1019" t="s">
        <v>11</v>
      </c>
      <c r="AG69" s="965"/>
      <c r="AH69" s="965"/>
      <c r="AI69" s="966" t="s">
        <v>11</v>
      </c>
      <c r="AJ69" s="966"/>
      <c r="AK69" s="938">
        <f>IF(CA69=0,"",TIME(0,CA69,0))</f>
        <v>0.25</v>
      </c>
      <c r="AL69" s="939">
        <f>COUNTIF(F69:AJ69,"P")</f>
        <v>14</v>
      </c>
      <c r="AM69" s="940">
        <f>SUM(AL69:AL70)/2</f>
        <v>13.5</v>
      </c>
      <c r="AN69" s="940">
        <f>COUNTIF(F69:AJ69,"Mi")</f>
        <v>1</v>
      </c>
      <c r="AO69" s="940">
        <f>SUM((AN69+AN70)/2)</f>
        <v>1</v>
      </c>
      <c r="AP69" s="941">
        <f>COUNTIF(F69:AJ69,"VS")</f>
        <v>0</v>
      </c>
      <c r="AQ69" s="941">
        <f>SUM((AP69+AP70)/2)</f>
        <v>0</v>
      </c>
      <c r="AR69" s="940">
        <f>COUNTIF(F69:AJ69,"C1")</f>
        <v>0</v>
      </c>
      <c r="AS69" s="941">
        <f>SUM((AR69+AR70)/2)</f>
        <v>0</v>
      </c>
      <c r="AT69" s="941">
        <f>COUNTIF(F69:AJ69,"R1")</f>
        <v>0</v>
      </c>
      <c r="AU69" s="942">
        <f>SUM((AT69+AT70)/2)</f>
        <v>0.5</v>
      </c>
      <c r="AV69" s="940">
        <f>COUNTIF(F69:AJ69,"CS")</f>
        <v>0</v>
      </c>
      <c r="AW69" s="940">
        <f>SUM((AV69+AV70)/2)</f>
        <v>0</v>
      </c>
      <c r="AX69" s="941">
        <f>COUNTIF(F69:AJ69,"DA")</f>
        <v>0</v>
      </c>
      <c r="AY69" s="941">
        <f>SUM((AX69+AX70)/2)</f>
        <v>0</v>
      </c>
      <c r="AZ69" s="943">
        <f>SUM(AM69+AO69+AQ69+AS69+AW69+AY69+AU69)*24</f>
        <v>360</v>
      </c>
      <c r="BA69" s="941">
        <f>COUNTIF(F69:AJ69,"MT5")</f>
        <v>0</v>
      </c>
      <c r="BB69" s="941">
        <f>SUM((BA69+BA70)/2)</f>
        <v>0</v>
      </c>
      <c r="BC69" s="941">
        <f>COUNTIF(F69:AJ69,"MT6")</f>
        <v>0</v>
      </c>
      <c r="BD69" s="941">
        <f>SUM((BC69+BC70)/2)</f>
        <v>0</v>
      </c>
      <c r="BE69" s="941">
        <f>SUM((BD69+BD70)/2)</f>
        <v>0</v>
      </c>
      <c r="BF69" s="941">
        <f>COUNTIF(F69:AJ69,"MT8")</f>
        <v>0</v>
      </c>
      <c r="BG69" s="941">
        <f>SUM((BF69+BF70)/2)</f>
        <v>0</v>
      </c>
      <c r="BH69" s="941">
        <f>SUM((BG69+BG70)/2)</f>
        <v>0</v>
      </c>
      <c r="BI69" s="941">
        <f>COUNTIF(F69:AJ69,"A")</f>
        <v>0</v>
      </c>
      <c r="BJ69" s="941">
        <f>SUM((BI69+BI70)/2)</f>
        <v>0</v>
      </c>
      <c r="BK69" s="941">
        <f>COUNTIF(F69:AJ69,"Ma")</f>
        <v>0</v>
      </c>
      <c r="BL69" s="944">
        <f>SUM(BK69+BK70)/2</f>
        <v>0</v>
      </c>
      <c r="BM69" s="940">
        <f>COUNTIF(F69:AJ69,"MJ")</f>
        <v>0</v>
      </c>
      <c r="BN69" s="940">
        <f>SUM(BM69+BM70)/2</f>
        <v>0</v>
      </c>
      <c r="BO69" s="940">
        <f>COUNTIF(F69:AJ69,"Jsc")</f>
        <v>0</v>
      </c>
      <c r="BP69" s="940">
        <f>SUM(BO69+BO70)/2</f>
        <v>0</v>
      </c>
      <c r="BQ69" s="940">
        <f>COUNTIF(F69:AJ69,"C")</f>
        <v>2</v>
      </c>
      <c r="BR69" s="940">
        <f>SUM((BQ69+BQ70)/2)</f>
        <v>2</v>
      </c>
      <c r="BS69" s="940">
        <f>COUNTIF(F69:AJ69,"CC")</f>
        <v>0</v>
      </c>
      <c r="BT69" s="940">
        <f>SUM((BS69+BS70)/2)</f>
        <v>0</v>
      </c>
      <c r="BU69" s="940">
        <f>COUNTIF(F69:AJ69,"DS")</f>
        <v>1</v>
      </c>
      <c r="BV69" s="940">
        <f>SUM((BU69+BU70)/2)</f>
        <v>1</v>
      </c>
      <c r="BW69" s="941">
        <f>COUNTIF(F69:AJ69,"MT")</f>
        <v>0</v>
      </c>
      <c r="BX69" s="941">
        <f>SUM((BW69+BW70)/2)</f>
        <v>0</v>
      </c>
      <c r="BY69" s="941">
        <f>COUNTIF(F69:AJ69,"4/5")</f>
        <v>0</v>
      </c>
      <c r="BZ69" s="942">
        <f>SUM((BY69+BY70)/2)</f>
        <v>0</v>
      </c>
      <c r="CA69" s="945">
        <f>SUM(AZ69)</f>
        <v>360</v>
      </c>
      <c r="CB69" s="891">
        <f>SUM(AM69+AO69+AQ69+AS69+AU69+AW69+BB69+BD69+BG69+AY69)</f>
        <v>15</v>
      </c>
    </row>
    <row r="70" spans="1:80" ht="18.75" customHeight="1" thickBot="1" x14ac:dyDescent="0.3">
      <c r="A70" s="910"/>
      <c r="B70" s="911" t="s">
        <v>129</v>
      </c>
      <c r="C70" s="164" t="s">
        <v>6</v>
      </c>
      <c r="D70" s="1017"/>
      <c r="E70" s="947" t="s">
        <v>4</v>
      </c>
      <c r="F70" s="964"/>
      <c r="G70" s="973" t="s">
        <v>58</v>
      </c>
      <c r="H70" s="973" t="s">
        <v>58</v>
      </c>
      <c r="I70" s="973" t="s">
        <v>58</v>
      </c>
      <c r="J70" s="966" t="s">
        <v>11</v>
      </c>
      <c r="K70" s="949" t="s">
        <v>7</v>
      </c>
      <c r="L70" s="965"/>
      <c r="M70" s="965"/>
      <c r="N70" s="1016" t="s">
        <v>13</v>
      </c>
      <c r="O70" s="966" t="s">
        <v>11</v>
      </c>
      <c r="P70" s="966" t="s">
        <v>11</v>
      </c>
      <c r="Q70" s="949" t="s">
        <v>7</v>
      </c>
      <c r="R70" s="1091" t="s">
        <v>35</v>
      </c>
      <c r="S70" s="965"/>
      <c r="T70" s="965"/>
      <c r="U70" s="1020" t="s">
        <v>11</v>
      </c>
      <c r="V70" s="951" t="s">
        <v>57</v>
      </c>
      <c r="W70" s="1020" t="s">
        <v>11</v>
      </c>
      <c r="X70" s="951" t="s">
        <v>11</v>
      </c>
      <c r="Y70" s="1020" t="s">
        <v>11</v>
      </c>
      <c r="Z70" s="950"/>
      <c r="AA70" s="950"/>
      <c r="AB70" s="1020" t="s">
        <v>11</v>
      </c>
      <c r="AC70" s="951" t="s">
        <v>11</v>
      </c>
      <c r="AD70" s="1020" t="s">
        <v>11</v>
      </c>
      <c r="AE70" s="1020" t="s">
        <v>11</v>
      </c>
      <c r="AF70" s="1020" t="s">
        <v>11</v>
      </c>
      <c r="AG70" s="965"/>
      <c r="AH70" s="965"/>
      <c r="AI70" s="966" t="s">
        <v>11</v>
      </c>
      <c r="AJ70" s="966"/>
      <c r="AK70" s="952"/>
      <c r="AL70" s="953">
        <f>COUNTIF(F70:AJ70,"P")</f>
        <v>13</v>
      </c>
      <c r="AM70" s="954"/>
      <c r="AN70" s="954">
        <f>COUNTIF(F70:AJ70,"Mi")</f>
        <v>1</v>
      </c>
      <c r="AO70" s="955"/>
      <c r="AP70" s="956">
        <f>COUNTIF(F70:AJ70,"VS")</f>
        <v>0</v>
      </c>
      <c r="AQ70" s="957"/>
      <c r="AR70" s="954">
        <f>COUNTIF(F70:AJ70,"C1")</f>
        <v>0</v>
      </c>
      <c r="AS70" s="954"/>
      <c r="AT70" s="954">
        <f>COUNTIF(F70:AJ70,"R1")</f>
        <v>1</v>
      </c>
      <c r="AU70" s="954"/>
      <c r="AV70" s="954">
        <f>COUNTIF(F70:AJ70,"CS")</f>
        <v>0</v>
      </c>
      <c r="AW70" s="955"/>
      <c r="AX70" s="956">
        <f>COUNTIF(F70:AJ70,"DA")</f>
        <v>0</v>
      </c>
      <c r="AY70" s="957"/>
      <c r="AZ70" s="958"/>
      <c r="BA70" s="956">
        <f>COUNTIF(F70:AJ70,"MT5")</f>
        <v>0</v>
      </c>
      <c r="BB70" s="957"/>
      <c r="BC70" s="956">
        <f>COUNTIF(F70:AJ70,"MT6")</f>
        <v>0</v>
      </c>
      <c r="BD70" s="957"/>
      <c r="BE70" s="957"/>
      <c r="BF70" s="956">
        <f>COUNTIF(F70:AJ70,"MT8")</f>
        <v>0</v>
      </c>
      <c r="BG70" s="957"/>
      <c r="BH70" s="957"/>
      <c r="BI70" s="956">
        <f>COUNTIF(F70:AJ70,"A")</f>
        <v>0</v>
      </c>
      <c r="BJ70" s="957"/>
      <c r="BK70" s="956">
        <f>COUNTIF(F70:AJ70,"Ma")</f>
        <v>0</v>
      </c>
      <c r="BL70" s="959"/>
      <c r="BM70" s="954">
        <f>COUNTIF(F70:AJ70,"MJ")</f>
        <v>0</v>
      </c>
      <c r="BN70" s="960"/>
      <c r="BO70" s="954">
        <f>COUNTIF(F70:AJ70,"Jsc")</f>
        <v>0</v>
      </c>
      <c r="BP70" s="955"/>
      <c r="BQ70" s="954">
        <f>COUNTIF(F70:AJ70,"C")</f>
        <v>2</v>
      </c>
      <c r="BR70" s="954"/>
      <c r="BS70" s="954">
        <f>COUNTIF(F70:AJ70,"CC")</f>
        <v>0</v>
      </c>
      <c r="BT70" s="955"/>
      <c r="BU70" s="954">
        <f>COUNTIF(F70:AJ70,"DS")</f>
        <v>1</v>
      </c>
      <c r="BV70" s="955"/>
      <c r="BW70" s="956">
        <f>COUNTIF(F70:AJ70,"MT")</f>
        <v>0</v>
      </c>
      <c r="BX70" s="957"/>
      <c r="BY70" s="956">
        <f>COUNTIF(F70:AJ70,"4/5")</f>
        <v>0</v>
      </c>
      <c r="BZ70" s="961"/>
      <c r="CA70" s="962"/>
      <c r="CB70" s="826"/>
    </row>
    <row r="71" spans="1:80" ht="18.75" customHeight="1" x14ac:dyDescent="0.25">
      <c r="A71" s="910" t="s">
        <v>374</v>
      </c>
      <c r="B71" s="911" t="s">
        <v>129</v>
      </c>
      <c r="C71" s="807" t="s">
        <v>280</v>
      </c>
      <c r="D71" s="931" t="str">
        <f>VLOOKUP(C71,ListeAppel,2,FALSE)</f>
        <v>Nom 098</v>
      </c>
      <c r="E71" s="932" t="s">
        <v>70</v>
      </c>
      <c r="F71" s="933"/>
      <c r="G71" s="936" t="s">
        <v>11</v>
      </c>
      <c r="H71" s="936" t="s">
        <v>11</v>
      </c>
      <c r="I71" s="1070" t="s">
        <v>67</v>
      </c>
      <c r="J71" s="936" t="s">
        <v>11</v>
      </c>
      <c r="K71" s="936" t="s">
        <v>33</v>
      </c>
      <c r="L71" s="935"/>
      <c r="M71" s="935"/>
      <c r="N71" s="937" t="s">
        <v>7</v>
      </c>
      <c r="O71" s="936" t="s">
        <v>11</v>
      </c>
      <c r="P71" s="936" t="s">
        <v>11</v>
      </c>
      <c r="Q71" s="1012" t="s">
        <v>11</v>
      </c>
      <c r="R71" s="1089" t="s">
        <v>35</v>
      </c>
      <c r="S71" s="935"/>
      <c r="T71" s="935"/>
      <c r="U71" s="936" t="s">
        <v>11</v>
      </c>
      <c r="V71" s="936" t="s">
        <v>11</v>
      </c>
      <c r="W71" s="936" t="s">
        <v>11</v>
      </c>
      <c r="X71" s="936" t="s">
        <v>67</v>
      </c>
      <c r="Y71" s="936" t="s">
        <v>11</v>
      </c>
      <c r="Z71" s="935"/>
      <c r="AA71" s="935"/>
      <c r="AB71" s="937" t="s">
        <v>7</v>
      </c>
      <c r="AC71" s="1012" t="s">
        <v>11</v>
      </c>
      <c r="AD71" s="936" t="s">
        <v>67</v>
      </c>
      <c r="AE71" s="936" t="s">
        <v>11</v>
      </c>
      <c r="AF71" s="936" t="s">
        <v>11</v>
      </c>
      <c r="AG71" s="935"/>
      <c r="AH71" s="935"/>
      <c r="AI71" s="936" t="s">
        <v>11</v>
      </c>
      <c r="AJ71" s="936"/>
      <c r="AK71" s="938">
        <f>IF(CA71=0,"",TIME(0,CA71,0))</f>
        <v>0.25</v>
      </c>
      <c r="AL71" s="939">
        <f t="shared" si="38"/>
        <v>14</v>
      </c>
      <c r="AM71" s="940">
        <f>SUM(AL71:AL72)/2</f>
        <v>14</v>
      </c>
      <c r="AN71" s="940">
        <f t="shared" si="39"/>
        <v>0</v>
      </c>
      <c r="AO71" s="940">
        <f>SUM((AN71+AN72)/2)</f>
        <v>0</v>
      </c>
      <c r="AP71" s="941">
        <f t="shared" si="40"/>
        <v>1</v>
      </c>
      <c r="AQ71" s="941">
        <f>SUM((AP71+AP72)/2)</f>
        <v>0.5</v>
      </c>
      <c r="AR71" s="940">
        <f t="shared" si="41"/>
        <v>0</v>
      </c>
      <c r="AS71" s="941">
        <f>SUM((AR71+AR72)/2)</f>
        <v>0.5</v>
      </c>
      <c r="AT71" s="941">
        <f t="shared" si="42"/>
        <v>0</v>
      </c>
      <c r="AU71" s="942">
        <f>SUM((AT71+AT72)/2)</f>
        <v>0</v>
      </c>
      <c r="AV71" s="940">
        <f t="shared" si="43"/>
        <v>0</v>
      </c>
      <c r="AW71" s="940">
        <f>SUM((AV71+AV72)/2)</f>
        <v>0</v>
      </c>
      <c r="AX71" s="941">
        <f t="shared" si="44"/>
        <v>0</v>
      </c>
      <c r="AY71" s="941">
        <f>SUM((AX71+AX72)/2)</f>
        <v>0</v>
      </c>
      <c r="AZ71" s="943">
        <f>SUM(AM71+AO71+AQ71+AS71+AW71+AY71+AU71)*24</f>
        <v>360</v>
      </c>
      <c r="BA71" s="941">
        <f t="shared" si="45"/>
        <v>0</v>
      </c>
      <c r="BB71" s="941">
        <f>SUM((BA71+BA72)/2)</f>
        <v>0</v>
      </c>
      <c r="BC71" s="941">
        <f t="shared" si="46"/>
        <v>0</v>
      </c>
      <c r="BD71" s="941">
        <f>SUM((BC71+BC72)/2)</f>
        <v>0</v>
      </c>
      <c r="BE71" s="941">
        <f>SUM((BD71+BD72)/2)</f>
        <v>0</v>
      </c>
      <c r="BF71" s="941">
        <f t="shared" si="47"/>
        <v>0</v>
      </c>
      <c r="BG71" s="941">
        <f>SUM((BF71+BF72)/2)</f>
        <v>0</v>
      </c>
      <c r="BH71" s="941">
        <f>SUM((BG71+BG72)/2)</f>
        <v>0</v>
      </c>
      <c r="BI71" s="941">
        <f t="shared" si="48"/>
        <v>0</v>
      </c>
      <c r="BJ71" s="941">
        <f>SUM((BI71+BI72)/2)</f>
        <v>0</v>
      </c>
      <c r="BK71" s="941">
        <f t="shared" si="49"/>
        <v>0</v>
      </c>
      <c r="BL71" s="944">
        <f>SUM(BK71+BK72)/2</f>
        <v>0</v>
      </c>
      <c r="BM71" s="940">
        <f t="shared" si="50"/>
        <v>0</v>
      </c>
      <c r="BN71" s="940">
        <f>SUM(BM71+BM72)/2</f>
        <v>0</v>
      </c>
      <c r="BO71" s="940">
        <f t="shared" si="51"/>
        <v>0</v>
      </c>
      <c r="BP71" s="940">
        <f>SUM(BO71+BO72)/2</f>
        <v>0</v>
      </c>
      <c r="BQ71" s="940">
        <f t="shared" si="52"/>
        <v>2</v>
      </c>
      <c r="BR71" s="940">
        <f>SUM((BQ71+BQ72)/2)</f>
        <v>2</v>
      </c>
      <c r="BS71" s="940">
        <f t="shared" si="53"/>
        <v>0</v>
      </c>
      <c r="BT71" s="940">
        <f>SUM((BS71+BS72)/2)</f>
        <v>0</v>
      </c>
      <c r="BU71" s="940">
        <f t="shared" si="54"/>
        <v>1</v>
      </c>
      <c r="BV71" s="940">
        <f>SUM((BU71+BU72)/2)</f>
        <v>1</v>
      </c>
      <c r="BW71" s="941">
        <f t="shared" si="55"/>
        <v>0</v>
      </c>
      <c r="BX71" s="941">
        <f>SUM((BW71+BW72)/2)</f>
        <v>0</v>
      </c>
      <c r="BY71" s="941">
        <f t="shared" si="56"/>
        <v>0</v>
      </c>
      <c r="BZ71" s="942">
        <f>SUM((BY71+BY72)/2)</f>
        <v>0</v>
      </c>
      <c r="CA71" s="945">
        <f>SUM(AZ71)</f>
        <v>360</v>
      </c>
      <c r="CB71" s="891">
        <f>SUM(AM71+AO71+AQ71+AS71+AU71+AW71+BB71+BD71+BG71+AY71)</f>
        <v>15</v>
      </c>
    </row>
    <row r="72" spans="1:80" ht="18.75" customHeight="1" thickBot="1" x14ac:dyDescent="0.3">
      <c r="A72" s="910" t="s">
        <v>374</v>
      </c>
      <c r="B72" s="911" t="s">
        <v>129</v>
      </c>
      <c r="C72" s="192" t="s">
        <v>10</v>
      </c>
      <c r="D72" s="999"/>
      <c r="E72" s="947" t="s">
        <v>4</v>
      </c>
      <c r="F72" s="948"/>
      <c r="G72" s="951" t="s">
        <v>11</v>
      </c>
      <c r="H72" s="951" t="s">
        <v>11</v>
      </c>
      <c r="I72" s="1071" t="s">
        <v>67</v>
      </c>
      <c r="J72" s="951" t="s">
        <v>11</v>
      </c>
      <c r="K72" s="951" t="s">
        <v>11</v>
      </c>
      <c r="L72" s="950"/>
      <c r="M72" s="950"/>
      <c r="N72" s="949" t="s">
        <v>7</v>
      </c>
      <c r="O72" s="951" t="s">
        <v>11</v>
      </c>
      <c r="P72" s="951" t="s">
        <v>11</v>
      </c>
      <c r="Q72" s="1020" t="s">
        <v>11</v>
      </c>
      <c r="R72" s="1091" t="s">
        <v>35</v>
      </c>
      <c r="S72" s="950"/>
      <c r="T72" s="950"/>
      <c r="U72" s="951" t="s">
        <v>11</v>
      </c>
      <c r="V72" s="982" t="s">
        <v>39</v>
      </c>
      <c r="W72" s="951" t="s">
        <v>11</v>
      </c>
      <c r="X72" s="951" t="s">
        <v>67</v>
      </c>
      <c r="Y72" s="951" t="s">
        <v>11</v>
      </c>
      <c r="Z72" s="950"/>
      <c r="AA72" s="950"/>
      <c r="AB72" s="949" t="s">
        <v>7</v>
      </c>
      <c r="AC72" s="1020" t="s">
        <v>11</v>
      </c>
      <c r="AD72" s="951" t="s">
        <v>67</v>
      </c>
      <c r="AE72" s="951" t="s">
        <v>11</v>
      </c>
      <c r="AF72" s="951" t="s">
        <v>11</v>
      </c>
      <c r="AG72" s="950"/>
      <c r="AH72" s="950"/>
      <c r="AI72" s="951" t="s">
        <v>11</v>
      </c>
      <c r="AJ72" s="951"/>
      <c r="AK72" s="952"/>
      <c r="AL72" s="953">
        <f t="shared" si="38"/>
        <v>14</v>
      </c>
      <c r="AM72" s="954"/>
      <c r="AN72" s="954">
        <f t="shared" si="39"/>
        <v>0</v>
      </c>
      <c r="AO72" s="955"/>
      <c r="AP72" s="956">
        <f t="shared" si="40"/>
        <v>0</v>
      </c>
      <c r="AQ72" s="957"/>
      <c r="AR72" s="954">
        <f t="shared" si="41"/>
        <v>1</v>
      </c>
      <c r="AS72" s="954"/>
      <c r="AT72" s="954">
        <f t="shared" si="42"/>
        <v>0</v>
      </c>
      <c r="AU72" s="954"/>
      <c r="AV72" s="954">
        <f t="shared" si="43"/>
        <v>0</v>
      </c>
      <c r="AW72" s="955"/>
      <c r="AX72" s="956">
        <f t="shared" si="44"/>
        <v>0</v>
      </c>
      <c r="AY72" s="957"/>
      <c r="AZ72" s="958"/>
      <c r="BA72" s="956">
        <f t="shared" si="45"/>
        <v>0</v>
      </c>
      <c r="BB72" s="957"/>
      <c r="BC72" s="956">
        <f t="shared" si="46"/>
        <v>0</v>
      </c>
      <c r="BD72" s="957"/>
      <c r="BE72" s="957"/>
      <c r="BF72" s="956">
        <f t="shared" si="47"/>
        <v>0</v>
      </c>
      <c r="BG72" s="957"/>
      <c r="BH72" s="957"/>
      <c r="BI72" s="956">
        <f t="shared" si="48"/>
        <v>0</v>
      </c>
      <c r="BJ72" s="957"/>
      <c r="BK72" s="956">
        <f t="shared" si="49"/>
        <v>0</v>
      </c>
      <c r="BL72" s="959"/>
      <c r="BM72" s="954">
        <f t="shared" si="50"/>
        <v>0</v>
      </c>
      <c r="BN72" s="960"/>
      <c r="BO72" s="954">
        <f t="shared" si="51"/>
        <v>0</v>
      </c>
      <c r="BP72" s="955"/>
      <c r="BQ72" s="954">
        <f t="shared" si="52"/>
        <v>2</v>
      </c>
      <c r="BR72" s="954"/>
      <c r="BS72" s="954">
        <f t="shared" si="53"/>
        <v>0</v>
      </c>
      <c r="BT72" s="955"/>
      <c r="BU72" s="954">
        <f t="shared" si="54"/>
        <v>1</v>
      </c>
      <c r="BV72" s="955"/>
      <c r="BW72" s="956">
        <f t="shared" si="55"/>
        <v>0</v>
      </c>
      <c r="BX72" s="957"/>
      <c r="BY72" s="956">
        <f t="shared" si="56"/>
        <v>0</v>
      </c>
      <c r="BZ72" s="961"/>
      <c r="CA72" s="962"/>
      <c r="CB72" s="826"/>
    </row>
    <row r="73" spans="1:80" ht="18.75" customHeight="1" x14ac:dyDescent="0.25">
      <c r="A73" s="910"/>
      <c r="B73" s="911" t="s">
        <v>129</v>
      </c>
      <c r="C73" s="807" t="s">
        <v>281</v>
      </c>
      <c r="D73" s="931" t="str">
        <f>VLOOKUP(C73,ListeAppel,2,FALSE)</f>
        <v>Nom 100</v>
      </c>
      <c r="E73" s="932" t="s">
        <v>70</v>
      </c>
      <c r="F73" s="964"/>
      <c r="G73" s="937" t="s">
        <v>7</v>
      </c>
      <c r="H73" s="1016" t="s">
        <v>13</v>
      </c>
      <c r="I73" s="1095" t="s">
        <v>11</v>
      </c>
      <c r="J73" s="966" t="s">
        <v>11</v>
      </c>
      <c r="K73" s="966" t="s">
        <v>11</v>
      </c>
      <c r="L73" s="965"/>
      <c r="M73" s="965"/>
      <c r="N73" s="937" t="s">
        <v>7</v>
      </c>
      <c r="O73" s="966" t="s">
        <v>11</v>
      </c>
      <c r="P73" s="966" t="s">
        <v>11</v>
      </c>
      <c r="Q73" s="966" t="s">
        <v>11</v>
      </c>
      <c r="R73" s="966" t="s">
        <v>11</v>
      </c>
      <c r="S73" s="965"/>
      <c r="T73" s="965"/>
      <c r="U73" s="966" t="s">
        <v>11</v>
      </c>
      <c r="V73" s="966" t="s">
        <v>11</v>
      </c>
      <c r="W73" s="966" t="s">
        <v>11</v>
      </c>
      <c r="X73" s="966" t="s">
        <v>11</v>
      </c>
      <c r="Y73" s="966" t="s">
        <v>11</v>
      </c>
      <c r="Z73" s="965"/>
      <c r="AA73" s="965"/>
      <c r="AB73" s="937" t="s">
        <v>7</v>
      </c>
      <c r="AC73" s="966" t="s">
        <v>11</v>
      </c>
      <c r="AD73" s="966" t="s">
        <v>11</v>
      </c>
      <c r="AE73" s="966" t="s">
        <v>11</v>
      </c>
      <c r="AF73" s="966" t="s">
        <v>11</v>
      </c>
      <c r="AG73" s="965"/>
      <c r="AH73" s="965"/>
      <c r="AI73" s="966" t="s">
        <v>11</v>
      </c>
      <c r="AJ73" s="966"/>
      <c r="AK73" s="938">
        <f>IF(CA73=0,"",TIME(0,CA73,0))</f>
        <v>0.3</v>
      </c>
      <c r="AL73" s="939">
        <f t="shared" si="38"/>
        <v>17</v>
      </c>
      <c r="AM73" s="940">
        <f>SUM(AL73:AL74)/2</f>
        <v>16.5</v>
      </c>
      <c r="AN73" s="940">
        <f t="shared" si="39"/>
        <v>1</v>
      </c>
      <c r="AO73" s="940">
        <f>SUM((AN73+AN74)/2)</f>
        <v>1</v>
      </c>
      <c r="AP73" s="941">
        <f t="shared" si="40"/>
        <v>0</v>
      </c>
      <c r="AQ73" s="941">
        <f>SUM((AP73+AP74)/2)</f>
        <v>0</v>
      </c>
      <c r="AR73" s="940">
        <f t="shared" si="41"/>
        <v>0</v>
      </c>
      <c r="AS73" s="941">
        <f>SUM((AR73+AR74)/2)</f>
        <v>0.5</v>
      </c>
      <c r="AT73" s="941">
        <f t="shared" si="42"/>
        <v>0</v>
      </c>
      <c r="AU73" s="942">
        <f>SUM((AT73+AT74)/2)</f>
        <v>0</v>
      </c>
      <c r="AV73" s="940">
        <f t="shared" si="43"/>
        <v>0</v>
      </c>
      <c r="AW73" s="940">
        <f>SUM((AV73+AV74)/2)</f>
        <v>0</v>
      </c>
      <c r="AX73" s="941">
        <f t="shared" si="44"/>
        <v>0</v>
      </c>
      <c r="AY73" s="941">
        <f>SUM((AX73+AX74)/2)</f>
        <v>0</v>
      </c>
      <c r="AZ73" s="943">
        <f>SUM(AM73+AO73+AQ73+AS73+AW73+AY73+AU73)*24</f>
        <v>432</v>
      </c>
      <c r="BA73" s="941">
        <f t="shared" si="45"/>
        <v>0</v>
      </c>
      <c r="BB73" s="941">
        <f>SUM((BA73+BA74)/2)</f>
        <v>0</v>
      </c>
      <c r="BC73" s="941">
        <f t="shared" si="46"/>
        <v>0</v>
      </c>
      <c r="BD73" s="941">
        <f>SUM((BC73+BC74)/2)</f>
        <v>0</v>
      </c>
      <c r="BE73" s="941">
        <f>SUM((BD73+BD74)/2)</f>
        <v>0</v>
      </c>
      <c r="BF73" s="941">
        <f t="shared" si="47"/>
        <v>0</v>
      </c>
      <c r="BG73" s="941">
        <f>SUM((BF73+BF74)/2)</f>
        <v>0</v>
      </c>
      <c r="BH73" s="941">
        <f>SUM((BG73+BG74)/2)</f>
        <v>0</v>
      </c>
      <c r="BI73" s="941">
        <f t="shared" si="48"/>
        <v>0</v>
      </c>
      <c r="BJ73" s="941">
        <f>SUM((BI73+BI74)/2)</f>
        <v>0</v>
      </c>
      <c r="BK73" s="941">
        <f t="shared" si="49"/>
        <v>0</v>
      </c>
      <c r="BL73" s="944">
        <f>SUM(BK73+BK74)/2</f>
        <v>0</v>
      </c>
      <c r="BM73" s="940">
        <f t="shared" si="50"/>
        <v>0</v>
      </c>
      <c r="BN73" s="940">
        <f>SUM(BM73+BM74)/2</f>
        <v>0</v>
      </c>
      <c r="BO73" s="940">
        <f t="shared" si="51"/>
        <v>0</v>
      </c>
      <c r="BP73" s="940">
        <f>SUM(BO73+BO74)/2</f>
        <v>0</v>
      </c>
      <c r="BQ73" s="940">
        <f t="shared" si="52"/>
        <v>3</v>
      </c>
      <c r="BR73" s="940">
        <f>SUM((BQ73+BQ74)/2)</f>
        <v>3</v>
      </c>
      <c r="BS73" s="940">
        <f t="shared" si="53"/>
        <v>0</v>
      </c>
      <c r="BT73" s="940">
        <f>SUM((BS73+BS74)/2)</f>
        <v>0</v>
      </c>
      <c r="BU73" s="940">
        <f t="shared" si="54"/>
        <v>0</v>
      </c>
      <c r="BV73" s="940">
        <f>SUM((BU73+BU74)/2)</f>
        <v>0</v>
      </c>
      <c r="BW73" s="941">
        <f t="shared" si="55"/>
        <v>0</v>
      </c>
      <c r="BX73" s="941">
        <f>SUM((BW73+BW74)/2)</f>
        <v>0</v>
      </c>
      <c r="BY73" s="941">
        <f t="shared" si="56"/>
        <v>0</v>
      </c>
      <c r="BZ73" s="942">
        <f>SUM((BY73+BY74)/2)</f>
        <v>0</v>
      </c>
      <c r="CA73" s="945">
        <f>SUM(AZ73)</f>
        <v>432</v>
      </c>
      <c r="CB73" s="891">
        <f>SUM(AM73+AO73+AQ73+AS73+AU73+AW73+BB73+BD73+BG73+AY73)</f>
        <v>18</v>
      </c>
    </row>
    <row r="74" spans="1:80" ht="18.75" customHeight="1" thickBot="1" x14ac:dyDescent="0.3">
      <c r="A74" s="910"/>
      <c r="B74" s="911" t="s">
        <v>129</v>
      </c>
      <c r="C74" s="192" t="s">
        <v>6</v>
      </c>
      <c r="D74" s="999"/>
      <c r="E74" s="947" t="s">
        <v>4</v>
      </c>
      <c r="F74" s="964"/>
      <c r="G74" s="949" t="s">
        <v>7</v>
      </c>
      <c r="H74" s="1016" t="s">
        <v>13</v>
      </c>
      <c r="I74" s="1095" t="s">
        <v>11</v>
      </c>
      <c r="J74" s="966" t="s">
        <v>11</v>
      </c>
      <c r="K74" s="966" t="s">
        <v>11</v>
      </c>
      <c r="L74" s="965"/>
      <c r="M74" s="965"/>
      <c r="N74" s="949" t="s">
        <v>7</v>
      </c>
      <c r="O74" s="966" t="s">
        <v>11</v>
      </c>
      <c r="P74" s="966" t="s">
        <v>11</v>
      </c>
      <c r="Q74" s="966" t="s">
        <v>11</v>
      </c>
      <c r="R74" s="966" t="s">
        <v>11</v>
      </c>
      <c r="S74" s="965"/>
      <c r="T74" s="965"/>
      <c r="U74" s="966" t="s">
        <v>11</v>
      </c>
      <c r="V74" s="966" t="s">
        <v>11</v>
      </c>
      <c r="W74" s="966" t="s">
        <v>11</v>
      </c>
      <c r="X74" s="966" t="s">
        <v>11</v>
      </c>
      <c r="Y74" s="1049" t="s">
        <v>39</v>
      </c>
      <c r="Z74" s="965"/>
      <c r="AA74" s="965"/>
      <c r="AB74" s="949" t="s">
        <v>7</v>
      </c>
      <c r="AC74" s="966" t="s">
        <v>11</v>
      </c>
      <c r="AD74" s="966" t="s">
        <v>11</v>
      </c>
      <c r="AE74" s="966" t="s">
        <v>11</v>
      </c>
      <c r="AF74" s="966" t="s">
        <v>11</v>
      </c>
      <c r="AG74" s="965"/>
      <c r="AH74" s="965"/>
      <c r="AI74" s="966" t="s">
        <v>11</v>
      </c>
      <c r="AJ74" s="966"/>
      <c r="AK74" s="952"/>
      <c r="AL74" s="953">
        <f t="shared" si="38"/>
        <v>16</v>
      </c>
      <c r="AM74" s="954"/>
      <c r="AN74" s="954">
        <f t="shared" si="39"/>
        <v>1</v>
      </c>
      <c r="AO74" s="955"/>
      <c r="AP74" s="956">
        <f t="shared" si="40"/>
        <v>0</v>
      </c>
      <c r="AQ74" s="957"/>
      <c r="AR74" s="954">
        <f t="shared" si="41"/>
        <v>1</v>
      </c>
      <c r="AS74" s="954"/>
      <c r="AT74" s="954">
        <f t="shared" si="42"/>
        <v>0</v>
      </c>
      <c r="AU74" s="954"/>
      <c r="AV74" s="954">
        <f t="shared" si="43"/>
        <v>0</v>
      </c>
      <c r="AW74" s="955"/>
      <c r="AX74" s="956">
        <f t="shared" si="44"/>
        <v>0</v>
      </c>
      <c r="AY74" s="957"/>
      <c r="AZ74" s="958"/>
      <c r="BA74" s="956">
        <f t="shared" si="45"/>
        <v>0</v>
      </c>
      <c r="BB74" s="957"/>
      <c r="BC74" s="956">
        <f t="shared" si="46"/>
        <v>0</v>
      </c>
      <c r="BD74" s="957"/>
      <c r="BE74" s="957"/>
      <c r="BF74" s="956">
        <f t="shared" si="47"/>
        <v>0</v>
      </c>
      <c r="BG74" s="957"/>
      <c r="BH74" s="957"/>
      <c r="BI74" s="956">
        <f t="shared" si="48"/>
        <v>0</v>
      </c>
      <c r="BJ74" s="957"/>
      <c r="BK74" s="956">
        <f t="shared" si="49"/>
        <v>0</v>
      </c>
      <c r="BL74" s="959"/>
      <c r="BM74" s="954">
        <f t="shared" si="50"/>
        <v>0</v>
      </c>
      <c r="BN74" s="960"/>
      <c r="BO74" s="954">
        <f t="shared" si="51"/>
        <v>0</v>
      </c>
      <c r="BP74" s="955"/>
      <c r="BQ74" s="954">
        <f t="shared" si="52"/>
        <v>3</v>
      </c>
      <c r="BR74" s="954"/>
      <c r="BS74" s="954">
        <f t="shared" si="53"/>
        <v>0</v>
      </c>
      <c r="BT74" s="955"/>
      <c r="BU74" s="954">
        <f t="shared" si="54"/>
        <v>0</v>
      </c>
      <c r="BV74" s="955"/>
      <c r="BW74" s="956">
        <f t="shared" si="55"/>
        <v>0</v>
      </c>
      <c r="BX74" s="957"/>
      <c r="BY74" s="956">
        <f t="shared" si="56"/>
        <v>0</v>
      </c>
      <c r="BZ74" s="961"/>
      <c r="CA74" s="962"/>
      <c r="CB74" s="826"/>
    </row>
    <row r="75" spans="1:80" ht="18.75" customHeight="1" x14ac:dyDescent="0.25">
      <c r="A75" s="910" t="s">
        <v>374</v>
      </c>
      <c r="B75" s="911" t="s">
        <v>129</v>
      </c>
      <c r="C75" s="807" t="s">
        <v>282</v>
      </c>
      <c r="D75" s="931" t="s">
        <v>239</v>
      </c>
      <c r="E75" s="932" t="s">
        <v>70</v>
      </c>
      <c r="F75" s="933"/>
      <c r="G75" s="936" t="s">
        <v>11</v>
      </c>
      <c r="H75" s="936" t="s">
        <v>11</v>
      </c>
      <c r="I75" s="1070" t="s">
        <v>11</v>
      </c>
      <c r="J75" s="936" t="s">
        <v>11</v>
      </c>
      <c r="K75" s="936" t="s">
        <v>11</v>
      </c>
      <c r="L75" s="935"/>
      <c r="M75" s="935"/>
      <c r="N75" s="936" t="s">
        <v>11</v>
      </c>
      <c r="O75" s="936" t="s">
        <v>11</v>
      </c>
      <c r="P75" s="936" t="s">
        <v>11</v>
      </c>
      <c r="Q75" s="936" t="s">
        <v>11</v>
      </c>
      <c r="R75" s="936" t="s">
        <v>11</v>
      </c>
      <c r="S75" s="935"/>
      <c r="T75" s="935"/>
      <c r="U75" s="936" t="s">
        <v>11</v>
      </c>
      <c r="V75" s="936" t="s">
        <v>11</v>
      </c>
      <c r="W75" s="936" t="s">
        <v>11</v>
      </c>
      <c r="X75" s="936" t="s">
        <v>11</v>
      </c>
      <c r="Y75" s="936" t="s">
        <v>11</v>
      </c>
      <c r="Z75" s="935"/>
      <c r="AA75" s="935"/>
      <c r="AB75" s="936" t="s">
        <v>11</v>
      </c>
      <c r="AC75" s="936" t="s">
        <v>11</v>
      </c>
      <c r="AD75" s="936" t="s">
        <v>11</v>
      </c>
      <c r="AE75" s="936" t="s">
        <v>11</v>
      </c>
      <c r="AF75" s="1096" t="s">
        <v>35</v>
      </c>
      <c r="AG75" s="935"/>
      <c r="AH75" s="935"/>
      <c r="AI75" s="937" t="s">
        <v>7</v>
      </c>
      <c r="AJ75" s="936"/>
      <c r="AK75" s="938">
        <f>IF(CA75=0,"",TIME(0,CA75,0))</f>
        <v>0.31666666666666665</v>
      </c>
      <c r="AL75" s="939">
        <f t="shared" si="38"/>
        <v>19</v>
      </c>
      <c r="AM75" s="940">
        <f>SUM(AL75:AL76)/2</f>
        <v>19</v>
      </c>
      <c r="AN75" s="940">
        <f t="shared" si="39"/>
        <v>0</v>
      </c>
      <c r="AO75" s="940">
        <f>SUM((AN75+AN76)/2)</f>
        <v>0</v>
      </c>
      <c r="AP75" s="941">
        <f t="shared" si="40"/>
        <v>0</v>
      </c>
      <c r="AQ75" s="941">
        <f>SUM((AP75+AP76)/2)</f>
        <v>0</v>
      </c>
      <c r="AR75" s="940">
        <f t="shared" si="41"/>
        <v>0</v>
      </c>
      <c r="AS75" s="941">
        <f>SUM((AR75+AR76)/2)</f>
        <v>0</v>
      </c>
      <c r="AT75" s="941">
        <f t="shared" si="42"/>
        <v>0</v>
      </c>
      <c r="AU75" s="942">
        <f>SUM((AT75+AT76)/2)</f>
        <v>0</v>
      </c>
      <c r="AV75" s="940">
        <f t="shared" si="43"/>
        <v>0</v>
      </c>
      <c r="AW75" s="940">
        <f>SUM((AV75+AV76)/2)</f>
        <v>0</v>
      </c>
      <c r="AX75" s="941">
        <f t="shared" si="44"/>
        <v>0</v>
      </c>
      <c r="AY75" s="941">
        <f>SUM((AX75+AX76)/2)</f>
        <v>0</v>
      </c>
      <c r="AZ75" s="943">
        <f>SUM(AM75+AO75+AQ75+AS75+AW75+AY75+AU75)*24</f>
        <v>456</v>
      </c>
      <c r="BA75" s="941">
        <f t="shared" si="45"/>
        <v>0</v>
      </c>
      <c r="BB75" s="941">
        <f>SUM((BA75+BA76)/2)</f>
        <v>0</v>
      </c>
      <c r="BC75" s="941">
        <f t="shared" si="46"/>
        <v>0</v>
      </c>
      <c r="BD75" s="941">
        <f>SUM((BC75+BC76)/2)</f>
        <v>0</v>
      </c>
      <c r="BE75" s="941">
        <f>SUM((BD75+BD76)/2)</f>
        <v>0</v>
      </c>
      <c r="BF75" s="941">
        <f t="shared" si="47"/>
        <v>0</v>
      </c>
      <c r="BG75" s="941">
        <f>SUM((BF75+BF76)/2)</f>
        <v>0</v>
      </c>
      <c r="BH75" s="941">
        <f>SUM((BG75+BG76)/2)</f>
        <v>0</v>
      </c>
      <c r="BI75" s="941">
        <f t="shared" si="48"/>
        <v>0</v>
      </c>
      <c r="BJ75" s="941">
        <f>SUM((BI75+BI76)/2)</f>
        <v>0</v>
      </c>
      <c r="BK75" s="941">
        <f t="shared" si="49"/>
        <v>0</v>
      </c>
      <c r="BL75" s="944">
        <f>SUM(BK75+BK76)/2</f>
        <v>0</v>
      </c>
      <c r="BM75" s="940">
        <f t="shared" si="50"/>
        <v>0</v>
      </c>
      <c r="BN75" s="940">
        <f>SUM(BM75+BM76)/2</f>
        <v>0</v>
      </c>
      <c r="BO75" s="940">
        <f t="shared" si="51"/>
        <v>0</v>
      </c>
      <c r="BP75" s="940">
        <f>SUM(BO75+BO76)/2</f>
        <v>0</v>
      </c>
      <c r="BQ75" s="940">
        <f t="shared" si="52"/>
        <v>1</v>
      </c>
      <c r="BR75" s="940">
        <f>SUM((BQ75+BQ76)/2)</f>
        <v>1</v>
      </c>
      <c r="BS75" s="940">
        <f t="shared" si="53"/>
        <v>0</v>
      </c>
      <c r="BT75" s="940">
        <f>SUM((BS75+BS76)/2)</f>
        <v>0</v>
      </c>
      <c r="BU75" s="940">
        <f t="shared" si="54"/>
        <v>1</v>
      </c>
      <c r="BV75" s="940">
        <f>SUM((BU75+BU76)/2)</f>
        <v>1</v>
      </c>
      <c r="BW75" s="941">
        <f t="shared" si="55"/>
        <v>0</v>
      </c>
      <c r="BX75" s="941">
        <f>SUM((BW75+BW76)/2)</f>
        <v>0</v>
      </c>
      <c r="BY75" s="941">
        <f t="shared" si="56"/>
        <v>0</v>
      </c>
      <c r="BZ75" s="942">
        <f>SUM((BY75+BY76)/2)</f>
        <v>0</v>
      </c>
      <c r="CA75" s="945">
        <f>SUM(AZ75)</f>
        <v>456</v>
      </c>
      <c r="CB75" s="891">
        <f>SUM(AM75+AO75+AQ75+AS75+AU75+AW75+BB75+BD75+BG75+AY75)</f>
        <v>19</v>
      </c>
    </row>
    <row r="76" spans="1:80" ht="18.75" customHeight="1" thickBot="1" x14ac:dyDescent="0.3">
      <c r="A76" s="910" t="s">
        <v>374</v>
      </c>
      <c r="B76" s="911" t="s">
        <v>129</v>
      </c>
      <c r="C76" s="192" t="s">
        <v>6</v>
      </c>
      <c r="D76" s="999"/>
      <c r="E76" s="947" t="s">
        <v>4</v>
      </c>
      <c r="F76" s="948"/>
      <c r="G76" s="951" t="s">
        <v>11</v>
      </c>
      <c r="H76" s="951" t="s">
        <v>11</v>
      </c>
      <c r="I76" s="1071" t="s">
        <v>11</v>
      </c>
      <c r="J76" s="951" t="s">
        <v>11</v>
      </c>
      <c r="K76" s="951" t="s">
        <v>11</v>
      </c>
      <c r="L76" s="950"/>
      <c r="M76" s="950"/>
      <c r="N76" s="951" t="s">
        <v>11</v>
      </c>
      <c r="O76" s="951" t="s">
        <v>11</v>
      </c>
      <c r="P76" s="951" t="s">
        <v>11</v>
      </c>
      <c r="Q76" s="951" t="s">
        <v>11</v>
      </c>
      <c r="R76" s="951" t="s">
        <v>11</v>
      </c>
      <c r="S76" s="950"/>
      <c r="T76" s="950"/>
      <c r="U76" s="951" t="s">
        <v>11</v>
      </c>
      <c r="V76" s="951" t="s">
        <v>11</v>
      </c>
      <c r="W76" s="951" t="s">
        <v>11</v>
      </c>
      <c r="X76" s="951" t="s">
        <v>11</v>
      </c>
      <c r="Y76" s="951" t="s">
        <v>11</v>
      </c>
      <c r="Z76" s="950"/>
      <c r="AA76" s="950"/>
      <c r="AB76" s="951" t="s">
        <v>11</v>
      </c>
      <c r="AC76" s="951" t="s">
        <v>11</v>
      </c>
      <c r="AD76" s="951" t="s">
        <v>11</v>
      </c>
      <c r="AE76" s="951" t="s">
        <v>11</v>
      </c>
      <c r="AF76" s="1091" t="s">
        <v>35</v>
      </c>
      <c r="AG76" s="950"/>
      <c r="AH76" s="950"/>
      <c r="AI76" s="949" t="s">
        <v>7</v>
      </c>
      <c r="AJ76" s="951"/>
      <c r="AK76" s="952"/>
      <c r="AL76" s="953">
        <f t="shared" si="38"/>
        <v>19</v>
      </c>
      <c r="AM76" s="954"/>
      <c r="AN76" s="954">
        <f t="shared" si="39"/>
        <v>0</v>
      </c>
      <c r="AO76" s="955"/>
      <c r="AP76" s="956">
        <f t="shared" si="40"/>
        <v>0</v>
      </c>
      <c r="AQ76" s="957"/>
      <c r="AR76" s="954">
        <f t="shared" si="41"/>
        <v>0</v>
      </c>
      <c r="AS76" s="954"/>
      <c r="AT76" s="954">
        <f t="shared" si="42"/>
        <v>0</v>
      </c>
      <c r="AU76" s="954"/>
      <c r="AV76" s="954">
        <f t="shared" si="43"/>
        <v>0</v>
      </c>
      <c r="AW76" s="955"/>
      <c r="AX76" s="956">
        <f t="shared" si="44"/>
        <v>0</v>
      </c>
      <c r="AY76" s="957"/>
      <c r="AZ76" s="958"/>
      <c r="BA76" s="956">
        <f t="shared" si="45"/>
        <v>0</v>
      </c>
      <c r="BB76" s="957"/>
      <c r="BC76" s="956">
        <f t="shared" si="46"/>
        <v>0</v>
      </c>
      <c r="BD76" s="957"/>
      <c r="BE76" s="957"/>
      <c r="BF76" s="956">
        <f t="shared" si="47"/>
        <v>0</v>
      </c>
      <c r="BG76" s="957"/>
      <c r="BH76" s="957"/>
      <c r="BI76" s="956">
        <f t="shared" si="48"/>
        <v>0</v>
      </c>
      <c r="BJ76" s="957"/>
      <c r="BK76" s="956">
        <f t="shared" si="49"/>
        <v>0</v>
      </c>
      <c r="BL76" s="959"/>
      <c r="BM76" s="954">
        <f t="shared" si="50"/>
        <v>0</v>
      </c>
      <c r="BN76" s="960"/>
      <c r="BO76" s="954">
        <f t="shared" si="51"/>
        <v>0</v>
      </c>
      <c r="BP76" s="955"/>
      <c r="BQ76" s="954">
        <f t="shared" si="52"/>
        <v>1</v>
      </c>
      <c r="BR76" s="954"/>
      <c r="BS76" s="954">
        <f t="shared" si="53"/>
        <v>0</v>
      </c>
      <c r="BT76" s="955"/>
      <c r="BU76" s="954">
        <f t="shared" si="54"/>
        <v>1</v>
      </c>
      <c r="BV76" s="955"/>
      <c r="BW76" s="956">
        <f t="shared" si="55"/>
        <v>0</v>
      </c>
      <c r="BX76" s="957"/>
      <c r="BY76" s="956">
        <f t="shared" si="56"/>
        <v>0</v>
      </c>
      <c r="BZ76" s="961"/>
      <c r="CA76" s="962"/>
      <c r="CB76" s="826"/>
    </row>
    <row r="77" spans="1:80" ht="18.75" customHeight="1" thickBot="1" x14ac:dyDescent="0.3">
      <c r="A77" s="910" t="s">
        <v>374</v>
      </c>
      <c r="B77" s="911" t="s">
        <v>130</v>
      </c>
      <c r="C77" s="1239" t="s">
        <v>130</v>
      </c>
      <c r="D77" s="1240"/>
      <c r="AK77" s="938" t="str">
        <f>IF(CA77=0,"",TIME(0,CA77,0))</f>
        <v/>
      </c>
      <c r="BL77" s="822"/>
    </row>
    <row r="78" spans="1:80" ht="18.75" customHeight="1" thickBot="1" x14ac:dyDescent="0.3">
      <c r="A78" s="910" t="s">
        <v>374</v>
      </c>
      <c r="B78" s="911" t="s">
        <v>130</v>
      </c>
      <c r="D78" s="985" t="s">
        <v>69</v>
      </c>
      <c r="F78" s="899">
        <v>1</v>
      </c>
      <c r="G78" s="900">
        <v>2</v>
      </c>
      <c r="H78" s="900">
        <v>3</v>
      </c>
      <c r="I78" s="900">
        <v>4</v>
      </c>
      <c r="J78" s="900">
        <v>5</v>
      </c>
      <c r="K78" s="900">
        <v>6</v>
      </c>
      <c r="L78" s="901">
        <v>7</v>
      </c>
      <c r="M78" s="901">
        <v>8</v>
      </c>
      <c r="N78" s="900">
        <v>9</v>
      </c>
      <c r="O78" s="900">
        <v>10</v>
      </c>
      <c r="P78" s="900">
        <v>11</v>
      </c>
      <c r="Q78" s="900">
        <v>12</v>
      </c>
      <c r="R78" s="900">
        <v>13</v>
      </c>
      <c r="S78" s="901">
        <v>14</v>
      </c>
      <c r="T78" s="901">
        <v>15</v>
      </c>
      <c r="U78" s="900">
        <v>16</v>
      </c>
      <c r="V78" s="900">
        <v>17</v>
      </c>
      <c r="W78" s="900">
        <v>18</v>
      </c>
      <c r="X78" s="900">
        <v>19</v>
      </c>
      <c r="Y78" s="900">
        <v>20</v>
      </c>
      <c r="Z78" s="901">
        <v>21</v>
      </c>
      <c r="AA78" s="901">
        <v>22</v>
      </c>
      <c r="AB78" s="900">
        <v>23</v>
      </c>
      <c r="AC78" s="900">
        <v>24</v>
      </c>
      <c r="AD78" s="900">
        <v>25</v>
      </c>
      <c r="AE78" s="900">
        <v>26</v>
      </c>
      <c r="AF78" s="900">
        <v>27</v>
      </c>
      <c r="AG78" s="1062">
        <v>28</v>
      </c>
      <c r="AH78" s="1062">
        <v>29</v>
      </c>
      <c r="AI78" s="900">
        <v>30</v>
      </c>
      <c r="AJ78" s="903">
        <v>31</v>
      </c>
      <c r="AK78" s="952"/>
      <c r="BL78" s="822"/>
    </row>
    <row r="79" spans="1:80" ht="18.75" customHeight="1" x14ac:dyDescent="0.25">
      <c r="A79" s="910" t="s">
        <v>374</v>
      </c>
      <c r="B79" s="911" t="s">
        <v>130</v>
      </c>
      <c r="C79" s="1133" t="s">
        <v>283</v>
      </c>
      <c r="D79" s="1014" t="s">
        <v>142</v>
      </c>
      <c r="E79" s="1010" t="s">
        <v>70</v>
      </c>
      <c r="F79" s="933"/>
      <c r="G79" s="936" t="s">
        <v>11</v>
      </c>
      <c r="H79" s="936" t="s">
        <v>67</v>
      </c>
      <c r="I79" s="1070" t="s">
        <v>11</v>
      </c>
      <c r="J79" s="936" t="s">
        <v>11</v>
      </c>
      <c r="K79" s="936" t="s">
        <v>11</v>
      </c>
      <c r="L79" s="935"/>
      <c r="M79" s="935"/>
      <c r="N79" s="936" t="s">
        <v>11</v>
      </c>
      <c r="O79" s="936" t="s">
        <v>67</v>
      </c>
      <c r="P79" s="936" t="s">
        <v>11</v>
      </c>
      <c r="Q79" s="1011" t="s">
        <v>58</v>
      </c>
      <c r="R79" s="936" t="s">
        <v>11</v>
      </c>
      <c r="S79" s="935"/>
      <c r="T79" s="935"/>
      <c r="U79" s="1011" t="s">
        <v>58</v>
      </c>
      <c r="V79" s="936" t="s">
        <v>11</v>
      </c>
      <c r="W79" s="936" t="s">
        <v>11</v>
      </c>
      <c r="X79" s="936" t="s">
        <v>11</v>
      </c>
      <c r="Y79" s="936" t="s">
        <v>11</v>
      </c>
      <c r="Z79" s="935"/>
      <c r="AA79" s="935"/>
      <c r="AB79" s="936" t="s">
        <v>67</v>
      </c>
      <c r="AC79" s="936" t="s">
        <v>11</v>
      </c>
      <c r="AD79" s="936" t="s">
        <v>11</v>
      </c>
      <c r="AE79" s="936" t="s">
        <v>11</v>
      </c>
      <c r="AF79" s="936" t="s">
        <v>11</v>
      </c>
      <c r="AG79" s="935"/>
      <c r="AH79" s="935"/>
      <c r="AI79" s="936" t="s">
        <v>11</v>
      </c>
      <c r="AJ79" s="936"/>
      <c r="AK79" s="938">
        <f>IF(CA79=0,"",TIME(0,CA79,0))</f>
        <v>0.25</v>
      </c>
      <c r="AL79" s="939">
        <f t="shared" ref="AL79:AL84" si="57">COUNTIF(F79:AJ79,"P")</f>
        <v>16</v>
      </c>
      <c r="AM79" s="940">
        <f>SUM(AL79:AL80)/2</f>
        <v>13</v>
      </c>
      <c r="AN79" s="940">
        <f t="shared" ref="AN79:AN84" si="58">COUNTIF(F79:AJ79,"Mi")</f>
        <v>0</v>
      </c>
      <c r="AO79" s="940">
        <f>SUM((AN79+AN80)/2)</f>
        <v>0</v>
      </c>
      <c r="AP79" s="941">
        <f t="shared" ref="AP79:AP84" si="59">COUNTIF(F79:AJ79,"VS")</f>
        <v>0</v>
      </c>
      <c r="AQ79" s="941">
        <f>SUM((AP79+AP80)/2)</f>
        <v>0</v>
      </c>
      <c r="AR79" s="940">
        <f t="shared" ref="AR79:AR84" si="60">COUNTIF(F79:AJ79,"C1")</f>
        <v>0</v>
      </c>
      <c r="AS79" s="941">
        <f>SUM((AR79+AR80)/2)</f>
        <v>0</v>
      </c>
      <c r="AT79" s="941">
        <f t="shared" ref="AT79:AT84" si="61">COUNTIF(F79:AJ79,"R1")</f>
        <v>0</v>
      </c>
      <c r="AU79" s="942">
        <f>SUM((AT79+AT80)/2)</f>
        <v>2</v>
      </c>
      <c r="AV79" s="940">
        <f t="shared" ref="AV79:AV84" si="62">COUNTIF(F79:AJ79,"CS")</f>
        <v>0</v>
      </c>
      <c r="AW79" s="940">
        <f>SUM((AV79+AV80)/2)</f>
        <v>0</v>
      </c>
      <c r="AX79" s="941">
        <f t="shared" ref="AX79:AX84" si="63">COUNTIF(F79:AJ79,"DA")</f>
        <v>0</v>
      </c>
      <c r="AY79" s="941">
        <f>SUM((AX79+AX80)/2)</f>
        <v>0</v>
      </c>
      <c r="AZ79" s="943">
        <f>SUM(AM79+AO79+AQ79+AS79+AW79+AY79+AU79)*24</f>
        <v>360</v>
      </c>
      <c r="BA79" s="941">
        <f t="shared" ref="BA79:BA84" si="64">COUNTIF(F79:AJ79,"MT5")</f>
        <v>0</v>
      </c>
      <c r="BB79" s="941">
        <f>SUM((BA79+BA80)/2)</f>
        <v>0</v>
      </c>
      <c r="BC79" s="941">
        <f t="shared" ref="BC79:BC84" si="65">COUNTIF(F79:AJ79,"MT6")</f>
        <v>0</v>
      </c>
      <c r="BD79" s="941">
        <f>SUM((BC79+BC80)/2)</f>
        <v>0</v>
      </c>
      <c r="BE79" s="941">
        <f>SUM((BD79+BD80)/2)</f>
        <v>0</v>
      </c>
      <c r="BF79" s="941">
        <f t="shared" ref="BF79:BF84" si="66">COUNTIF(F79:AJ79,"MT8")</f>
        <v>0</v>
      </c>
      <c r="BG79" s="941">
        <f>SUM((BF79+BF80)/2)</f>
        <v>0</v>
      </c>
      <c r="BH79" s="941">
        <f>SUM((BG79+BG80)/2)</f>
        <v>0</v>
      </c>
      <c r="BI79" s="941">
        <f t="shared" ref="BI79:BI84" si="67">COUNTIF(F79:AJ79,"A")</f>
        <v>0</v>
      </c>
      <c r="BJ79" s="941">
        <f>SUM((BI79+BI80)/2)</f>
        <v>0</v>
      </c>
      <c r="BK79" s="941">
        <f t="shared" ref="BK79:BK84" si="68">COUNTIF(F79:AJ79,"Ma")</f>
        <v>0</v>
      </c>
      <c r="BL79" s="944">
        <f>SUM(BK79+BK80)/2</f>
        <v>0</v>
      </c>
      <c r="BM79" s="940">
        <f t="shared" ref="BM79:BM84" si="69">COUNTIF(F79:AJ79,"MJ")</f>
        <v>0</v>
      </c>
      <c r="BN79" s="940">
        <f>SUM(BM79+BM80)/2</f>
        <v>0</v>
      </c>
      <c r="BO79" s="940">
        <f t="shared" ref="BO79:BO84" si="70">COUNTIF(F79:AJ79,"Jsc")</f>
        <v>0</v>
      </c>
      <c r="BP79" s="940">
        <f>SUM(BO79+BO80)/2</f>
        <v>0</v>
      </c>
      <c r="BQ79" s="940">
        <f t="shared" ref="BQ79:BQ84" si="71">COUNTIF(F79:AJ79,"C")</f>
        <v>0</v>
      </c>
      <c r="BR79" s="940">
        <f>SUM((BQ79+BQ80)/2)</f>
        <v>0</v>
      </c>
      <c r="BS79" s="940">
        <f t="shared" ref="BS79:BS84" si="72">COUNTIF(F79:AJ79,"CC")</f>
        <v>0</v>
      </c>
      <c r="BT79" s="940">
        <f>SUM((BS79+BS80)/2)</f>
        <v>0</v>
      </c>
      <c r="BU79" s="940">
        <f t="shared" ref="BU79:BU84" si="73">COUNTIF(F79:AJ79,"DS")</f>
        <v>0</v>
      </c>
      <c r="BV79" s="940">
        <f>SUM((BU79+BU80)/2)</f>
        <v>0</v>
      </c>
      <c r="BW79" s="941">
        <f t="shared" ref="BW79:BW84" si="74">COUNTIF(F79:AJ79,"MT")</f>
        <v>0</v>
      </c>
      <c r="BX79" s="941">
        <f>SUM((BW79+BW80)/2)</f>
        <v>0</v>
      </c>
      <c r="BY79" s="941">
        <f t="shared" ref="BY79:BY84" si="75">COUNTIF(F79:AJ79,"4/5")</f>
        <v>0</v>
      </c>
      <c r="BZ79" s="942">
        <f>SUM((BY79+BY80)/2)</f>
        <v>0</v>
      </c>
      <c r="CA79" s="945">
        <f>SUM(AZ79)</f>
        <v>360</v>
      </c>
      <c r="CB79" s="891">
        <f>SUM(AM79+AO79+AQ79+AS79+AU79+AW79+BB79+BD79+BG79+AY79)</f>
        <v>15</v>
      </c>
    </row>
    <row r="80" spans="1:80" ht="18.75" customHeight="1" thickBot="1" x14ac:dyDescent="0.3">
      <c r="A80" s="910" t="s">
        <v>374</v>
      </c>
      <c r="B80" s="911" t="s">
        <v>130</v>
      </c>
      <c r="C80" s="296" t="s">
        <v>10</v>
      </c>
      <c r="D80" s="1025"/>
      <c r="E80" s="1013" t="s">
        <v>4</v>
      </c>
      <c r="F80" s="948"/>
      <c r="G80" s="951" t="s">
        <v>11</v>
      </c>
      <c r="H80" s="951" t="s">
        <v>67</v>
      </c>
      <c r="I80" s="1071" t="s">
        <v>11</v>
      </c>
      <c r="J80" s="951" t="s">
        <v>11</v>
      </c>
      <c r="K80" s="951" t="s">
        <v>57</v>
      </c>
      <c r="L80" s="950"/>
      <c r="M80" s="950"/>
      <c r="N80" s="951" t="s">
        <v>11</v>
      </c>
      <c r="O80" s="951" t="s">
        <v>67</v>
      </c>
      <c r="P80" s="951" t="s">
        <v>11</v>
      </c>
      <c r="Q80" s="973" t="s">
        <v>58</v>
      </c>
      <c r="R80" s="951" t="s">
        <v>57</v>
      </c>
      <c r="S80" s="950"/>
      <c r="T80" s="950"/>
      <c r="U80" s="973" t="s">
        <v>58</v>
      </c>
      <c r="V80" s="951" t="s">
        <v>11</v>
      </c>
      <c r="W80" s="951" t="s">
        <v>11</v>
      </c>
      <c r="X80" s="951" t="s">
        <v>67</v>
      </c>
      <c r="Y80" s="951" t="s">
        <v>67</v>
      </c>
      <c r="Z80" s="950"/>
      <c r="AA80" s="950"/>
      <c r="AB80" s="951" t="s">
        <v>67</v>
      </c>
      <c r="AC80" s="951" t="s">
        <v>11</v>
      </c>
      <c r="AD80" s="951" t="s">
        <v>57</v>
      </c>
      <c r="AE80" s="951" t="s">
        <v>11</v>
      </c>
      <c r="AF80" s="951" t="s">
        <v>57</v>
      </c>
      <c r="AG80" s="950"/>
      <c r="AH80" s="950"/>
      <c r="AI80" s="951" t="s">
        <v>11</v>
      </c>
      <c r="AJ80" s="951"/>
      <c r="AK80" s="952"/>
      <c r="AL80" s="953">
        <f t="shared" si="57"/>
        <v>10</v>
      </c>
      <c r="AM80" s="954"/>
      <c r="AN80" s="954">
        <f t="shared" si="58"/>
        <v>0</v>
      </c>
      <c r="AO80" s="955"/>
      <c r="AP80" s="956">
        <f t="shared" si="59"/>
        <v>0</v>
      </c>
      <c r="AQ80" s="957"/>
      <c r="AR80" s="954">
        <f t="shared" si="60"/>
        <v>0</v>
      </c>
      <c r="AS80" s="954"/>
      <c r="AT80" s="954">
        <f t="shared" si="61"/>
        <v>4</v>
      </c>
      <c r="AU80" s="954"/>
      <c r="AV80" s="954">
        <f t="shared" si="62"/>
        <v>0</v>
      </c>
      <c r="AW80" s="955"/>
      <c r="AX80" s="956">
        <f t="shared" si="63"/>
        <v>0</v>
      </c>
      <c r="AY80" s="957"/>
      <c r="AZ80" s="958"/>
      <c r="BA80" s="956">
        <f t="shared" si="64"/>
        <v>0</v>
      </c>
      <c r="BB80" s="957"/>
      <c r="BC80" s="956">
        <f t="shared" si="65"/>
        <v>0</v>
      </c>
      <c r="BD80" s="957"/>
      <c r="BE80" s="957"/>
      <c r="BF80" s="956">
        <f t="shared" si="66"/>
        <v>0</v>
      </c>
      <c r="BG80" s="957"/>
      <c r="BH80" s="957"/>
      <c r="BI80" s="956">
        <f t="shared" si="67"/>
        <v>0</v>
      </c>
      <c r="BJ80" s="957"/>
      <c r="BK80" s="956">
        <f t="shared" si="68"/>
        <v>0</v>
      </c>
      <c r="BL80" s="959"/>
      <c r="BM80" s="954">
        <f t="shared" si="69"/>
        <v>0</v>
      </c>
      <c r="BN80" s="960"/>
      <c r="BO80" s="954">
        <f t="shared" si="70"/>
        <v>0</v>
      </c>
      <c r="BP80" s="955"/>
      <c r="BQ80" s="954">
        <f t="shared" si="71"/>
        <v>0</v>
      </c>
      <c r="BR80" s="954"/>
      <c r="BS80" s="954">
        <f t="shared" si="72"/>
        <v>0</v>
      </c>
      <c r="BT80" s="955"/>
      <c r="BU80" s="954">
        <f t="shared" si="73"/>
        <v>0</v>
      </c>
      <c r="BV80" s="955"/>
      <c r="BW80" s="956">
        <f t="shared" si="74"/>
        <v>0</v>
      </c>
      <c r="BX80" s="957"/>
      <c r="BY80" s="956">
        <f t="shared" si="75"/>
        <v>0</v>
      </c>
      <c r="BZ80" s="961"/>
      <c r="CA80" s="962"/>
      <c r="CB80" s="826"/>
    </row>
    <row r="81" spans="1:80" ht="18.75" customHeight="1" x14ac:dyDescent="0.25">
      <c r="A81" s="910" t="s">
        <v>374</v>
      </c>
      <c r="B81" s="911" t="s">
        <v>130</v>
      </c>
      <c r="C81" s="806" t="s">
        <v>285</v>
      </c>
      <c r="D81" s="975" t="str">
        <f>VLOOKUP(C81,ListeAppel,2,FALSE)</f>
        <v>Nom 023</v>
      </c>
      <c r="E81" s="932" t="s">
        <v>70</v>
      </c>
      <c r="F81" s="933"/>
      <c r="G81" s="936" t="s">
        <v>11</v>
      </c>
      <c r="H81" s="936" t="s">
        <v>11</v>
      </c>
      <c r="I81" s="1070" t="s">
        <v>11</v>
      </c>
      <c r="J81" s="936" t="s">
        <v>11</v>
      </c>
      <c r="K81" s="936" t="s">
        <v>67</v>
      </c>
      <c r="L81" s="935"/>
      <c r="M81" s="935"/>
      <c r="N81" s="936" t="s">
        <v>11</v>
      </c>
      <c r="O81" s="936" t="s">
        <v>11</v>
      </c>
      <c r="P81" s="937" t="s">
        <v>7</v>
      </c>
      <c r="Q81" s="937" t="s">
        <v>7</v>
      </c>
      <c r="R81" s="937" t="s">
        <v>7</v>
      </c>
      <c r="S81" s="935"/>
      <c r="T81" s="935"/>
      <c r="U81" s="936" t="s">
        <v>11</v>
      </c>
      <c r="V81" s="936" t="s">
        <v>11</v>
      </c>
      <c r="W81" s="936" t="s">
        <v>57</v>
      </c>
      <c r="X81" s="936" t="s">
        <v>11</v>
      </c>
      <c r="Y81" s="936" t="s">
        <v>11</v>
      </c>
      <c r="Z81" s="935"/>
      <c r="AA81" s="935"/>
      <c r="AB81" s="937" t="s">
        <v>7</v>
      </c>
      <c r="AC81" s="937" t="s">
        <v>7</v>
      </c>
      <c r="AD81" s="937" t="s">
        <v>7</v>
      </c>
      <c r="AE81" s="937" t="s">
        <v>7</v>
      </c>
      <c r="AF81" s="937" t="s">
        <v>7</v>
      </c>
      <c r="AG81" s="937" t="s">
        <v>7</v>
      </c>
      <c r="AH81" s="937" t="s">
        <v>7</v>
      </c>
      <c r="AI81" s="937" t="s">
        <v>7</v>
      </c>
      <c r="AJ81" s="936"/>
      <c r="AK81" s="938">
        <f>IF(CA81=0,"",TIME(0,CA81,0))</f>
        <v>0.18333333333333335</v>
      </c>
      <c r="AL81" s="939">
        <f t="shared" si="57"/>
        <v>10</v>
      </c>
      <c r="AM81" s="940">
        <f>SUM(AL81:AL82)/2</f>
        <v>10</v>
      </c>
      <c r="AN81" s="940">
        <f t="shared" si="58"/>
        <v>0</v>
      </c>
      <c r="AO81" s="940">
        <f>SUM((AN81+AN82)/2)</f>
        <v>0</v>
      </c>
      <c r="AP81" s="941">
        <f t="shared" si="59"/>
        <v>0</v>
      </c>
      <c r="AQ81" s="941">
        <f>SUM((AP81+AP82)/2)</f>
        <v>0</v>
      </c>
      <c r="AR81" s="940">
        <f t="shared" si="60"/>
        <v>0</v>
      </c>
      <c r="AS81" s="941">
        <f>SUM((AR81+AR82)/2)</f>
        <v>0</v>
      </c>
      <c r="AT81" s="941">
        <f t="shared" si="61"/>
        <v>1</v>
      </c>
      <c r="AU81" s="942">
        <f>SUM((AT81+AT82)/2)</f>
        <v>1</v>
      </c>
      <c r="AV81" s="940">
        <f t="shared" si="62"/>
        <v>0</v>
      </c>
      <c r="AW81" s="940">
        <f>SUM((AV81+AV82)/2)</f>
        <v>0</v>
      </c>
      <c r="AX81" s="941">
        <f t="shared" si="63"/>
        <v>0</v>
      </c>
      <c r="AY81" s="941">
        <f>SUM((AX81+AX82)/2)</f>
        <v>0</v>
      </c>
      <c r="AZ81" s="943">
        <f>SUM(AM81+AO81+AQ81+AS81+AW81+AY81+AU81)*24</f>
        <v>264</v>
      </c>
      <c r="BA81" s="941">
        <f t="shared" si="64"/>
        <v>0</v>
      </c>
      <c r="BB81" s="941">
        <f>SUM((BA81+BA82)/2)</f>
        <v>0</v>
      </c>
      <c r="BC81" s="941">
        <f t="shared" si="65"/>
        <v>0</v>
      </c>
      <c r="BD81" s="941">
        <f>SUM((BC81+BC82)/2)</f>
        <v>0</v>
      </c>
      <c r="BE81" s="941">
        <f>SUM((BD81+BD82)/2)</f>
        <v>0</v>
      </c>
      <c r="BF81" s="941">
        <f t="shared" si="66"/>
        <v>0</v>
      </c>
      <c r="BG81" s="941">
        <f>SUM((BF81+BF82)/2)</f>
        <v>0</v>
      </c>
      <c r="BH81" s="941">
        <f>SUM((BG81+BG82)/2)</f>
        <v>0</v>
      </c>
      <c r="BI81" s="941">
        <f t="shared" si="67"/>
        <v>0</v>
      </c>
      <c r="BJ81" s="941">
        <f>SUM((BI81+BI82)/2)</f>
        <v>0</v>
      </c>
      <c r="BK81" s="941">
        <f t="shared" si="68"/>
        <v>0</v>
      </c>
      <c r="BL81" s="944">
        <f>SUM(BK81+BK82)/2</f>
        <v>0</v>
      </c>
      <c r="BM81" s="940">
        <f t="shared" si="69"/>
        <v>0</v>
      </c>
      <c r="BN81" s="940">
        <f>SUM(BM81+BM82)/2</f>
        <v>0</v>
      </c>
      <c r="BO81" s="940">
        <f t="shared" si="70"/>
        <v>0</v>
      </c>
      <c r="BP81" s="940">
        <f>SUM(BO81+BO82)/2</f>
        <v>0</v>
      </c>
      <c r="BQ81" s="940">
        <f t="shared" si="71"/>
        <v>11</v>
      </c>
      <c r="BR81" s="940">
        <f>SUM((BQ81+BQ82)/2)</f>
        <v>11</v>
      </c>
      <c r="BS81" s="940">
        <f t="shared" si="72"/>
        <v>0</v>
      </c>
      <c r="BT81" s="940">
        <f>SUM((BS81+BS82)/2)</f>
        <v>0</v>
      </c>
      <c r="BU81" s="940">
        <f t="shared" si="73"/>
        <v>0</v>
      </c>
      <c r="BV81" s="940">
        <f>SUM((BU81+BU82)/2)</f>
        <v>0</v>
      </c>
      <c r="BW81" s="941">
        <f t="shared" si="74"/>
        <v>0</v>
      </c>
      <c r="BX81" s="941">
        <f>SUM((BW81+BW82)/2)</f>
        <v>0</v>
      </c>
      <c r="BY81" s="941">
        <f t="shared" si="75"/>
        <v>0</v>
      </c>
      <c r="BZ81" s="942">
        <f>SUM((BY81+BY82)/2)</f>
        <v>0</v>
      </c>
      <c r="CA81" s="945">
        <f>SUM(AZ81)</f>
        <v>264</v>
      </c>
      <c r="CB81" s="891">
        <f>SUM(AM81+AO81+AQ81+AS81+AU81+AW81+BB81+BD81+BG81+AY81)</f>
        <v>11</v>
      </c>
    </row>
    <row r="82" spans="1:80" ht="18.75" customHeight="1" thickBot="1" x14ac:dyDescent="0.3">
      <c r="A82" s="910" t="s">
        <v>374</v>
      </c>
      <c r="B82" s="911" t="s">
        <v>130</v>
      </c>
      <c r="C82" s="202" t="s">
        <v>10</v>
      </c>
      <c r="D82" s="946">
        <v>11552</v>
      </c>
      <c r="E82" s="947" t="s">
        <v>4</v>
      </c>
      <c r="F82" s="948"/>
      <c r="G82" s="951" t="s">
        <v>11</v>
      </c>
      <c r="H82" s="951" t="s">
        <v>11</v>
      </c>
      <c r="I82" s="1071" t="s">
        <v>11</v>
      </c>
      <c r="J82" s="951" t="s">
        <v>11</v>
      </c>
      <c r="K82" s="951" t="s">
        <v>67</v>
      </c>
      <c r="L82" s="950"/>
      <c r="M82" s="950"/>
      <c r="N82" s="951" t="s">
        <v>11</v>
      </c>
      <c r="O82" s="951" t="s">
        <v>11</v>
      </c>
      <c r="P82" s="949" t="s">
        <v>7</v>
      </c>
      <c r="Q82" s="949" t="s">
        <v>7</v>
      </c>
      <c r="R82" s="949" t="s">
        <v>7</v>
      </c>
      <c r="S82" s="950"/>
      <c r="T82" s="950"/>
      <c r="U82" s="951" t="s">
        <v>11</v>
      </c>
      <c r="V82" s="951" t="s">
        <v>57</v>
      </c>
      <c r="W82" s="951" t="s">
        <v>11</v>
      </c>
      <c r="X82" s="951" t="s">
        <v>11</v>
      </c>
      <c r="Y82" s="951" t="s">
        <v>11</v>
      </c>
      <c r="Z82" s="950"/>
      <c r="AA82" s="950"/>
      <c r="AB82" s="949" t="s">
        <v>7</v>
      </c>
      <c r="AC82" s="949" t="s">
        <v>7</v>
      </c>
      <c r="AD82" s="949" t="s">
        <v>7</v>
      </c>
      <c r="AE82" s="949" t="s">
        <v>7</v>
      </c>
      <c r="AF82" s="949" t="s">
        <v>7</v>
      </c>
      <c r="AG82" s="949" t="s">
        <v>7</v>
      </c>
      <c r="AH82" s="949" t="s">
        <v>7</v>
      </c>
      <c r="AI82" s="949" t="s">
        <v>7</v>
      </c>
      <c r="AJ82" s="951"/>
      <c r="AK82" s="952"/>
      <c r="AL82" s="953">
        <f t="shared" si="57"/>
        <v>10</v>
      </c>
      <c r="AM82" s="954"/>
      <c r="AN82" s="954">
        <f t="shared" si="58"/>
        <v>0</v>
      </c>
      <c r="AO82" s="955"/>
      <c r="AP82" s="956">
        <f t="shared" si="59"/>
        <v>0</v>
      </c>
      <c r="AQ82" s="957"/>
      <c r="AR82" s="954">
        <f t="shared" si="60"/>
        <v>0</v>
      </c>
      <c r="AS82" s="954"/>
      <c r="AT82" s="954">
        <f t="shared" si="61"/>
        <v>1</v>
      </c>
      <c r="AU82" s="954"/>
      <c r="AV82" s="954">
        <f t="shared" si="62"/>
        <v>0</v>
      </c>
      <c r="AW82" s="955"/>
      <c r="AX82" s="956">
        <f t="shared" si="63"/>
        <v>0</v>
      </c>
      <c r="AY82" s="957"/>
      <c r="AZ82" s="958"/>
      <c r="BA82" s="956">
        <f t="shared" si="64"/>
        <v>0</v>
      </c>
      <c r="BB82" s="957"/>
      <c r="BC82" s="956">
        <f t="shared" si="65"/>
        <v>0</v>
      </c>
      <c r="BD82" s="957"/>
      <c r="BE82" s="957"/>
      <c r="BF82" s="956">
        <f t="shared" si="66"/>
        <v>0</v>
      </c>
      <c r="BG82" s="957"/>
      <c r="BH82" s="957"/>
      <c r="BI82" s="956">
        <f t="shared" si="67"/>
        <v>0</v>
      </c>
      <c r="BJ82" s="957"/>
      <c r="BK82" s="956">
        <f t="shared" si="68"/>
        <v>0</v>
      </c>
      <c r="BL82" s="959"/>
      <c r="BM82" s="954">
        <f t="shared" si="69"/>
        <v>0</v>
      </c>
      <c r="BN82" s="960"/>
      <c r="BO82" s="954">
        <f t="shared" si="70"/>
        <v>0</v>
      </c>
      <c r="BP82" s="955"/>
      <c r="BQ82" s="954">
        <f t="shared" si="71"/>
        <v>11</v>
      </c>
      <c r="BR82" s="954"/>
      <c r="BS82" s="954">
        <f t="shared" si="72"/>
        <v>0</v>
      </c>
      <c r="BT82" s="955"/>
      <c r="BU82" s="954">
        <f t="shared" si="73"/>
        <v>0</v>
      </c>
      <c r="BV82" s="955"/>
      <c r="BW82" s="956">
        <f t="shared" si="74"/>
        <v>0</v>
      </c>
      <c r="BX82" s="957"/>
      <c r="BY82" s="956">
        <f t="shared" si="75"/>
        <v>0</v>
      </c>
      <c r="BZ82" s="961"/>
      <c r="CA82" s="962"/>
      <c r="CB82" s="826"/>
    </row>
    <row r="83" spans="1:80" ht="18.75" customHeight="1" x14ac:dyDescent="0.25">
      <c r="A83" s="910" t="s">
        <v>374</v>
      </c>
      <c r="B83" s="911" t="s">
        <v>130</v>
      </c>
      <c r="C83" s="807" t="s">
        <v>288</v>
      </c>
      <c r="D83" s="975" t="s">
        <v>241</v>
      </c>
      <c r="E83" s="932" t="s">
        <v>70</v>
      </c>
      <c r="F83" s="933"/>
      <c r="G83" s="936" t="s">
        <v>11</v>
      </c>
      <c r="H83" s="936" t="s">
        <v>57</v>
      </c>
      <c r="I83" s="1012" t="s">
        <v>11</v>
      </c>
      <c r="J83" s="936" t="s">
        <v>11</v>
      </c>
      <c r="K83" s="936" t="s">
        <v>11</v>
      </c>
      <c r="L83" s="935"/>
      <c r="M83" s="935"/>
      <c r="N83" s="936" t="s">
        <v>11</v>
      </c>
      <c r="O83" s="936" t="s">
        <v>11</v>
      </c>
      <c r="P83" s="936" t="s">
        <v>11</v>
      </c>
      <c r="Q83" s="936" t="s">
        <v>11</v>
      </c>
      <c r="R83" s="936" t="s">
        <v>11</v>
      </c>
      <c r="S83" s="935"/>
      <c r="T83" s="935"/>
      <c r="U83" s="936" t="s">
        <v>11</v>
      </c>
      <c r="V83" s="936" t="s">
        <v>11</v>
      </c>
      <c r="W83" s="1012" t="s">
        <v>11</v>
      </c>
      <c r="X83" s="936" t="s">
        <v>11</v>
      </c>
      <c r="Y83" s="936" t="s">
        <v>11</v>
      </c>
      <c r="Z83" s="935"/>
      <c r="AA83" s="935"/>
      <c r="AB83" s="936" t="s">
        <v>11</v>
      </c>
      <c r="AC83" s="936" t="s">
        <v>11</v>
      </c>
      <c r="AD83" s="1012" t="s">
        <v>11</v>
      </c>
      <c r="AE83" s="937" t="s">
        <v>7</v>
      </c>
      <c r="AF83" s="937" t="s">
        <v>7</v>
      </c>
      <c r="AG83" s="937" t="s">
        <v>7</v>
      </c>
      <c r="AH83" s="937" t="s">
        <v>7</v>
      </c>
      <c r="AI83" s="937" t="s">
        <v>7</v>
      </c>
      <c r="AJ83" s="936"/>
      <c r="AK83" s="938">
        <f>IF(CA83=0,"",TIME(0,CA83,0))</f>
        <v>0.3</v>
      </c>
      <c r="AL83" s="939">
        <f t="shared" si="57"/>
        <v>17</v>
      </c>
      <c r="AM83" s="940">
        <f>SUM(AL83:AL84)/2</f>
        <v>17.5</v>
      </c>
      <c r="AN83" s="940">
        <f t="shared" si="58"/>
        <v>0</v>
      </c>
      <c r="AO83" s="940">
        <f>SUM((AN83+AN84)/2)</f>
        <v>0</v>
      </c>
      <c r="AP83" s="941">
        <f t="shared" si="59"/>
        <v>0</v>
      </c>
      <c r="AQ83" s="941">
        <f>SUM((AP83+AP84)/2)</f>
        <v>0</v>
      </c>
      <c r="AR83" s="940">
        <f t="shared" si="60"/>
        <v>0</v>
      </c>
      <c r="AS83" s="941">
        <f>SUM((AR83+AR84)/2)</f>
        <v>0</v>
      </c>
      <c r="AT83" s="941">
        <f t="shared" si="61"/>
        <v>1</v>
      </c>
      <c r="AU83" s="942">
        <f>SUM((AT83+AT84)/2)</f>
        <v>0.5</v>
      </c>
      <c r="AV83" s="940">
        <f t="shared" si="62"/>
        <v>0</v>
      </c>
      <c r="AW83" s="940">
        <f>SUM((AV83+AV84)/2)</f>
        <v>0</v>
      </c>
      <c r="AX83" s="941">
        <f t="shared" si="63"/>
        <v>0</v>
      </c>
      <c r="AY83" s="941">
        <f>SUM((AX83+AX84)/2)</f>
        <v>0</v>
      </c>
      <c r="AZ83" s="943">
        <f>SUM(AM83+AO83+AQ83+AS83+AW83+AY83+AU83)*24</f>
        <v>432</v>
      </c>
      <c r="BA83" s="941">
        <f t="shared" si="64"/>
        <v>0</v>
      </c>
      <c r="BB83" s="941">
        <f>SUM((BA83+BA84)/2)</f>
        <v>0</v>
      </c>
      <c r="BC83" s="941">
        <f t="shared" si="65"/>
        <v>0</v>
      </c>
      <c r="BD83" s="941">
        <f>SUM((BC83+BC84)/2)</f>
        <v>0</v>
      </c>
      <c r="BE83" s="941">
        <f>SUM((BD83+BD84)/2)</f>
        <v>0</v>
      </c>
      <c r="BF83" s="941">
        <f t="shared" si="66"/>
        <v>0</v>
      </c>
      <c r="BG83" s="941">
        <f>SUM((BF83+BF84)/2)</f>
        <v>0</v>
      </c>
      <c r="BH83" s="941">
        <f>SUM((BG83+BG84)/2)</f>
        <v>0</v>
      </c>
      <c r="BI83" s="941">
        <f t="shared" si="67"/>
        <v>0</v>
      </c>
      <c r="BJ83" s="941">
        <f>SUM((BI83+BI84)/2)</f>
        <v>0</v>
      </c>
      <c r="BK83" s="941">
        <f t="shared" si="68"/>
        <v>0</v>
      </c>
      <c r="BL83" s="944">
        <f>SUM(BK83+BK84)/2</f>
        <v>0</v>
      </c>
      <c r="BM83" s="940">
        <f t="shared" si="69"/>
        <v>0</v>
      </c>
      <c r="BN83" s="940">
        <f>SUM(BM83+BM84)/2</f>
        <v>0</v>
      </c>
      <c r="BO83" s="940">
        <f t="shared" si="70"/>
        <v>0</v>
      </c>
      <c r="BP83" s="940">
        <f>SUM(BO83+BO84)/2</f>
        <v>0</v>
      </c>
      <c r="BQ83" s="940">
        <f t="shared" si="71"/>
        <v>5</v>
      </c>
      <c r="BR83" s="940">
        <f>SUM((BQ83+BQ84)/2)</f>
        <v>5</v>
      </c>
      <c r="BS83" s="940">
        <f t="shared" si="72"/>
        <v>0</v>
      </c>
      <c r="BT83" s="940">
        <f>SUM((BS83+BS84)/2)</f>
        <v>0</v>
      </c>
      <c r="BU83" s="940">
        <f t="shared" si="73"/>
        <v>0</v>
      </c>
      <c r="BV83" s="940">
        <f>SUM((BU83+BU84)/2)</f>
        <v>0</v>
      </c>
      <c r="BW83" s="941">
        <f t="shared" si="74"/>
        <v>0</v>
      </c>
      <c r="BX83" s="941">
        <f>SUM((BW83+BW84)/2)</f>
        <v>0</v>
      </c>
      <c r="BY83" s="941">
        <f t="shared" si="75"/>
        <v>0</v>
      </c>
      <c r="BZ83" s="942">
        <f>SUM((BY83+BY84)/2)</f>
        <v>0</v>
      </c>
      <c r="CA83" s="945">
        <f>SUM(AZ83)</f>
        <v>432</v>
      </c>
      <c r="CB83" s="891">
        <f>SUM(AM83+AO83+AQ83+AS83+AU83+AW83+BB83+BD83+BG83+AY83)</f>
        <v>18</v>
      </c>
    </row>
    <row r="84" spans="1:80" ht="18.75" customHeight="1" thickBot="1" x14ac:dyDescent="0.3">
      <c r="A84" s="910" t="s">
        <v>374</v>
      </c>
      <c r="B84" s="911" t="s">
        <v>130</v>
      </c>
      <c r="C84" s="202" t="s">
        <v>9</v>
      </c>
      <c r="D84" s="946">
        <v>11393</v>
      </c>
      <c r="E84" s="947" t="s">
        <v>4</v>
      </c>
      <c r="F84" s="948"/>
      <c r="G84" s="951" t="s">
        <v>11</v>
      </c>
      <c r="H84" s="951" t="s">
        <v>11</v>
      </c>
      <c r="I84" s="1020" t="s">
        <v>11</v>
      </c>
      <c r="J84" s="951" t="s">
        <v>11</v>
      </c>
      <c r="K84" s="951" t="s">
        <v>11</v>
      </c>
      <c r="L84" s="950"/>
      <c r="M84" s="950"/>
      <c r="N84" s="951" t="s">
        <v>11</v>
      </c>
      <c r="O84" s="951" t="s">
        <v>11</v>
      </c>
      <c r="P84" s="951" t="s">
        <v>11</v>
      </c>
      <c r="Q84" s="951" t="s">
        <v>11</v>
      </c>
      <c r="R84" s="951" t="s">
        <v>11</v>
      </c>
      <c r="S84" s="950"/>
      <c r="T84" s="950"/>
      <c r="U84" s="951" t="s">
        <v>11</v>
      </c>
      <c r="V84" s="951" t="s">
        <v>11</v>
      </c>
      <c r="W84" s="1020" t="s">
        <v>11</v>
      </c>
      <c r="X84" s="951" t="s">
        <v>11</v>
      </c>
      <c r="Y84" s="951" t="s">
        <v>11</v>
      </c>
      <c r="Z84" s="950"/>
      <c r="AA84" s="950"/>
      <c r="AB84" s="951" t="s">
        <v>11</v>
      </c>
      <c r="AC84" s="951" t="s">
        <v>11</v>
      </c>
      <c r="AD84" s="1020" t="s">
        <v>11</v>
      </c>
      <c r="AE84" s="949" t="s">
        <v>7</v>
      </c>
      <c r="AF84" s="949" t="s">
        <v>7</v>
      </c>
      <c r="AG84" s="949" t="s">
        <v>7</v>
      </c>
      <c r="AH84" s="949" t="s">
        <v>7</v>
      </c>
      <c r="AI84" s="949" t="s">
        <v>7</v>
      </c>
      <c r="AJ84" s="951"/>
      <c r="AK84" s="952"/>
      <c r="AL84" s="953">
        <f t="shared" si="57"/>
        <v>18</v>
      </c>
      <c r="AM84" s="954"/>
      <c r="AN84" s="954">
        <f t="shared" si="58"/>
        <v>0</v>
      </c>
      <c r="AO84" s="955"/>
      <c r="AP84" s="956">
        <f t="shared" si="59"/>
        <v>0</v>
      </c>
      <c r="AQ84" s="957"/>
      <c r="AR84" s="954">
        <f t="shared" si="60"/>
        <v>0</v>
      </c>
      <c r="AS84" s="954"/>
      <c r="AT84" s="954">
        <f t="shared" si="61"/>
        <v>0</v>
      </c>
      <c r="AU84" s="954"/>
      <c r="AV84" s="954">
        <f t="shared" si="62"/>
        <v>0</v>
      </c>
      <c r="AW84" s="955"/>
      <c r="AX84" s="956">
        <f t="shared" si="63"/>
        <v>0</v>
      </c>
      <c r="AY84" s="957"/>
      <c r="AZ84" s="958"/>
      <c r="BA84" s="956">
        <f t="shared" si="64"/>
        <v>0</v>
      </c>
      <c r="BB84" s="957"/>
      <c r="BC84" s="956">
        <f t="shared" si="65"/>
        <v>0</v>
      </c>
      <c r="BD84" s="957"/>
      <c r="BE84" s="957"/>
      <c r="BF84" s="956">
        <f t="shared" si="66"/>
        <v>0</v>
      </c>
      <c r="BG84" s="957"/>
      <c r="BH84" s="957"/>
      <c r="BI84" s="956">
        <f t="shared" si="67"/>
        <v>0</v>
      </c>
      <c r="BJ84" s="957"/>
      <c r="BK84" s="956">
        <f t="shared" si="68"/>
        <v>0</v>
      </c>
      <c r="BL84" s="959"/>
      <c r="BM84" s="954">
        <f t="shared" si="69"/>
        <v>0</v>
      </c>
      <c r="BN84" s="960"/>
      <c r="BO84" s="954">
        <f t="shared" si="70"/>
        <v>0</v>
      </c>
      <c r="BP84" s="955"/>
      <c r="BQ84" s="954">
        <f t="shared" si="71"/>
        <v>5</v>
      </c>
      <c r="BR84" s="954"/>
      <c r="BS84" s="954">
        <f t="shared" si="72"/>
        <v>0</v>
      </c>
      <c r="BT84" s="955"/>
      <c r="BU84" s="954">
        <f t="shared" si="73"/>
        <v>0</v>
      </c>
      <c r="BV84" s="955"/>
      <c r="BW84" s="956">
        <f t="shared" si="74"/>
        <v>0</v>
      </c>
      <c r="BX84" s="957"/>
      <c r="BY84" s="956">
        <f t="shared" si="75"/>
        <v>0</v>
      </c>
      <c r="BZ84" s="961"/>
      <c r="CA84" s="962"/>
      <c r="CB84" s="826"/>
    </row>
    <row r="85" spans="1:80" s="1029" customFormat="1" ht="18.75" customHeight="1" thickBot="1" x14ac:dyDescent="0.3">
      <c r="A85" s="910" t="s">
        <v>374</v>
      </c>
      <c r="B85" s="911" t="s">
        <v>131</v>
      </c>
      <c r="C85" s="1239" t="s">
        <v>131</v>
      </c>
      <c r="D85" s="1240"/>
      <c r="E85" s="13"/>
      <c r="F85" s="912"/>
      <c r="G85" s="913"/>
      <c r="H85" s="913"/>
      <c r="I85" s="914"/>
      <c r="J85" s="913"/>
      <c r="K85" s="913"/>
      <c r="L85" s="913"/>
      <c r="M85" s="913"/>
      <c r="N85" s="913"/>
      <c r="O85" s="913"/>
      <c r="P85" s="913"/>
      <c r="Q85" s="913"/>
      <c r="R85" s="913"/>
      <c r="S85" s="913"/>
      <c r="T85" s="913"/>
      <c r="U85" s="913"/>
      <c r="V85" s="913"/>
      <c r="W85" s="913"/>
      <c r="X85" s="913"/>
      <c r="Y85" s="913"/>
      <c r="Z85" s="913"/>
      <c r="AA85" s="913"/>
      <c r="AB85" s="913"/>
      <c r="AC85" s="913"/>
      <c r="AD85" s="913"/>
      <c r="AE85" s="913"/>
      <c r="AF85" s="913"/>
      <c r="AG85" s="913"/>
      <c r="AH85" s="913"/>
      <c r="AI85" s="913"/>
      <c r="AJ85" s="913"/>
      <c r="AK85" s="938" t="str">
        <f>IF(CA85=0,"",TIME(0,CA85,0))</f>
        <v/>
      </c>
      <c r="AL85" s="915"/>
      <c r="AM85" s="915"/>
      <c r="AN85" s="915"/>
      <c r="AO85" s="916"/>
      <c r="AP85" s="915"/>
      <c r="AQ85" s="916"/>
      <c r="AR85" s="915"/>
      <c r="AS85" s="915"/>
      <c r="AT85" s="915"/>
      <c r="AU85" s="915"/>
      <c r="AV85" s="915"/>
      <c r="AW85" s="916"/>
      <c r="AX85" s="915"/>
      <c r="AY85" s="916"/>
      <c r="AZ85" s="1026"/>
      <c r="BA85" s="915"/>
      <c r="BB85" s="916"/>
      <c r="BC85" s="915"/>
      <c r="BD85" s="916"/>
      <c r="BE85" s="916"/>
      <c r="BF85" s="915"/>
      <c r="BG85" s="916"/>
      <c r="BH85" s="916"/>
      <c r="BI85" s="915"/>
      <c r="BJ85" s="916"/>
      <c r="BK85" s="915"/>
      <c r="BL85" s="1027"/>
      <c r="BM85" s="915"/>
      <c r="BN85" s="921"/>
      <c r="BO85" s="915"/>
      <c r="BP85" s="916"/>
      <c r="BQ85" s="915"/>
      <c r="BR85" s="915"/>
      <c r="BS85" s="915"/>
      <c r="BT85" s="916"/>
      <c r="BU85" s="915"/>
      <c r="BV85" s="916"/>
      <c r="BW85" s="915"/>
      <c r="BX85" s="916"/>
      <c r="BY85" s="915"/>
      <c r="BZ85" s="916"/>
      <c r="CA85" s="1026"/>
      <c r="CB85" s="1028"/>
    </row>
    <row r="86" spans="1:80" s="1029" customFormat="1" ht="18.75" customHeight="1" thickBot="1" x14ac:dyDescent="0.3">
      <c r="A86" s="910" t="s">
        <v>374</v>
      </c>
      <c r="B86" s="911" t="s">
        <v>131</v>
      </c>
      <c r="C86" s="190"/>
      <c r="D86" s="985" t="s">
        <v>69</v>
      </c>
      <c r="E86" s="13"/>
      <c r="F86" s="899">
        <v>1</v>
      </c>
      <c r="G86" s="900">
        <v>2</v>
      </c>
      <c r="H86" s="900">
        <v>3</v>
      </c>
      <c r="I86" s="900">
        <v>4</v>
      </c>
      <c r="J86" s="900">
        <v>5</v>
      </c>
      <c r="K86" s="900">
        <v>6</v>
      </c>
      <c r="L86" s="901">
        <v>7</v>
      </c>
      <c r="M86" s="901">
        <v>8</v>
      </c>
      <c r="N86" s="900">
        <v>9</v>
      </c>
      <c r="O86" s="900">
        <v>10</v>
      </c>
      <c r="P86" s="900">
        <v>11</v>
      </c>
      <c r="Q86" s="900">
        <v>12</v>
      </c>
      <c r="R86" s="900">
        <v>13</v>
      </c>
      <c r="S86" s="901">
        <v>14</v>
      </c>
      <c r="T86" s="901">
        <v>15</v>
      </c>
      <c r="U86" s="900">
        <v>16</v>
      </c>
      <c r="V86" s="900">
        <v>17</v>
      </c>
      <c r="W86" s="900">
        <v>18</v>
      </c>
      <c r="X86" s="900">
        <v>19</v>
      </c>
      <c r="Y86" s="900">
        <v>20</v>
      </c>
      <c r="Z86" s="901">
        <v>21</v>
      </c>
      <c r="AA86" s="901">
        <v>22</v>
      </c>
      <c r="AB86" s="900">
        <v>23</v>
      </c>
      <c r="AC86" s="900">
        <v>24</v>
      </c>
      <c r="AD86" s="900">
        <v>25</v>
      </c>
      <c r="AE86" s="900">
        <v>26</v>
      </c>
      <c r="AF86" s="900">
        <v>27</v>
      </c>
      <c r="AG86" s="1062">
        <v>28</v>
      </c>
      <c r="AH86" s="1062">
        <v>29</v>
      </c>
      <c r="AI86" s="900">
        <v>30</v>
      </c>
      <c r="AJ86" s="903">
        <v>31</v>
      </c>
      <c r="AK86" s="952"/>
      <c r="AL86" s="915"/>
      <c r="AM86" s="915"/>
      <c r="AN86" s="915"/>
      <c r="AO86" s="916"/>
      <c r="AP86" s="915"/>
      <c r="AQ86" s="916"/>
      <c r="AR86" s="915"/>
      <c r="AS86" s="915"/>
      <c r="AT86" s="915"/>
      <c r="AU86" s="915"/>
      <c r="AV86" s="915"/>
      <c r="AW86" s="916"/>
      <c r="AX86" s="915"/>
      <c r="AY86" s="916"/>
      <c r="AZ86" s="1026"/>
      <c r="BA86" s="915"/>
      <c r="BB86" s="916"/>
      <c r="BC86" s="915"/>
      <c r="BD86" s="916"/>
      <c r="BE86" s="916"/>
      <c r="BF86" s="915"/>
      <c r="BG86" s="916"/>
      <c r="BH86" s="916"/>
      <c r="BI86" s="915"/>
      <c r="BJ86" s="916"/>
      <c r="BK86" s="915"/>
      <c r="BL86" s="1027"/>
      <c r="BM86" s="915"/>
      <c r="BN86" s="921"/>
      <c r="BO86" s="915"/>
      <c r="BP86" s="916"/>
      <c r="BQ86" s="915"/>
      <c r="BR86" s="915"/>
      <c r="BS86" s="915"/>
      <c r="BT86" s="916"/>
      <c r="BU86" s="915"/>
      <c r="BV86" s="916"/>
      <c r="BW86" s="915"/>
      <c r="BX86" s="916"/>
      <c r="BY86" s="915"/>
      <c r="BZ86" s="916"/>
      <c r="CA86" s="1026"/>
      <c r="CB86" s="1028"/>
    </row>
    <row r="87" spans="1:80" ht="18.75" customHeight="1" x14ac:dyDescent="0.25">
      <c r="A87" s="910" t="s">
        <v>374</v>
      </c>
      <c r="B87" s="911" t="s">
        <v>131</v>
      </c>
      <c r="C87" s="1057" t="s">
        <v>289</v>
      </c>
      <c r="D87" s="975" t="str">
        <f>VLOOKUP(C87,ListeAppel,2,FALSE)</f>
        <v>Nom 010</v>
      </c>
      <c r="E87" s="932" t="s">
        <v>70</v>
      </c>
      <c r="F87" s="933"/>
      <c r="G87" s="936" t="s">
        <v>11</v>
      </c>
      <c r="H87" s="936" t="s">
        <v>11</v>
      </c>
      <c r="I87" s="1070" t="s">
        <v>67</v>
      </c>
      <c r="J87" s="936" t="s">
        <v>11</v>
      </c>
      <c r="K87" s="936" t="s">
        <v>11</v>
      </c>
      <c r="L87" s="935"/>
      <c r="M87" s="935"/>
      <c r="N87" s="936" t="s">
        <v>11</v>
      </c>
      <c r="O87" s="936" t="s">
        <v>11</v>
      </c>
      <c r="P87" s="936" t="s">
        <v>67</v>
      </c>
      <c r="Q87" s="936" t="s">
        <v>11</v>
      </c>
      <c r="R87" s="936" t="s">
        <v>11</v>
      </c>
      <c r="S87" s="935"/>
      <c r="T87" s="935"/>
      <c r="U87" s="936" t="s">
        <v>11</v>
      </c>
      <c r="V87" s="936" t="s">
        <v>11</v>
      </c>
      <c r="W87" s="936" t="s">
        <v>67</v>
      </c>
      <c r="X87" s="937" t="s">
        <v>7</v>
      </c>
      <c r="Y87" s="936" t="s">
        <v>11</v>
      </c>
      <c r="Z87" s="935"/>
      <c r="AA87" s="935"/>
      <c r="AB87" s="936" t="s">
        <v>11</v>
      </c>
      <c r="AC87" s="936" t="s">
        <v>11</v>
      </c>
      <c r="AD87" s="936" t="s">
        <v>67</v>
      </c>
      <c r="AE87" s="936" t="s">
        <v>11</v>
      </c>
      <c r="AF87" s="936" t="s">
        <v>11</v>
      </c>
      <c r="AG87" s="935"/>
      <c r="AH87" s="935"/>
      <c r="AI87" s="936" t="s">
        <v>11</v>
      </c>
      <c r="AJ87" s="936"/>
      <c r="AK87" s="938">
        <f>IF(CA87=0,"",TIME(0,CA87,0))</f>
        <v>0.26666666666666666</v>
      </c>
      <c r="AL87" s="939">
        <f t="shared" ref="AL87:AL100" si="76">COUNTIF(F87:AJ87,"P")</f>
        <v>16</v>
      </c>
      <c r="AM87" s="940">
        <f>SUM(AL87:AL88)/2</f>
        <v>16</v>
      </c>
      <c r="AN87" s="940">
        <f t="shared" ref="AN87:AN100" si="77">COUNTIF(F87:AJ87,"Mi")</f>
        <v>0</v>
      </c>
      <c r="AO87" s="940">
        <f>SUM((AN87+AN88)/2)</f>
        <v>0</v>
      </c>
      <c r="AP87" s="941">
        <f t="shared" ref="AP87:AP100" si="78">COUNTIF(F87:AJ87,"VS")</f>
        <v>0</v>
      </c>
      <c r="AQ87" s="941">
        <f>SUM((AP87+AP88)/2)</f>
        <v>0</v>
      </c>
      <c r="AR87" s="940">
        <f t="shared" ref="AR87:AR100" si="79">COUNTIF(F87:AJ87,"C1")</f>
        <v>0</v>
      </c>
      <c r="AS87" s="941">
        <f>SUM((AR87+AR88)/2)</f>
        <v>0</v>
      </c>
      <c r="AT87" s="941">
        <f t="shared" ref="AT87:AT100" si="80">COUNTIF(F87:AJ87,"R1")</f>
        <v>0</v>
      </c>
      <c r="AU87" s="942">
        <f>SUM((AT87+AT88)/2)</f>
        <v>0</v>
      </c>
      <c r="AV87" s="940">
        <f t="shared" ref="AV87:AV100" si="81">COUNTIF(F87:AJ87,"CS")</f>
        <v>0</v>
      </c>
      <c r="AW87" s="940">
        <f>SUM((AV87+AV88)/2)</f>
        <v>0</v>
      </c>
      <c r="AX87" s="941">
        <f t="shared" ref="AX87:AX100" si="82">COUNTIF(F87:AJ87,"DA")</f>
        <v>0</v>
      </c>
      <c r="AY87" s="941">
        <f>SUM((AX87+AX88)/2)</f>
        <v>0</v>
      </c>
      <c r="AZ87" s="943">
        <f>SUM(AM87+AO87+AQ87+AS87+AW87+AY87+AU87)*24</f>
        <v>384</v>
      </c>
      <c r="BA87" s="941">
        <f t="shared" ref="BA87:BA100" si="83">COUNTIF(F87:AJ87,"MT5")</f>
        <v>0</v>
      </c>
      <c r="BB87" s="941">
        <f>SUM((BA87+BA88)/2)</f>
        <v>0</v>
      </c>
      <c r="BC87" s="941">
        <f t="shared" ref="BC87:BC100" si="84">COUNTIF(F87:AJ87,"MT6")</f>
        <v>0</v>
      </c>
      <c r="BD87" s="941">
        <f>SUM((BC87+BC88)/2)</f>
        <v>0</v>
      </c>
      <c r="BE87" s="941">
        <f>SUM((BD87+BD88)/2)</f>
        <v>0</v>
      </c>
      <c r="BF87" s="941">
        <f t="shared" ref="BF87:BF100" si="85">COUNTIF(F87:AJ87,"MT8")</f>
        <v>0</v>
      </c>
      <c r="BG87" s="941">
        <f>SUM((BF87+BF88)/2)</f>
        <v>0</v>
      </c>
      <c r="BH87" s="941">
        <f>SUM((BG87+BG88)/2)</f>
        <v>0</v>
      </c>
      <c r="BI87" s="941">
        <f t="shared" ref="BI87:BI100" si="86">COUNTIF(F87:AJ87,"A")</f>
        <v>0</v>
      </c>
      <c r="BJ87" s="941">
        <f>SUM((BI87+BI88)/2)</f>
        <v>0</v>
      </c>
      <c r="BK87" s="941">
        <f t="shared" ref="BK87:BK100" si="87">COUNTIF(F87:AJ87,"Ma")</f>
        <v>0</v>
      </c>
      <c r="BL87" s="944">
        <f>SUM(BK87+BK88)/2</f>
        <v>0</v>
      </c>
      <c r="BM87" s="940">
        <f t="shared" ref="BM87:BM100" si="88">COUNTIF(F87:AJ87,"MJ")</f>
        <v>0</v>
      </c>
      <c r="BN87" s="940">
        <f>SUM(BM87+BM88)/2</f>
        <v>0</v>
      </c>
      <c r="BO87" s="940">
        <f t="shared" ref="BO87:BO100" si="89">COUNTIF(F87:AJ87,"Jsc")</f>
        <v>0</v>
      </c>
      <c r="BP87" s="940">
        <f>SUM(BO87+BO88)/2</f>
        <v>0</v>
      </c>
      <c r="BQ87" s="940">
        <f t="shared" ref="BQ87:BQ100" si="90">COUNTIF(F87:AJ87,"C")</f>
        <v>1</v>
      </c>
      <c r="BR87" s="940">
        <f>SUM((BQ87+BQ88)/2)</f>
        <v>1</v>
      </c>
      <c r="BS87" s="940">
        <f t="shared" ref="BS87:BS100" si="91">COUNTIF(F87:AJ87,"CC")</f>
        <v>0</v>
      </c>
      <c r="BT87" s="940">
        <f>SUM((BS87+BS88)/2)</f>
        <v>0</v>
      </c>
      <c r="BU87" s="940">
        <f t="shared" ref="BU87:BU100" si="92">COUNTIF(F87:AJ87,"DS")</f>
        <v>0</v>
      </c>
      <c r="BV87" s="940">
        <f>SUM((BU87+BU88)/2)</f>
        <v>0</v>
      </c>
      <c r="BW87" s="941">
        <f t="shared" ref="BW87:BW100" si="93">COUNTIF(F87:AJ87,"MT")</f>
        <v>0</v>
      </c>
      <c r="BX87" s="941">
        <f>SUM((BW87+BW88)/2)</f>
        <v>0</v>
      </c>
      <c r="BY87" s="941">
        <f t="shared" ref="BY87:BY100" si="94">COUNTIF(F87:AJ87,"4/5")</f>
        <v>0</v>
      </c>
      <c r="BZ87" s="942">
        <f>SUM((BY87+BY88)/2)</f>
        <v>0</v>
      </c>
      <c r="CA87" s="945">
        <f>SUM(AZ87)</f>
        <v>384</v>
      </c>
      <c r="CB87" s="891">
        <f>SUM(AM87+AO87+AQ87+AS87+AU87+AW87+BB87+BD87+BG87+AY87)</f>
        <v>16</v>
      </c>
    </row>
    <row r="88" spans="1:80" ht="18.75" customHeight="1" thickBot="1" x14ac:dyDescent="0.3">
      <c r="A88" s="910" t="s">
        <v>374</v>
      </c>
      <c r="B88" s="911" t="s">
        <v>131</v>
      </c>
      <c r="C88" s="710" t="s">
        <v>6</v>
      </c>
      <c r="D88" s="946">
        <v>11436</v>
      </c>
      <c r="E88" s="947" t="s">
        <v>4</v>
      </c>
      <c r="F88" s="948"/>
      <c r="G88" s="951" t="s">
        <v>11</v>
      </c>
      <c r="H88" s="951" t="s">
        <v>11</v>
      </c>
      <c r="I88" s="1071" t="s">
        <v>67</v>
      </c>
      <c r="J88" s="951" t="s">
        <v>11</v>
      </c>
      <c r="K88" s="951" t="s">
        <v>11</v>
      </c>
      <c r="L88" s="950"/>
      <c r="M88" s="950"/>
      <c r="N88" s="951" t="s">
        <v>11</v>
      </c>
      <c r="O88" s="951" t="s">
        <v>11</v>
      </c>
      <c r="P88" s="951" t="s">
        <v>67</v>
      </c>
      <c r="Q88" s="951" t="s">
        <v>11</v>
      </c>
      <c r="R88" s="951" t="s">
        <v>11</v>
      </c>
      <c r="S88" s="950"/>
      <c r="T88" s="950"/>
      <c r="U88" s="951" t="s">
        <v>11</v>
      </c>
      <c r="V88" s="951" t="s">
        <v>11</v>
      </c>
      <c r="W88" s="951" t="s">
        <v>67</v>
      </c>
      <c r="X88" s="949" t="s">
        <v>7</v>
      </c>
      <c r="Y88" s="951" t="s">
        <v>11</v>
      </c>
      <c r="Z88" s="950"/>
      <c r="AA88" s="950"/>
      <c r="AB88" s="951" t="s">
        <v>11</v>
      </c>
      <c r="AC88" s="951" t="s">
        <v>11</v>
      </c>
      <c r="AD88" s="951" t="s">
        <v>67</v>
      </c>
      <c r="AE88" s="951" t="s">
        <v>11</v>
      </c>
      <c r="AF88" s="951" t="s">
        <v>11</v>
      </c>
      <c r="AG88" s="950"/>
      <c r="AH88" s="950"/>
      <c r="AI88" s="951" t="s">
        <v>11</v>
      </c>
      <c r="AJ88" s="951"/>
      <c r="AK88" s="952"/>
      <c r="AL88" s="953">
        <f t="shared" si="76"/>
        <v>16</v>
      </c>
      <c r="AM88" s="954"/>
      <c r="AN88" s="954">
        <f t="shared" si="77"/>
        <v>0</v>
      </c>
      <c r="AO88" s="955"/>
      <c r="AP88" s="956">
        <f t="shared" si="78"/>
        <v>0</v>
      </c>
      <c r="AQ88" s="957"/>
      <c r="AR88" s="954">
        <f t="shared" si="79"/>
        <v>0</v>
      </c>
      <c r="AS88" s="954"/>
      <c r="AT88" s="954">
        <f t="shared" si="80"/>
        <v>0</v>
      </c>
      <c r="AU88" s="954"/>
      <c r="AV88" s="954">
        <f t="shared" si="81"/>
        <v>0</v>
      </c>
      <c r="AW88" s="955"/>
      <c r="AX88" s="956">
        <f t="shared" si="82"/>
        <v>0</v>
      </c>
      <c r="AY88" s="957"/>
      <c r="AZ88" s="958"/>
      <c r="BA88" s="956">
        <f t="shared" si="83"/>
        <v>0</v>
      </c>
      <c r="BB88" s="957"/>
      <c r="BC88" s="956">
        <f t="shared" si="84"/>
        <v>0</v>
      </c>
      <c r="BD88" s="957"/>
      <c r="BE88" s="957"/>
      <c r="BF88" s="956">
        <f t="shared" si="85"/>
        <v>0</v>
      </c>
      <c r="BG88" s="957"/>
      <c r="BH88" s="957"/>
      <c r="BI88" s="956">
        <f t="shared" si="86"/>
        <v>0</v>
      </c>
      <c r="BJ88" s="957"/>
      <c r="BK88" s="956">
        <f t="shared" si="87"/>
        <v>0</v>
      </c>
      <c r="BL88" s="959"/>
      <c r="BM88" s="954">
        <f t="shared" si="88"/>
        <v>0</v>
      </c>
      <c r="BN88" s="960"/>
      <c r="BO88" s="954">
        <f t="shared" si="89"/>
        <v>0</v>
      </c>
      <c r="BP88" s="955"/>
      <c r="BQ88" s="954">
        <f t="shared" si="90"/>
        <v>1</v>
      </c>
      <c r="BR88" s="954"/>
      <c r="BS88" s="954">
        <f t="shared" si="91"/>
        <v>0</v>
      </c>
      <c r="BT88" s="955"/>
      <c r="BU88" s="954">
        <f t="shared" si="92"/>
        <v>0</v>
      </c>
      <c r="BV88" s="955"/>
      <c r="BW88" s="956">
        <f t="shared" si="93"/>
        <v>0</v>
      </c>
      <c r="BX88" s="957"/>
      <c r="BY88" s="956">
        <f t="shared" si="94"/>
        <v>0</v>
      </c>
      <c r="BZ88" s="961"/>
      <c r="CA88" s="962"/>
      <c r="CB88" s="826"/>
    </row>
    <row r="89" spans="1:80" ht="18.75" customHeight="1" x14ac:dyDescent="0.25">
      <c r="A89" s="910" t="s">
        <v>374</v>
      </c>
      <c r="B89" s="911" t="s">
        <v>131</v>
      </c>
      <c r="C89" s="1057" t="s">
        <v>290</v>
      </c>
      <c r="D89" s="931" t="str">
        <f>VLOOKUP(C89,ListeAppel,2,FALSE)</f>
        <v>Nom 020</v>
      </c>
      <c r="E89" s="932" t="s">
        <v>70</v>
      </c>
      <c r="F89" s="933"/>
      <c r="G89" s="937" t="s">
        <v>7</v>
      </c>
      <c r="H89" s="1033" t="s">
        <v>24</v>
      </c>
      <c r="I89" s="1097" t="s">
        <v>28</v>
      </c>
      <c r="J89" s="1098" t="s">
        <v>28</v>
      </c>
      <c r="K89" s="1098" t="s">
        <v>28</v>
      </c>
      <c r="L89" s="935"/>
      <c r="M89" s="935"/>
      <c r="N89" s="1039" t="s">
        <v>14</v>
      </c>
      <c r="O89" s="1039" t="s">
        <v>14</v>
      </c>
      <c r="P89" s="1039" t="s">
        <v>14</v>
      </c>
      <c r="Q89" s="1039" t="s">
        <v>14</v>
      </c>
      <c r="R89" s="1039" t="s">
        <v>14</v>
      </c>
      <c r="S89" s="1039" t="s">
        <v>14</v>
      </c>
      <c r="T89" s="1039" t="s">
        <v>14</v>
      </c>
      <c r="U89" s="1039" t="s">
        <v>14</v>
      </c>
      <c r="V89" s="1039" t="s">
        <v>14</v>
      </c>
      <c r="W89" s="1039" t="s">
        <v>14</v>
      </c>
      <c r="X89" s="1039" t="s">
        <v>14</v>
      </c>
      <c r="Y89" s="1039" t="s">
        <v>14</v>
      </c>
      <c r="Z89" s="1039" t="s">
        <v>14</v>
      </c>
      <c r="AA89" s="1039" t="s">
        <v>14</v>
      </c>
      <c r="AB89" s="1039" t="s">
        <v>14</v>
      </c>
      <c r="AC89" s="936" t="s">
        <v>11</v>
      </c>
      <c r="AD89" s="936" t="s">
        <v>11</v>
      </c>
      <c r="AE89" s="1012" t="s">
        <v>11</v>
      </c>
      <c r="AF89" s="1097" t="s">
        <v>28</v>
      </c>
      <c r="AG89" s="935"/>
      <c r="AH89" s="935"/>
      <c r="AI89" s="936" t="s">
        <v>11</v>
      </c>
      <c r="AJ89" s="936"/>
      <c r="AK89" s="938">
        <f>IF(CA89=0,"",TIME(0,CA89,0))</f>
        <v>6.6666666666666666E-2</v>
      </c>
      <c r="AL89" s="939">
        <f t="shared" si="76"/>
        <v>4</v>
      </c>
      <c r="AM89" s="940">
        <f>SUM(AL89:AL90)/2</f>
        <v>4</v>
      </c>
      <c r="AN89" s="940">
        <f t="shared" si="77"/>
        <v>0</v>
      </c>
      <c r="AO89" s="940">
        <f>SUM((AN89+AN90)/2)</f>
        <v>0</v>
      </c>
      <c r="AP89" s="941">
        <f t="shared" si="78"/>
        <v>0</v>
      </c>
      <c r="AQ89" s="941">
        <f>SUM((AP89+AP90)/2)</f>
        <v>0</v>
      </c>
      <c r="AR89" s="940">
        <f t="shared" si="79"/>
        <v>0</v>
      </c>
      <c r="AS89" s="941">
        <f>SUM((AR89+AR90)/2)</f>
        <v>0</v>
      </c>
      <c r="AT89" s="941">
        <f t="shared" si="80"/>
        <v>0</v>
      </c>
      <c r="AU89" s="942">
        <f>SUM((AT89+AT90)/2)</f>
        <v>0</v>
      </c>
      <c r="AV89" s="940">
        <f t="shared" si="81"/>
        <v>0</v>
      </c>
      <c r="AW89" s="940">
        <f>SUM((AV89+AV90)/2)</f>
        <v>0</v>
      </c>
      <c r="AX89" s="941">
        <f t="shared" si="82"/>
        <v>0</v>
      </c>
      <c r="AY89" s="941">
        <f>SUM((AX89+AX90)/2)</f>
        <v>0</v>
      </c>
      <c r="AZ89" s="943">
        <f>SUM(AM89+AO89+AQ89+AS89+AW89+AY89+AU89)*24</f>
        <v>96</v>
      </c>
      <c r="BA89" s="941">
        <f t="shared" si="83"/>
        <v>0</v>
      </c>
      <c r="BB89" s="941">
        <f>SUM((BA89+BA90)/2)</f>
        <v>0</v>
      </c>
      <c r="BC89" s="941">
        <f t="shared" si="84"/>
        <v>0</v>
      </c>
      <c r="BD89" s="941">
        <f>SUM((BC89+BC90)/2)</f>
        <v>0</v>
      </c>
      <c r="BE89" s="941">
        <f>SUM((BD89+BD90)/2)</f>
        <v>0</v>
      </c>
      <c r="BF89" s="941">
        <f t="shared" si="85"/>
        <v>0</v>
      </c>
      <c r="BG89" s="941">
        <f>SUM((BF89+BF90)/2)</f>
        <v>0</v>
      </c>
      <c r="BH89" s="941">
        <f>SUM((BG89+BG90)/2)</f>
        <v>0</v>
      </c>
      <c r="BI89" s="941">
        <f t="shared" si="86"/>
        <v>0</v>
      </c>
      <c r="BJ89" s="941">
        <f>SUM((BI89+BI90)/2)</f>
        <v>0</v>
      </c>
      <c r="BK89" s="941">
        <f t="shared" si="87"/>
        <v>15</v>
      </c>
      <c r="BL89" s="944">
        <f>SUM(BK89+BK90)/2</f>
        <v>15</v>
      </c>
      <c r="BM89" s="940">
        <f t="shared" si="88"/>
        <v>1</v>
      </c>
      <c r="BN89" s="940">
        <f>SUM(BM89+BM90)/2</f>
        <v>1</v>
      </c>
      <c r="BO89" s="940">
        <f t="shared" si="89"/>
        <v>0</v>
      </c>
      <c r="BP89" s="940">
        <f>SUM(BO89+BO90)/2</f>
        <v>0</v>
      </c>
      <c r="BQ89" s="940">
        <f t="shared" si="90"/>
        <v>1</v>
      </c>
      <c r="BR89" s="940">
        <f>SUM((BQ89+BQ90)/2)</f>
        <v>1</v>
      </c>
      <c r="BS89" s="940">
        <f t="shared" si="91"/>
        <v>4</v>
      </c>
      <c r="BT89" s="940">
        <f>SUM((BS89+BS90)/2)</f>
        <v>4</v>
      </c>
      <c r="BU89" s="940">
        <f t="shared" si="92"/>
        <v>0</v>
      </c>
      <c r="BV89" s="940">
        <f>SUM((BU89+BU90)/2)</f>
        <v>0</v>
      </c>
      <c r="BW89" s="941">
        <f t="shared" si="93"/>
        <v>0</v>
      </c>
      <c r="BX89" s="941">
        <f>SUM((BW89+BW90)/2)</f>
        <v>0</v>
      </c>
      <c r="BY89" s="941">
        <f t="shared" si="94"/>
        <v>0</v>
      </c>
      <c r="BZ89" s="942">
        <f>SUM((BY89+BY90)/2)</f>
        <v>0</v>
      </c>
      <c r="CA89" s="945">
        <f>SUM(AZ89)</f>
        <v>96</v>
      </c>
      <c r="CB89" s="891">
        <f>SUM(AM89+AO89+AQ89+AS89+AU89+AW89+BB89+BD89+BG89+AY89)</f>
        <v>4</v>
      </c>
    </row>
    <row r="90" spans="1:80" ht="18.75" customHeight="1" thickBot="1" x14ac:dyDescent="0.3">
      <c r="A90" s="910" t="s">
        <v>374</v>
      </c>
      <c r="B90" s="911" t="s">
        <v>131</v>
      </c>
      <c r="C90" s="710" t="s">
        <v>10</v>
      </c>
      <c r="D90" s="999"/>
      <c r="E90" s="947" t="s">
        <v>4</v>
      </c>
      <c r="F90" s="948"/>
      <c r="G90" s="949" t="s">
        <v>7</v>
      </c>
      <c r="H90" s="1034" t="s">
        <v>24</v>
      </c>
      <c r="I90" s="1099" t="s">
        <v>28</v>
      </c>
      <c r="J90" s="1086" t="s">
        <v>28</v>
      </c>
      <c r="K90" s="1086" t="s">
        <v>28</v>
      </c>
      <c r="L90" s="950"/>
      <c r="M90" s="950"/>
      <c r="N90" s="998" t="s">
        <v>14</v>
      </c>
      <c r="O90" s="998" t="s">
        <v>14</v>
      </c>
      <c r="P90" s="998" t="s">
        <v>14</v>
      </c>
      <c r="Q90" s="998" t="s">
        <v>14</v>
      </c>
      <c r="R90" s="998" t="s">
        <v>14</v>
      </c>
      <c r="S90" s="998" t="s">
        <v>14</v>
      </c>
      <c r="T90" s="998" t="s">
        <v>14</v>
      </c>
      <c r="U90" s="998" t="s">
        <v>14</v>
      </c>
      <c r="V90" s="998" t="s">
        <v>14</v>
      </c>
      <c r="W90" s="998" t="s">
        <v>14</v>
      </c>
      <c r="X90" s="998" t="s">
        <v>14</v>
      </c>
      <c r="Y90" s="998" t="s">
        <v>14</v>
      </c>
      <c r="Z90" s="998" t="s">
        <v>14</v>
      </c>
      <c r="AA90" s="998" t="s">
        <v>14</v>
      </c>
      <c r="AB90" s="1100" t="s">
        <v>14</v>
      </c>
      <c r="AC90" s="951" t="s">
        <v>11</v>
      </c>
      <c r="AD90" s="951" t="s">
        <v>11</v>
      </c>
      <c r="AE90" s="951" t="s">
        <v>11</v>
      </c>
      <c r="AF90" s="1086" t="s">
        <v>28</v>
      </c>
      <c r="AG90" s="950"/>
      <c r="AH90" s="950"/>
      <c r="AI90" s="951" t="s">
        <v>11</v>
      </c>
      <c r="AJ90" s="951"/>
      <c r="AK90" s="952"/>
      <c r="AL90" s="953">
        <f t="shared" si="76"/>
        <v>4</v>
      </c>
      <c r="AM90" s="954"/>
      <c r="AN90" s="954">
        <f t="shared" si="77"/>
        <v>0</v>
      </c>
      <c r="AO90" s="955"/>
      <c r="AP90" s="956">
        <f t="shared" si="78"/>
        <v>0</v>
      </c>
      <c r="AQ90" s="957"/>
      <c r="AR90" s="954">
        <f t="shared" si="79"/>
        <v>0</v>
      </c>
      <c r="AS90" s="954"/>
      <c r="AT90" s="954">
        <f t="shared" si="80"/>
        <v>0</v>
      </c>
      <c r="AU90" s="954"/>
      <c r="AV90" s="954">
        <f t="shared" si="81"/>
        <v>0</v>
      </c>
      <c r="AW90" s="955"/>
      <c r="AX90" s="956">
        <f t="shared" si="82"/>
        <v>0</v>
      </c>
      <c r="AY90" s="957"/>
      <c r="AZ90" s="958"/>
      <c r="BA90" s="956">
        <f t="shared" si="83"/>
        <v>0</v>
      </c>
      <c r="BB90" s="957"/>
      <c r="BC90" s="956">
        <f t="shared" si="84"/>
        <v>0</v>
      </c>
      <c r="BD90" s="957"/>
      <c r="BE90" s="957"/>
      <c r="BF90" s="956">
        <f t="shared" si="85"/>
        <v>0</v>
      </c>
      <c r="BG90" s="957"/>
      <c r="BH90" s="957"/>
      <c r="BI90" s="956">
        <f t="shared" si="86"/>
        <v>0</v>
      </c>
      <c r="BJ90" s="957"/>
      <c r="BK90" s="956">
        <f t="shared" si="87"/>
        <v>15</v>
      </c>
      <c r="BL90" s="959"/>
      <c r="BM90" s="954">
        <f t="shared" si="88"/>
        <v>1</v>
      </c>
      <c r="BN90" s="960"/>
      <c r="BO90" s="954">
        <f t="shared" si="89"/>
        <v>0</v>
      </c>
      <c r="BP90" s="955"/>
      <c r="BQ90" s="954">
        <f t="shared" si="90"/>
        <v>1</v>
      </c>
      <c r="BR90" s="954"/>
      <c r="BS90" s="954">
        <f t="shared" si="91"/>
        <v>4</v>
      </c>
      <c r="BT90" s="955"/>
      <c r="BU90" s="954">
        <f t="shared" si="92"/>
        <v>0</v>
      </c>
      <c r="BV90" s="955"/>
      <c r="BW90" s="956">
        <f t="shared" si="93"/>
        <v>0</v>
      </c>
      <c r="BX90" s="957"/>
      <c r="BY90" s="956">
        <f t="shared" si="94"/>
        <v>0</v>
      </c>
      <c r="BZ90" s="961"/>
      <c r="CA90" s="962"/>
      <c r="CB90" s="826"/>
    </row>
    <row r="91" spans="1:80" ht="18.75" customHeight="1" x14ac:dyDescent="0.25">
      <c r="A91" s="910"/>
      <c r="B91" s="911" t="s">
        <v>131</v>
      </c>
      <c r="C91" s="1057">
        <v>8487</v>
      </c>
      <c r="D91" s="931" t="s">
        <v>163</v>
      </c>
      <c r="E91" s="932" t="s">
        <v>70</v>
      </c>
      <c r="F91" s="1101"/>
      <c r="G91" s="995" t="s">
        <v>14</v>
      </c>
      <c r="H91" s="995" t="s">
        <v>14</v>
      </c>
      <c r="I91" s="1102" t="s">
        <v>14</v>
      </c>
      <c r="J91" s="1102" t="s">
        <v>14</v>
      </c>
      <c r="K91" s="1102" t="s">
        <v>14</v>
      </c>
      <c r="L91" s="995" t="s">
        <v>14</v>
      </c>
      <c r="M91" s="995" t="s">
        <v>14</v>
      </c>
      <c r="N91" s="995" t="s">
        <v>14</v>
      </c>
      <c r="O91" s="995" t="s">
        <v>14</v>
      </c>
      <c r="P91" s="995" t="s">
        <v>14</v>
      </c>
      <c r="Q91" s="995" t="s">
        <v>14</v>
      </c>
      <c r="R91" s="995" t="s">
        <v>14</v>
      </c>
      <c r="S91" s="986"/>
      <c r="T91" s="935"/>
      <c r="U91" s="936" t="s">
        <v>11</v>
      </c>
      <c r="V91" s="936" t="s">
        <v>11</v>
      </c>
      <c r="W91" s="936" t="s">
        <v>11</v>
      </c>
      <c r="X91" s="978" t="s">
        <v>11</v>
      </c>
      <c r="Y91" s="936" t="s">
        <v>67</v>
      </c>
      <c r="Z91" s="935"/>
      <c r="AA91" s="935"/>
      <c r="AB91" s="936" t="s">
        <v>11</v>
      </c>
      <c r="AC91" s="1103" t="s">
        <v>39</v>
      </c>
      <c r="AD91" s="936" t="s">
        <v>11</v>
      </c>
      <c r="AE91" s="936" t="s">
        <v>11</v>
      </c>
      <c r="AF91" s="1104" t="s">
        <v>67</v>
      </c>
      <c r="AG91" s="935"/>
      <c r="AH91" s="935"/>
      <c r="AI91" s="1105" t="s">
        <v>58</v>
      </c>
      <c r="AJ91" s="966"/>
      <c r="AK91" s="938">
        <f>IF(CA91=0,"",TIME(0,CA91,0))</f>
        <v>0.13333333333333333</v>
      </c>
      <c r="AL91" s="939">
        <f t="shared" si="76"/>
        <v>7</v>
      </c>
      <c r="AM91" s="940">
        <f>SUM(AL91:AL92)/2</f>
        <v>7</v>
      </c>
      <c r="AN91" s="940">
        <f t="shared" si="77"/>
        <v>0</v>
      </c>
      <c r="AO91" s="940">
        <f>SUM((AN91+AN92)/2)</f>
        <v>0</v>
      </c>
      <c r="AP91" s="941">
        <f t="shared" si="78"/>
        <v>0</v>
      </c>
      <c r="AQ91" s="941">
        <f>SUM((AP91+AP92)/2)</f>
        <v>0</v>
      </c>
      <c r="AR91" s="940">
        <f t="shared" si="79"/>
        <v>1</v>
      </c>
      <c r="AS91" s="941">
        <f>SUM((AR91+AR92)/2)</f>
        <v>1</v>
      </c>
      <c r="AT91" s="941">
        <f t="shared" si="80"/>
        <v>0</v>
      </c>
      <c r="AU91" s="942">
        <f>SUM((AT91+AT92)/2)</f>
        <v>0</v>
      </c>
      <c r="AV91" s="940">
        <f t="shared" si="81"/>
        <v>0</v>
      </c>
      <c r="AW91" s="940">
        <f>SUM((AV91+AV92)/2)</f>
        <v>0</v>
      </c>
      <c r="AX91" s="941">
        <f t="shared" si="82"/>
        <v>0</v>
      </c>
      <c r="AY91" s="941">
        <f>SUM((AX91+AX92)/2)</f>
        <v>0</v>
      </c>
      <c r="AZ91" s="943">
        <f>SUM(AM91+AO91+AQ91+AS91+AW91+AY91+AU91)*24</f>
        <v>192</v>
      </c>
      <c r="BA91" s="941">
        <f t="shared" si="83"/>
        <v>0</v>
      </c>
      <c r="BB91" s="941">
        <f>SUM((BA91+BA92)/2)</f>
        <v>0</v>
      </c>
      <c r="BC91" s="941">
        <f t="shared" si="84"/>
        <v>0</v>
      </c>
      <c r="BD91" s="941">
        <f>SUM((BC91+BC92)/2)</f>
        <v>0</v>
      </c>
      <c r="BE91" s="941">
        <f>SUM((BD91+BD92)/2)</f>
        <v>0</v>
      </c>
      <c r="BF91" s="941">
        <f t="shared" si="85"/>
        <v>0</v>
      </c>
      <c r="BG91" s="941">
        <f>SUM((BF91+BF92)/2)</f>
        <v>0</v>
      </c>
      <c r="BH91" s="941">
        <f>SUM((BG91+BG92)/2)</f>
        <v>0</v>
      </c>
      <c r="BI91" s="941">
        <f t="shared" si="86"/>
        <v>0</v>
      </c>
      <c r="BJ91" s="941">
        <f>SUM((BI91+BI92)/2)</f>
        <v>0</v>
      </c>
      <c r="BK91" s="941">
        <f t="shared" si="87"/>
        <v>12</v>
      </c>
      <c r="BL91" s="944">
        <f>SUM(BK91+BK92)/2</f>
        <v>12</v>
      </c>
      <c r="BM91" s="940">
        <f t="shared" si="88"/>
        <v>0</v>
      </c>
      <c r="BN91" s="940">
        <f>SUM(BM91+BM92)/2</f>
        <v>0</v>
      </c>
      <c r="BO91" s="940">
        <f t="shared" si="89"/>
        <v>0</v>
      </c>
      <c r="BP91" s="940">
        <f>SUM(BO91+BO92)/2</f>
        <v>0</v>
      </c>
      <c r="BQ91" s="940">
        <f t="shared" si="90"/>
        <v>0</v>
      </c>
      <c r="BR91" s="940">
        <f>SUM((BQ91+BQ92)/2)</f>
        <v>0</v>
      </c>
      <c r="BS91" s="940">
        <f t="shared" si="91"/>
        <v>0</v>
      </c>
      <c r="BT91" s="940">
        <f>SUM((BS91+BS92)/2)</f>
        <v>0</v>
      </c>
      <c r="BU91" s="940">
        <f t="shared" si="92"/>
        <v>0</v>
      </c>
      <c r="BV91" s="940">
        <f>SUM((BU91+BU92)/2)</f>
        <v>0</v>
      </c>
      <c r="BW91" s="941">
        <f t="shared" si="93"/>
        <v>0</v>
      </c>
      <c r="BX91" s="941">
        <f>SUM((BW91+BW92)/2)</f>
        <v>0</v>
      </c>
      <c r="BY91" s="941">
        <f t="shared" si="94"/>
        <v>0</v>
      </c>
      <c r="BZ91" s="942">
        <f>SUM((BY91+BY92)/2)</f>
        <v>0</v>
      </c>
      <c r="CA91" s="945">
        <f>SUM(AZ91)</f>
        <v>192</v>
      </c>
      <c r="CB91" s="891">
        <f>SUM(AM91+AO91+AQ91+AS91+AU91+AW91+BB91+BD91+BG91+AY91)</f>
        <v>8</v>
      </c>
    </row>
    <row r="92" spans="1:80" ht="18.75" customHeight="1" thickBot="1" x14ac:dyDescent="0.3">
      <c r="A92" s="910"/>
      <c r="B92" s="911" t="s">
        <v>131</v>
      </c>
      <c r="C92" s="710" t="s">
        <v>10</v>
      </c>
      <c r="D92" s="999"/>
      <c r="E92" s="947" t="s">
        <v>4</v>
      </c>
      <c r="F92" s="964"/>
      <c r="G92" s="1039" t="s">
        <v>14</v>
      </c>
      <c r="H92" s="1039" t="s">
        <v>14</v>
      </c>
      <c r="I92" s="1039" t="s">
        <v>14</v>
      </c>
      <c r="J92" s="1039" t="s">
        <v>14</v>
      </c>
      <c r="K92" s="1039" t="s">
        <v>14</v>
      </c>
      <c r="L92" s="1039" t="s">
        <v>14</v>
      </c>
      <c r="M92" s="1039" t="s">
        <v>14</v>
      </c>
      <c r="N92" s="1039" t="s">
        <v>14</v>
      </c>
      <c r="O92" s="1039" t="s">
        <v>14</v>
      </c>
      <c r="P92" s="1039" t="s">
        <v>14</v>
      </c>
      <c r="Q92" s="1039" t="s">
        <v>14</v>
      </c>
      <c r="R92" s="1039" t="s">
        <v>14</v>
      </c>
      <c r="S92" s="1030"/>
      <c r="T92" s="965"/>
      <c r="U92" s="966" t="s">
        <v>11</v>
      </c>
      <c r="V92" s="966" t="s">
        <v>11</v>
      </c>
      <c r="W92" s="966" t="s">
        <v>11</v>
      </c>
      <c r="X92" s="1031" t="s">
        <v>11</v>
      </c>
      <c r="Y92" s="966" t="s">
        <v>67</v>
      </c>
      <c r="Z92" s="965"/>
      <c r="AA92" s="965"/>
      <c r="AB92" s="966" t="s">
        <v>11</v>
      </c>
      <c r="AC92" s="966" t="s">
        <v>11</v>
      </c>
      <c r="AD92" s="966" t="s">
        <v>11</v>
      </c>
      <c r="AE92" s="1049" t="s">
        <v>39</v>
      </c>
      <c r="AF92" s="966" t="s">
        <v>67</v>
      </c>
      <c r="AG92" s="965"/>
      <c r="AH92" s="965"/>
      <c r="AI92" s="967" t="s">
        <v>58</v>
      </c>
      <c r="AJ92" s="966"/>
      <c r="AK92" s="952"/>
      <c r="AL92" s="953">
        <f t="shared" si="76"/>
        <v>7</v>
      </c>
      <c r="AM92" s="954"/>
      <c r="AN92" s="954">
        <f t="shared" si="77"/>
        <v>0</v>
      </c>
      <c r="AO92" s="955"/>
      <c r="AP92" s="956">
        <f t="shared" si="78"/>
        <v>0</v>
      </c>
      <c r="AQ92" s="957"/>
      <c r="AR92" s="954">
        <f t="shared" si="79"/>
        <v>1</v>
      </c>
      <c r="AS92" s="954"/>
      <c r="AT92" s="954">
        <f t="shared" si="80"/>
        <v>0</v>
      </c>
      <c r="AU92" s="954"/>
      <c r="AV92" s="954">
        <f t="shared" si="81"/>
        <v>0</v>
      </c>
      <c r="AW92" s="955"/>
      <c r="AX92" s="956">
        <f t="shared" si="82"/>
        <v>0</v>
      </c>
      <c r="AY92" s="957"/>
      <c r="AZ92" s="958"/>
      <c r="BA92" s="956">
        <f t="shared" si="83"/>
        <v>0</v>
      </c>
      <c r="BB92" s="957"/>
      <c r="BC92" s="956">
        <f t="shared" si="84"/>
        <v>0</v>
      </c>
      <c r="BD92" s="957"/>
      <c r="BE92" s="957"/>
      <c r="BF92" s="956">
        <f t="shared" si="85"/>
        <v>0</v>
      </c>
      <c r="BG92" s="957"/>
      <c r="BH92" s="957"/>
      <c r="BI92" s="956">
        <f t="shared" si="86"/>
        <v>0</v>
      </c>
      <c r="BJ92" s="957"/>
      <c r="BK92" s="956">
        <f t="shared" si="87"/>
        <v>12</v>
      </c>
      <c r="BL92" s="959"/>
      <c r="BM92" s="954">
        <f t="shared" si="88"/>
        <v>0</v>
      </c>
      <c r="BN92" s="960"/>
      <c r="BO92" s="954">
        <f t="shared" si="89"/>
        <v>0</v>
      </c>
      <c r="BP92" s="955"/>
      <c r="BQ92" s="954">
        <f t="shared" si="90"/>
        <v>0</v>
      </c>
      <c r="BR92" s="954"/>
      <c r="BS92" s="954">
        <f t="shared" si="91"/>
        <v>0</v>
      </c>
      <c r="BT92" s="955"/>
      <c r="BU92" s="954">
        <f t="shared" si="92"/>
        <v>0</v>
      </c>
      <c r="BV92" s="955"/>
      <c r="BW92" s="956">
        <f t="shared" si="93"/>
        <v>0</v>
      </c>
      <c r="BX92" s="957"/>
      <c r="BY92" s="956">
        <f t="shared" si="94"/>
        <v>0</v>
      </c>
      <c r="BZ92" s="961"/>
      <c r="CA92" s="962"/>
      <c r="CB92" s="826"/>
    </row>
    <row r="93" spans="1:80" ht="18.75" customHeight="1" x14ac:dyDescent="0.25">
      <c r="A93" s="910" t="s">
        <v>374</v>
      </c>
      <c r="B93" s="911" t="s">
        <v>131</v>
      </c>
      <c r="C93" s="808" t="s">
        <v>292</v>
      </c>
      <c r="D93" s="975" t="str">
        <f>VLOOKUP(C93,ListeAppel,2,FALSE)</f>
        <v>Nom 044</v>
      </c>
      <c r="E93" s="932" t="s">
        <v>70</v>
      </c>
      <c r="F93" s="933"/>
      <c r="G93" s="936" t="s">
        <v>11</v>
      </c>
      <c r="H93" s="936" t="s">
        <v>11</v>
      </c>
      <c r="I93" s="1106" t="s">
        <v>67</v>
      </c>
      <c r="J93" s="936" t="s">
        <v>11</v>
      </c>
      <c r="K93" s="609" t="s">
        <v>45</v>
      </c>
      <c r="L93" s="935"/>
      <c r="M93" s="935"/>
      <c r="N93" s="936" t="s">
        <v>11</v>
      </c>
      <c r="O93" s="989" t="s">
        <v>13</v>
      </c>
      <c r="P93" s="936" t="s">
        <v>67</v>
      </c>
      <c r="Q93" s="936" t="s">
        <v>11</v>
      </c>
      <c r="R93" s="609" t="s">
        <v>45</v>
      </c>
      <c r="S93" s="935"/>
      <c r="T93" s="935"/>
      <c r="U93" s="936" t="s">
        <v>11</v>
      </c>
      <c r="V93" s="936" t="s">
        <v>11</v>
      </c>
      <c r="W93" s="936" t="s">
        <v>67</v>
      </c>
      <c r="X93" s="936" t="s">
        <v>11</v>
      </c>
      <c r="Y93" s="609" t="s">
        <v>45</v>
      </c>
      <c r="Z93" s="935"/>
      <c r="AA93" s="935"/>
      <c r="AB93" s="936" t="s">
        <v>11</v>
      </c>
      <c r="AC93" s="936" t="s">
        <v>11</v>
      </c>
      <c r="AD93" s="936" t="s">
        <v>67</v>
      </c>
      <c r="AE93" s="1012" t="s">
        <v>11</v>
      </c>
      <c r="AF93" s="609" t="s">
        <v>45</v>
      </c>
      <c r="AG93" s="935"/>
      <c r="AH93" s="935"/>
      <c r="AI93" s="936" t="s">
        <v>11</v>
      </c>
      <c r="AJ93" s="936"/>
      <c r="AK93" s="938">
        <f>IF(CA93=0,"",TIME(0,CA93,0))</f>
        <v>0.21666666666666667</v>
      </c>
      <c r="AL93" s="939">
        <f t="shared" si="76"/>
        <v>12</v>
      </c>
      <c r="AM93" s="940">
        <f>SUM(AL93:AL94)/2</f>
        <v>12</v>
      </c>
      <c r="AN93" s="940">
        <f t="shared" si="77"/>
        <v>1</v>
      </c>
      <c r="AO93" s="940">
        <f>SUM((AN93+AN94)/2)</f>
        <v>1</v>
      </c>
      <c r="AP93" s="941">
        <f t="shared" si="78"/>
        <v>0</v>
      </c>
      <c r="AQ93" s="941">
        <f>SUM((AP93+AP94)/2)</f>
        <v>0</v>
      </c>
      <c r="AR93" s="940">
        <f t="shared" si="79"/>
        <v>0</v>
      </c>
      <c r="AS93" s="941">
        <f>SUM((AR93+AR94)/2)</f>
        <v>0</v>
      </c>
      <c r="AT93" s="941">
        <f t="shared" si="80"/>
        <v>0</v>
      </c>
      <c r="AU93" s="942">
        <f>SUM((AT93+AT94)/2)</f>
        <v>0</v>
      </c>
      <c r="AV93" s="940">
        <f t="shared" si="81"/>
        <v>0</v>
      </c>
      <c r="AW93" s="940">
        <f>SUM((AV93+AV94)/2)</f>
        <v>0</v>
      </c>
      <c r="AX93" s="941">
        <f t="shared" si="82"/>
        <v>0</v>
      </c>
      <c r="AY93" s="941">
        <f>SUM((AX93+AX94)/2)</f>
        <v>0</v>
      </c>
      <c r="AZ93" s="943">
        <f>SUM(AM93+AO93+AQ93+AS93+AW93+AY93+AU93)*24</f>
        <v>312</v>
      </c>
      <c r="BA93" s="941">
        <f t="shared" si="83"/>
        <v>0</v>
      </c>
      <c r="BB93" s="941">
        <f>SUM((BA93+BA94)/2)</f>
        <v>0</v>
      </c>
      <c r="BC93" s="941">
        <f t="shared" si="84"/>
        <v>0</v>
      </c>
      <c r="BD93" s="941">
        <f>SUM((BC93+BC94)/2)</f>
        <v>0</v>
      </c>
      <c r="BE93" s="941">
        <f>SUM((BD93+BD94)/2)</f>
        <v>0</v>
      </c>
      <c r="BF93" s="941">
        <f t="shared" si="85"/>
        <v>0</v>
      </c>
      <c r="BG93" s="941">
        <f>SUM((BF93+BF94)/2)</f>
        <v>0</v>
      </c>
      <c r="BH93" s="941">
        <f>SUM((BG93+BG94)/2)</f>
        <v>0</v>
      </c>
      <c r="BI93" s="941">
        <f t="shared" si="86"/>
        <v>0</v>
      </c>
      <c r="BJ93" s="941">
        <f>SUM((BI93+BI94)/2)</f>
        <v>0</v>
      </c>
      <c r="BK93" s="941">
        <f t="shared" si="87"/>
        <v>0</v>
      </c>
      <c r="BL93" s="944">
        <f>SUM(BK93+BK94)/2</f>
        <v>0</v>
      </c>
      <c r="BM93" s="940">
        <f t="shared" si="88"/>
        <v>0</v>
      </c>
      <c r="BN93" s="940">
        <f>SUM(BM93+BM94)/2</f>
        <v>0</v>
      </c>
      <c r="BO93" s="940">
        <f t="shared" si="89"/>
        <v>0</v>
      </c>
      <c r="BP93" s="940">
        <f>SUM(BO93+BO94)/2</f>
        <v>0</v>
      </c>
      <c r="BQ93" s="940">
        <f t="shared" si="90"/>
        <v>0</v>
      </c>
      <c r="BR93" s="940">
        <f>SUM((BQ93+BQ94)/2)</f>
        <v>0</v>
      </c>
      <c r="BS93" s="940">
        <f t="shared" si="91"/>
        <v>0</v>
      </c>
      <c r="BT93" s="940">
        <f>SUM((BS93+BS94)/2)</f>
        <v>0</v>
      </c>
      <c r="BU93" s="940">
        <f t="shared" si="92"/>
        <v>0</v>
      </c>
      <c r="BV93" s="940">
        <f>SUM((BU93+BU94)/2)</f>
        <v>0</v>
      </c>
      <c r="BW93" s="941">
        <f t="shared" si="93"/>
        <v>0</v>
      </c>
      <c r="BX93" s="941">
        <f>SUM((BW93+BW94)/2)</f>
        <v>0</v>
      </c>
      <c r="BY93" s="941">
        <f t="shared" si="94"/>
        <v>4</v>
      </c>
      <c r="BZ93" s="942">
        <f>SUM((BY93+BY94)/2)</f>
        <v>4</v>
      </c>
      <c r="CA93" s="945">
        <f>SUM(AZ93)</f>
        <v>312</v>
      </c>
      <c r="CB93" s="891">
        <f>SUM(AM93+AO93+AQ93+AS93+AU93+AW93+BB93+BD93+BG93+AY93)</f>
        <v>13</v>
      </c>
    </row>
    <row r="94" spans="1:80" ht="18.75" customHeight="1" thickBot="1" x14ac:dyDescent="0.3">
      <c r="A94" s="910" t="s">
        <v>374</v>
      </c>
      <c r="B94" s="911" t="s">
        <v>131</v>
      </c>
      <c r="C94" s="710" t="s">
        <v>3</v>
      </c>
      <c r="D94" s="1032" t="s">
        <v>105</v>
      </c>
      <c r="E94" s="947" t="s">
        <v>4</v>
      </c>
      <c r="F94" s="948"/>
      <c r="G94" s="951" t="s">
        <v>11</v>
      </c>
      <c r="H94" s="951" t="s">
        <v>11</v>
      </c>
      <c r="I94" s="1071" t="s">
        <v>67</v>
      </c>
      <c r="J94" s="951" t="s">
        <v>11</v>
      </c>
      <c r="K94" s="1107" t="s">
        <v>45</v>
      </c>
      <c r="L94" s="950"/>
      <c r="M94" s="950"/>
      <c r="N94" s="951" t="s">
        <v>11</v>
      </c>
      <c r="O94" s="990" t="s">
        <v>13</v>
      </c>
      <c r="P94" s="951" t="s">
        <v>67</v>
      </c>
      <c r="Q94" s="951" t="s">
        <v>11</v>
      </c>
      <c r="R94" s="1107" t="s">
        <v>45</v>
      </c>
      <c r="S94" s="950"/>
      <c r="T94" s="950"/>
      <c r="U94" s="951" t="s">
        <v>11</v>
      </c>
      <c r="V94" s="951" t="s">
        <v>11</v>
      </c>
      <c r="W94" s="951" t="s">
        <v>67</v>
      </c>
      <c r="X94" s="1031" t="s">
        <v>11</v>
      </c>
      <c r="Y94" s="1107" t="s">
        <v>45</v>
      </c>
      <c r="Z94" s="950"/>
      <c r="AA94" s="950"/>
      <c r="AB94" s="951" t="s">
        <v>11</v>
      </c>
      <c r="AC94" s="951" t="s">
        <v>11</v>
      </c>
      <c r="AD94" s="951" t="s">
        <v>67</v>
      </c>
      <c r="AE94" s="951" t="s">
        <v>11</v>
      </c>
      <c r="AF94" s="1107" t="s">
        <v>45</v>
      </c>
      <c r="AG94" s="950"/>
      <c r="AH94" s="950"/>
      <c r="AI94" s="951" t="s">
        <v>11</v>
      </c>
      <c r="AJ94" s="951"/>
      <c r="AK94" s="952"/>
      <c r="AL94" s="953">
        <f t="shared" si="76"/>
        <v>12</v>
      </c>
      <c r="AM94" s="954"/>
      <c r="AN94" s="954">
        <f t="shared" si="77"/>
        <v>1</v>
      </c>
      <c r="AO94" s="955"/>
      <c r="AP94" s="956">
        <f t="shared" si="78"/>
        <v>0</v>
      </c>
      <c r="AQ94" s="957"/>
      <c r="AR94" s="954">
        <f t="shared" si="79"/>
        <v>0</v>
      </c>
      <c r="AS94" s="954"/>
      <c r="AT94" s="954">
        <f t="shared" si="80"/>
        <v>0</v>
      </c>
      <c r="AU94" s="954"/>
      <c r="AV94" s="954">
        <f t="shared" si="81"/>
        <v>0</v>
      </c>
      <c r="AW94" s="955"/>
      <c r="AX94" s="956">
        <f t="shared" si="82"/>
        <v>0</v>
      </c>
      <c r="AY94" s="957"/>
      <c r="AZ94" s="958"/>
      <c r="BA94" s="956">
        <f t="shared" si="83"/>
        <v>0</v>
      </c>
      <c r="BB94" s="957"/>
      <c r="BC94" s="956">
        <f t="shared" si="84"/>
        <v>0</v>
      </c>
      <c r="BD94" s="957"/>
      <c r="BE94" s="957"/>
      <c r="BF94" s="956">
        <f t="shared" si="85"/>
        <v>0</v>
      </c>
      <c r="BG94" s="957"/>
      <c r="BH94" s="957"/>
      <c r="BI94" s="956">
        <f t="shared" si="86"/>
        <v>0</v>
      </c>
      <c r="BJ94" s="957"/>
      <c r="BK94" s="956">
        <f t="shared" si="87"/>
        <v>0</v>
      </c>
      <c r="BL94" s="959"/>
      <c r="BM94" s="954">
        <f t="shared" si="88"/>
        <v>0</v>
      </c>
      <c r="BN94" s="960"/>
      <c r="BO94" s="954">
        <f t="shared" si="89"/>
        <v>0</v>
      </c>
      <c r="BP94" s="955"/>
      <c r="BQ94" s="954">
        <f t="shared" si="90"/>
        <v>0</v>
      </c>
      <c r="BR94" s="954"/>
      <c r="BS94" s="954">
        <f t="shared" si="91"/>
        <v>0</v>
      </c>
      <c r="BT94" s="955"/>
      <c r="BU94" s="954">
        <f t="shared" si="92"/>
        <v>0</v>
      </c>
      <c r="BV94" s="955"/>
      <c r="BW94" s="956">
        <f t="shared" si="93"/>
        <v>0</v>
      </c>
      <c r="BX94" s="957"/>
      <c r="BY94" s="956">
        <f t="shared" si="94"/>
        <v>4</v>
      </c>
      <c r="BZ94" s="961"/>
      <c r="CA94" s="962"/>
      <c r="CB94" s="826"/>
    </row>
    <row r="95" spans="1:80" ht="18.75" customHeight="1" x14ac:dyDescent="0.25">
      <c r="A95" s="910" t="s">
        <v>374</v>
      </c>
      <c r="B95" s="911" t="s">
        <v>131</v>
      </c>
      <c r="C95" s="1057" t="s">
        <v>293</v>
      </c>
      <c r="D95" s="931" t="str">
        <f>VLOOKUP(C95,ListeAppel,2,FALSE)</f>
        <v>Nom 057</v>
      </c>
      <c r="E95" s="932" t="s">
        <v>70</v>
      </c>
      <c r="F95" s="933"/>
      <c r="G95" s="936" t="s">
        <v>11</v>
      </c>
      <c r="H95" s="936" t="s">
        <v>11</v>
      </c>
      <c r="I95" s="1070" t="s">
        <v>11</v>
      </c>
      <c r="J95" s="936" t="s">
        <v>11</v>
      </c>
      <c r="K95" s="936" t="s">
        <v>11</v>
      </c>
      <c r="L95" s="935"/>
      <c r="M95" s="935"/>
      <c r="N95" s="936" t="s">
        <v>11</v>
      </c>
      <c r="O95" s="936" t="s">
        <v>11</v>
      </c>
      <c r="P95" s="936" t="s">
        <v>11</v>
      </c>
      <c r="Q95" s="936" t="s">
        <v>11</v>
      </c>
      <c r="R95" s="936" t="s">
        <v>11</v>
      </c>
      <c r="S95" s="935"/>
      <c r="T95" s="935"/>
      <c r="U95" s="936" t="s">
        <v>11</v>
      </c>
      <c r="V95" s="1019" t="s">
        <v>11</v>
      </c>
      <c r="W95" s="936" t="s">
        <v>11</v>
      </c>
      <c r="X95" s="936" t="s">
        <v>11</v>
      </c>
      <c r="Y95" s="936" t="s">
        <v>11</v>
      </c>
      <c r="Z95" s="935"/>
      <c r="AA95" s="935"/>
      <c r="AB95" s="966" t="s">
        <v>11</v>
      </c>
      <c r="AC95" s="936" t="s">
        <v>11</v>
      </c>
      <c r="AD95" s="936" t="s">
        <v>11</v>
      </c>
      <c r="AE95" s="1012" t="s">
        <v>11</v>
      </c>
      <c r="AF95" s="936" t="s">
        <v>11</v>
      </c>
      <c r="AG95" s="935"/>
      <c r="AH95" s="935"/>
      <c r="AI95" s="967" t="s">
        <v>58</v>
      </c>
      <c r="AJ95" s="936"/>
      <c r="AK95" s="938">
        <f>IF(CA95=0,"",TIME(0,CA95,0))</f>
        <v>0.33333333333333331</v>
      </c>
      <c r="AL95" s="939">
        <f t="shared" si="76"/>
        <v>20</v>
      </c>
      <c r="AM95" s="940">
        <f>SUM(AL95:AL96)/2</f>
        <v>20</v>
      </c>
      <c r="AN95" s="940">
        <f t="shared" si="77"/>
        <v>0</v>
      </c>
      <c r="AO95" s="940">
        <f>SUM((AN95+AN96)/2)</f>
        <v>0</v>
      </c>
      <c r="AP95" s="941">
        <f t="shared" si="78"/>
        <v>0</v>
      </c>
      <c r="AQ95" s="941">
        <f>SUM((AP95+AP96)/2)</f>
        <v>0</v>
      </c>
      <c r="AR95" s="940">
        <f t="shared" si="79"/>
        <v>0</v>
      </c>
      <c r="AS95" s="941">
        <f>SUM((AR95+AR96)/2)</f>
        <v>0</v>
      </c>
      <c r="AT95" s="941">
        <f t="shared" si="80"/>
        <v>0</v>
      </c>
      <c r="AU95" s="942">
        <f>SUM((AT95+AT96)/2)</f>
        <v>0</v>
      </c>
      <c r="AV95" s="940">
        <f t="shared" si="81"/>
        <v>0</v>
      </c>
      <c r="AW95" s="940">
        <f>SUM((AV95+AV96)/2)</f>
        <v>0</v>
      </c>
      <c r="AX95" s="941">
        <f t="shared" si="82"/>
        <v>0</v>
      </c>
      <c r="AY95" s="941">
        <f>SUM((AX95+AX96)/2)</f>
        <v>0</v>
      </c>
      <c r="AZ95" s="943">
        <f>SUM(AM95+AO95+AQ95+AS95+AW95+AY95+AU95)*24</f>
        <v>480</v>
      </c>
      <c r="BA95" s="941">
        <f t="shared" si="83"/>
        <v>0</v>
      </c>
      <c r="BB95" s="941">
        <f>SUM((BA95+BA96)/2)</f>
        <v>0</v>
      </c>
      <c r="BC95" s="941">
        <f t="shared" si="84"/>
        <v>0</v>
      </c>
      <c r="BD95" s="941">
        <f>SUM((BC95+BC96)/2)</f>
        <v>0</v>
      </c>
      <c r="BE95" s="941">
        <f>SUM((BD95+BD96)/2)</f>
        <v>0</v>
      </c>
      <c r="BF95" s="941">
        <f t="shared" si="85"/>
        <v>0</v>
      </c>
      <c r="BG95" s="941">
        <f>SUM((BF95+BF96)/2)</f>
        <v>0</v>
      </c>
      <c r="BH95" s="941">
        <f>SUM((BG95+BG96)/2)</f>
        <v>0</v>
      </c>
      <c r="BI95" s="941">
        <f t="shared" si="86"/>
        <v>0</v>
      </c>
      <c r="BJ95" s="941">
        <f>SUM((BI95+BI96)/2)</f>
        <v>0</v>
      </c>
      <c r="BK95" s="941">
        <f t="shared" si="87"/>
        <v>0</v>
      </c>
      <c r="BL95" s="944">
        <f>SUM(BK95+BK96)/2</f>
        <v>0</v>
      </c>
      <c r="BM95" s="940">
        <f t="shared" si="88"/>
        <v>0</v>
      </c>
      <c r="BN95" s="940">
        <f>SUM(BM95+BM96)/2</f>
        <v>0</v>
      </c>
      <c r="BO95" s="940">
        <f t="shared" si="89"/>
        <v>0</v>
      </c>
      <c r="BP95" s="940">
        <f>SUM(BO95+BO96)/2</f>
        <v>0</v>
      </c>
      <c r="BQ95" s="940">
        <f t="shared" si="90"/>
        <v>0</v>
      </c>
      <c r="BR95" s="940">
        <f>SUM((BQ95+BQ96)/2)</f>
        <v>0</v>
      </c>
      <c r="BS95" s="940">
        <f t="shared" si="91"/>
        <v>0</v>
      </c>
      <c r="BT95" s="940">
        <f>SUM((BS95+BS96)/2)</f>
        <v>0</v>
      </c>
      <c r="BU95" s="940">
        <f t="shared" si="92"/>
        <v>0</v>
      </c>
      <c r="BV95" s="940">
        <f>SUM((BU95+BU96)/2)</f>
        <v>0</v>
      </c>
      <c r="BW95" s="941">
        <f t="shared" si="93"/>
        <v>0</v>
      </c>
      <c r="BX95" s="941">
        <f>SUM((BW95+BW96)/2)</f>
        <v>0</v>
      </c>
      <c r="BY95" s="941">
        <f t="shared" si="94"/>
        <v>0</v>
      </c>
      <c r="BZ95" s="942">
        <f>SUM((BY95+BY96)/2)</f>
        <v>0</v>
      </c>
      <c r="CA95" s="945">
        <f>SUM(AZ95)</f>
        <v>480</v>
      </c>
      <c r="CB95" s="891">
        <f>SUM(AM95+AO95+AQ95+AS95+AU95+AW95+BB95+BD95+BG95+AY95)</f>
        <v>20</v>
      </c>
    </row>
    <row r="96" spans="1:80" ht="18.75" customHeight="1" thickBot="1" x14ac:dyDescent="0.3">
      <c r="A96" s="910" t="s">
        <v>374</v>
      </c>
      <c r="B96" s="911" t="s">
        <v>131</v>
      </c>
      <c r="C96" s="710" t="s">
        <v>10</v>
      </c>
      <c r="D96" s="999"/>
      <c r="E96" s="947" t="s">
        <v>4</v>
      </c>
      <c r="F96" s="948"/>
      <c r="G96" s="951" t="s">
        <v>11</v>
      </c>
      <c r="H96" s="951" t="s">
        <v>11</v>
      </c>
      <c r="I96" s="1071" t="s">
        <v>11</v>
      </c>
      <c r="J96" s="951" t="s">
        <v>11</v>
      </c>
      <c r="K96" s="951" t="s">
        <v>11</v>
      </c>
      <c r="L96" s="950"/>
      <c r="M96" s="950"/>
      <c r="N96" s="951" t="s">
        <v>11</v>
      </c>
      <c r="O96" s="951" t="s">
        <v>11</v>
      </c>
      <c r="P96" s="951" t="s">
        <v>11</v>
      </c>
      <c r="Q96" s="951" t="s">
        <v>11</v>
      </c>
      <c r="R96" s="951" t="s">
        <v>11</v>
      </c>
      <c r="S96" s="950"/>
      <c r="T96" s="950"/>
      <c r="U96" s="951" t="s">
        <v>11</v>
      </c>
      <c r="V96" s="1108" t="s">
        <v>11</v>
      </c>
      <c r="W96" s="951" t="s">
        <v>11</v>
      </c>
      <c r="X96" s="1109" t="s">
        <v>11</v>
      </c>
      <c r="Y96" s="951" t="s">
        <v>11</v>
      </c>
      <c r="Z96" s="950"/>
      <c r="AA96" s="950"/>
      <c r="AB96" s="966" t="s">
        <v>11</v>
      </c>
      <c r="AC96" s="951" t="s">
        <v>11</v>
      </c>
      <c r="AD96" s="951" t="s">
        <v>11</v>
      </c>
      <c r="AE96" s="951" t="s">
        <v>11</v>
      </c>
      <c r="AF96" s="951" t="s">
        <v>11</v>
      </c>
      <c r="AG96" s="950"/>
      <c r="AH96" s="950"/>
      <c r="AI96" s="970" t="s">
        <v>58</v>
      </c>
      <c r="AJ96" s="951"/>
      <c r="AK96" s="952"/>
      <c r="AL96" s="953">
        <f t="shared" si="76"/>
        <v>20</v>
      </c>
      <c r="AM96" s="954"/>
      <c r="AN96" s="954">
        <f t="shared" si="77"/>
        <v>0</v>
      </c>
      <c r="AO96" s="955"/>
      <c r="AP96" s="956">
        <f t="shared" si="78"/>
        <v>0</v>
      </c>
      <c r="AQ96" s="957"/>
      <c r="AR96" s="954">
        <f t="shared" si="79"/>
        <v>0</v>
      </c>
      <c r="AS96" s="954"/>
      <c r="AT96" s="954">
        <f t="shared" si="80"/>
        <v>0</v>
      </c>
      <c r="AU96" s="954"/>
      <c r="AV96" s="954">
        <f t="shared" si="81"/>
        <v>0</v>
      </c>
      <c r="AW96" s="955"/>
      <c r="AX96" s="956">
        <f t="shared" si="82"/>
        <v>0</v>
      </c>
      <c r="AY96" s="957"/>
      <c r="AZ96" s="958"/>
      <c r="BA96" s="956">
        <f t="shared" si="83"/>
        <v>0</v>
      </c>
      <c r="BB96" s="957"/>
      <c r="BC96" s="956">
        <f t="shared" si="84"/>
        <v>0</v>
      </c>
      <c r="BD96" s="957"/>
      <c r="BE96" s="957"/>
      <c r="BF96" s="956">
        <f t="shared" si="85"/>
        <v>0</v>
      </c>
      <c r="BG96" s="957"/>
      <c r="BH96" s="957"/>
      <c r="BI96" s="956">
        <f t="shared" si="86"/>
        <v>0</v>
      </c>
      <c r="BJ96" s="957"/>
      <c r="BK96" s="956">
        <f t="shared" si="87"/>
        <v>0</v>
      </c>
      <c r="BL96" s="959"/>
      <c r="BM96" s="954">
        <f t="shared" si="88"/>
        <v>0</v>
      </c>
      <c r="BN96" s="960"/>
      <c r="BO96" s="954">
        <f t="shared" si="89"/>
        <v>0</v>
      </c>
      <c r="BP96" s="955"/>
      <c r="BQ96" s="954">
        <f t="shared" si="90"/>
        <v>0</v>
      </c>
      <c r="BR96" s="954"/>
      <c r="BS96" s="954">
        <f t="shared" si="91"/>
        <v>0</v>
      </c>
      <c r="BT96" s="955"/>
      <c r="BU96" s="954">
        <f t="shared" si="92"/>
        <v>0</v>
      </c>
      <c r="BV96" s="955"/>
      <c r="BW96" s="956">
        <f t="shared" si="93"/>
        <v>0</v>
      </c>
      <c r="BX96" s="957"/>
      <c r="BY96" s="956">
        <f t="shared" si="94"/>
        <v>0</v>
      </c>
      <c r="BZ96" s="961"/>
      <c r="CA96" s="962"/>
      <c r="CB96" s="826"/>
    </row>
    <row r="97" spans="1:80" ht="18.75" customHeight="1" x14ac:dyDescent="0.25">
      <c r="A97" s="910"/>
      <c r="B97" s="911" t="s">
        <v>131</v>
      </c>
      <c r="C97" s="1057" t="s">
        <v>294</v>
      </c>
      <c r="D97" s="931" t="s">
        <v>219</v>
      </c>
      <c r="E97" s="932" t="s">
        <v>70</v>
      </c>
      <c r="F97" s="964"/>
      <c r="G97" s="966" t="s">
        <v>11</v>
      </c>
      <c r="H97" s="966" t="s">
        <v>11</v>
      </c>
      <c r="I97" s="1095" t="s">
        <v>11</v>
      </c>
      <c r="J97" s="1110" t="s">
        <v>67</v>
      </c>
      <c r="K97" s="966" t="s">
        <v>11</v>
      </c>
      <c r="L97" s="965"/>
      <c r="M97" s="965"/>
      <c r="N97" s="966" t="s">
        <v>11</v>
      </c>
      <c r="O97" s="966" t="s">
        <v>11</v>
      </c>
      <c r="P97" s="966" t="s">
        <v>11</v>
      </c>
      <c r="Q97" s="966" t="s">
        <v>11</v>
      </c>
      <c r="R97" s="966" t="s">
        <v>67</v>
      </c>
      <c r="S97" s="965"/>
      <c r="T97" s="965"/>
      <c r="U97" s="1016" t="s">
        <v>13</v>
      </c>
      <c r="V97" s="1019" t="s">
        <v>11</v>
      </c>
      <c r="W97" s="936" t="s">
        <v>67</v>
      </c>
      <c r="X97" s="966" t="s">
        <v>11</v>
      </c>
      <c r="Y97" s="995" t="s">
        <v>14</v>
      </c>
      <c r="Z97" s="965"/>
      <c r="AA97" s="965"/>
      <c r="AB97" s="936" t="s">
        <v>11</v>
      </c>
      <c r="AC97" s="936" t="s">
        <v>11</v>
      </c>
      <c r="AD97" s="936" t="s">
        <v>11</v>
      </c>
      <c r="AE97" s="966" t="s">
        <v>67</v>
      </c>
      <c r="AF97" s="966" t="s">
        <v>11</v>
      </c>
      <c r="AG97" s="965"/>
      <c r="AH97" s="965"/>
      <c r="AI97" s="967" t="s">
        <v>58</v>
      </c>
      <c r="AJ97" s="966"/>
      <c r="AK97" s="938">
        <f>IF(CA97=0,"",TIME(0,CA97,0))</f>
        <v>0.25</v>
      </c>
      <c r="AL97" s="939">
        <f t="shared" si="76"/>
        <v>14</v>
      </c>
      <c r="AM97" s="940">
        <f>SUM(AL97:AL98)/2</f>
        <v>13.5</v>
      </c>
      <c r="AN97" s="940">
        <f t="shared" si="77"/>
        <v>1</v>
      </c>
      <c r="AO97" s="940">
        <f>SUM((AN97+AN98)/2)</f>
        <v>1</v>
      </c>
      <c r="AP97" s="941">
        <f t="shared" si="78"/>
        <v>0</v>
      </c>
      <c r="AQ97" s="941">
        <f>SUM((AP97+AP98)/2)</f>
        <v>0</v>
      </c>
      <c r="AR97" s="940">
        <f t="shared" si="79"/>
        <v>0</v>
      </c>
      <c r="AS97" s="941">
        <f>SUM((AR97+AR98)/2)</f>
        <v>0.5</v>
      </c>
      <c r="AT97" s="941">
        <f t="shared" si="80"/>
        <v>0</v>
      </c>
      <c r="AU97" s="942">
        <f>SUM((AT97+AT98)/2)</f>
        <v>0</v>
      </c>
      <c r="AV97" s="940">
        <f t="shared" si="81"/>
        <v>0</v>
      </c>
      <c r="AW97" s="940">
        <f>SUM((AV97+AV98)/2)</f>
        <v>0</v>
      </c>
      <c r="AX97" s="941">
        <f t="shared" si="82"/>
        <v>0</v>
      </c>
      <c r="AY97" s="941">
        <f>SUM((AX97+AX98)/2)</f>
        <v>0</v>
      </c>
      <c r="AZ97" s="943">
        <f>SUM(AM97+AO97+AQ97+AS97+AW97+AY97+AU97)*24</f>
        <v>360</v>
      </c>
      <c r="BA97" s="941">
        <f t="shared" si="83"/>
        <v>0</v>
      </c>
      <c r="BB97" s="941">
        <f>SUM((BA97+BA98)/2)</f>
        <v>0</v>
      </c>
      <c r="BC97" s="941">
        <f t="shared" si="84"/>
        <v>0</v>
      </c>
      <c r="BD97" s="941">
        <f>SUM((BC97+BC98)/2)</f>
        <v>0</v>
      </c>
      <c r="BE97" s="941">
        <f>SUM((BD97+BD98)/2)</f>
        <v>0</v>
      </c>
      <c r="BF97" s="941">
        <f t="shared" si="85"/>
        <v>0</v>
      </c>
      <c r="BG97" s="941">
        <f>SUM((BF97+BF98)/2)</f>
        <v>0</v>
      </c>
      <c r="BH97" s="941">
        <f>SUM((BG97+BG98)/2)</f>
        <v>0</v>
      </c>
      <c r="BI97" s="941">
        <f t="shared" si="86"/>
        <v>0</v>
      </c>
      <c r="BJ97" s="941">
        <f>SUM((BI97+BI98)/2)</f>
        <v>0</v>
      </c>
      <c r="BK97" s="941">
        <f t="shared" si="87"/>
        <v>1</v>
      </c>
      <c r="BL97" s="944">
        <f>SUM(BK97+BK98)/2</f>
        <v>1</v>
      </c>
      <c r="BM97" s="940">
        <f t="shared" si="88"/>
        <v>0</v>
      </c>
      <c r="BN97" s="940">
        <f>SUM(BM97+BM98)/2</f>
        <v>0</v>
      </c>
      <c r="BO97" s="940">
        <f t="shared" si="89"/>
        <v>0</v>
      </c>
      <c r="BP97" s="940">
        <f>SUM(BO97+BO98)/2</f>
        <v>0</v>
      </c>
      <c r="BQ97" s="940">
        <f t="shared" si="90"/>
        <v>0</v>
      </c>
      <c r="BR97" s="940">
        <f>SUM((BQ97+BQ98)/2)</f>
        <v>0</v>
      </c>
      <c r="BS97" s="940">
        <f t="shared" si="91"/>
        <v>0</v>
      </c>
      <c r="BT97" s="940">
        <f>SUM((BS97+BS98)/2)</f>
        <v>0</v>
      </c>
      <c r="BU97" s="940">
        <f t="shared" si="92"/>
        <v>0</v>
      </c>
      <c r="BV97" s="940">
        <f>SUM((BU97+BU98)/2)</f>
        <v>0</v>
      </c>
      <c r="BW97" s="941">
        <f t="shared" si="93"/>
        <v>0</v>
      </c>
      <c r="BX97" s="941">
        <f>SUM((BW97+BW98)/2)</f>
        <v>0</v>
      </c>
      <c r="BY97" s="941">
        <f t="shared" si="94"/>
        <v>0</v>
      </c>
      <c r="BZ97" s="942">
        <f>SUM((BY97+BY98)/2)</f>
        <v>0</v>
      </c>
      <c r="CA97" s="945">
        <f>SUM(AZ97)</f>
        <v>360</v>
      </c>
      <c r="CB97" s="891">
        <f>SUM(AM97+AO97+AQ97+AS97+AU97+AW97+BB97+BD97+BG97+AY97)</f>
        <v>15</v>
      </c>
    </row>
    <row r="98" spans="1:80" ht="18.75" customHeight="1" thickBot="1" x14ac:dyDescent="0.3">
      <c r="A98" s="910"/>
      <c r="B98" s="911" t="s">
        <v>131</v>
      </c>
      <c r="C98" s="710" t="s">
        <v>10</v>
      </c>
      <c r="D98" s="946"/>
      <c r="E98" s="947" t="s">
        <v>4</v>
      </c>
      <c r="F98" s="964"/>
      <c r="G98" s="966" t="s">
        <v>11</v>
      </c>
      <c r="H98" s="1049" t="s">
        <v>39</v>
      </c>
      <c r="I98" s="1095" t="s">
        <v>11</v>
      </c>
      <c r="J98" s="966" t="s">
        <v>67</v>
      </c>
      <c r="K98" s="966" t="s">
        <v>11</v>
      </c>
      <c r="L98" s="965"/>
      <c r="M98" s="965"/>
      <c r="N98" s="966" t="s">
        <v>11</v>
      </c>
      <c r="O98" s="966" t="s">
        <v>11</v>
      </c>
      <c r="P98" s="966" t="s">
        <v>11</v>
      </c>
      <c r="Q98" s="966" t="s">
        <v>11</v>
      </c>
      <c r="R98" s="966" t="s">
        <v>67</v>
      </c>
      <c r="S98" s="965"/>
      <c r="T98" s="965"/>
      <c r="U98" s="1016" t="s">
        <v>13</v>
      </c>
      <c r="V98" s="1019" t="s">
        <v>11</v>
      </c>
      <c r="W98" s="951" t="s">
        <v>67</v>
      </c>
      <c r="X98" s="1031" t="s">
        <v>11</v>
      </c>
      <c r="Y98" s="998" t="s">
        <v>14</v>
      </c>
      <c r="Z98" s="965"/>
      <c r="AA98" s="965"/>
      <c r="AB98" s="951" t="s">
        <v>11</v>
      </c>
      <c r="AC98" s="951" t="s">
        <v>11</v>
      </c>
      <c r="AD98" s="951" t="s">
        <v>11</v>
      </c>
      <c r="AE98" s="966" t="s">
        <v>67</v>
      </c>
      <c r="AF98" s="966" t="s">
        <v>11</v>
      </c>
      <c r="AG98" s="965"/>
      <c r="AH98" s="965"/>
      <c r="AI98" s="967" t="s">
        <v>58</v>
      </c>
      <c r="AJ98" s="966"/>
      <c r="AK98" s="952"/>
      <c r="AL98" s="953">
        <f t="shared" si="76"/>
        <v>13</v>
      </c>
      <c r="AM98" s="954"/>
      <c r="AN98" s="954">
        <f t="shared" si="77"/>
        <v>1</v>
      </c>
      <c r="AO98" s="955"/>
      <c r="AP98" s="956">
        <f t="shared" si="78"/>
        <v>0</v>
      </c>
      <c r="AQ98" s="957"/>
      <c r="AR98" s="954">
        <f t="shared" si="79"/>
        <v>1</v>
      </c>
      <c r="AS98" s="954"/>
      <c r="AT98" s="954">
        <f t="shared" si="80"/>
        <v>0</v>
      </c>
      <c r="AU98" s="954"/>
      <c r="AV98" s="954">
        <f t="shared" si="81"/>
        <v>0</v>
      </c>
      <c r="AW98" s="955"/>
      <c r="AX98" s="956">
        <f t="shared" si="82"/>
        <v>0</v>
      </c>
      <c r="AY98" s="957"/>
      <c r="AZ98" s="958"/>
      <c r="BA98" s="956">
        <f t="shared" si="83"/>
        <v>0</v>
      </c>
      <c r="BB98" s="957"/>
      <c r="BC98" s="956">
        <f t="shared" si="84"/>
        <v>0</v>
      </c>
      <c r="BD98" s="957"/>
      <c r="BE98" s="957"/>
      <c r="BF98" s="956">
        <f t="shared" si="85"/>
        <v>0</v>
      </c>
      <c r="BG98" s="957"/>
      <c r="BH98" s="957"/>
      <c r="BI98" s="956">
        <f t="shared" si="86"/>
        <v>0</v>
      </c>
      <c r="BJ98" s="957"/>
      <c r="BK98" s="956">
        <f t="shared" si="87"/>
        <v>1</v>
      </c>
      <c r="BL98" s="959"/>
      <c r="BM98" s="954">
        <f t="shared" si="88"/>
        <v>0</v>
      </c>
      <c r="BN98" s="960"/>
      <c r="BO98" s="954">
        <f t="shared" si="89"/>
        <v>0</v>
      </c>
      <c r="BP98" s="955"/>
      <c r="BQ98" s="954">
        <f t="shared" si="90"/>
        <v>0</v>
      </c>
      <c r="BR98" s="954"/>
      <c r="BS98" s="954">
        <f t="shared" si="91"/>
        <v>0</v>
      </c>
      <c r="BT98" s="955"/>
      <c r="BU98" s="954">
        <f t="shared" si="92"/>
        <v>0</v>
      </c>
      <c r="BV98" s="955"/>
      <c r="BW98" s="956">
        <f t="shared" si="93"/>
        <v>0</v>
      </c>
      <c r="BX98" s="957"/>
      <c r="BY98" s="956">
        <f t="shared" si="94"/>
        <v>0</v>
      </c>
      <c r="BZ98" s="961"/>
      <c r="CA98" s="962"/>
      <c r="CB98" s="826"/>
    </row>
    <row r="99" spans="1:80" ht="18.75" customHeight="1" x14ac:dyDescent="0.25">
      <c r="A99" s="910" t="s">
        <v>374</v>
      </c>
      <c r="B99" s="911" t="s">
        <v>131</v>
      </c>
      <c r="C99" s="1057" t="s">
        <v>295</v>
      </c>
      <c r="D99" s="931" t="str">
        <f>VLOOKUP(C99,ListeAppel,2,FALSE)</f>
        <v>Nom 085</v>
      </c>
      <c r="E99" s="932" t="s">
        <v>70</v>
      </c>
      <c r="F99" s="933"/>
      <c r="G99" s="995" t="s">
        <v>14</v>
      </c>
      <c r="H99" s="995" t="s">
        <v>14</v>
      </c>
      <c r="I99" s="995" t="s">
        <v>14</v>
      </c>
      <c r="J99" s="995" t="s">
        <v>14</v>
      </c>
      <c r="K99" s="995" t="s">
        <v>14</v>
      </c>
      <c r="L99" s="995" t="s">
        <v>14</v>
      </c>
      <c r="M99" s="995" t="s">
        <v>14</v>
      </c>
      <c r="N99" s="995" t="s">
        <v>14</v>
      </c>
      <c r="O99" s="995" t="s">
        <v>14</v>
      </c>
      <c r="P99" s="995" t="s">
        <v>14</v>
      </c>
      <c r="Q99" s="995" t="s">
        <v>14</v>
      </c>
      <c r="R99" s="995" t="s">
        <v>14</v>
      </c>
      <c r="S99" s="995" t="s">
        <v>14</v>
      </c>
      <c r="T99" s="995" t="s">
        <v>14</v>
      </c>
      <c r="U99" s="995" t="s">
        <v>14</v>
      </c>
      <c r="V99" s="995" t="s">
        <v>14</v>
      </c>
      <c r="W99" s="995" t="s">
        <v>14</v>
      </c>
      <c r="X99" s="936" t="s">
        <v>75</v>
      </c>
      <c r="Y99" s="936" t="s">
        <v>75</v>
      </c>
      <c r="Z99" s="935"/>
      <c r="AA99" s="935"/>
      <c r="AB99" s="936" t="s">
        <v>75</v>
      </c>
      <c r="AC99" s="936" t="s">
        <v>75</v>
      </c>
      <c r="AD99" s="936" t="s">
        <v>75</v>
      </c>
      <c r="AE99" s="994" t="s">
        <v>41</v>
      </c>
      <c r="AF99" s="994" t="s">
        <v>41</v>
      </c>
      <c r="AG99" s="935"/>
      <c r="AH99" s="935"/>
      <c r="AI99" s="994" t="s">
        <v>41</v>
      </c>
      <c r="AJ99" s="936"/>
      <c r="AK99" s="938" t="str">
        <f>IF(CA99=0,"",TIME(0,CA99,0))</f>
        <v/>
      </c>
      <c r="AL99" s="939">
        <f t="shared" si="76"/>
        <v>0</v>
      </c>
      <c r="AM99" s="940">
        <f>SUM(AL99:AL100)/2</f>
        <v>0</v>
      </c>
      <c r="AN99" s="940">
        <f t="shared" si="77"/>
        <v>0</v>
      </c>
      <c r="AO99" s="940">
        <f>SUM((AN99+AN100)/2)</f>
        <v>0</v>
      </c>
      <c r="AP99" s="941">
        <f t="shared" si="78"/>
        <v>0</v>
      </c>
      <c r="AQ99" s="941">
        <f>SUM((AP99+AP100)/2)</f>
        <v>0</v>
      </c>
      <c r="AR99" s="940">
        <f t="shared" si="79"/>
        <v>0</v>
      </c>
      <c r="AS99" s="941">
        <f>SUM((AR99+AR100)/2)</f>
        <v>0</v>
      </c>
      <c r="AT99" s="941">
        <f t="shared" si="80"/>
        <v>0</v>
      </c>
      <c r="AU99" s="942">
        <f>SUM((AT99+AT100)/2)</f>
        <v>0</v>
      </c>
      <c r="AV99" s="940">
        <f t="shared" si="81"/>
        <v>0</v>
      </c>
      <c r="AW99" s="940">
        <f>SUM((AV99+AV100)/2)</f>
        <v>0</v>
      </c>
      <c r="AX99" s="941">
        <f t="shared" si="82"/>
        <v>0</v>
      </c>
      <c r="AY99" s="941">
        <f>SUM((AX99+AX100)/2)</f>
        <v>0</v>
      </c>
      <c r="AZ99" s="943">
        <f>SUM(AM99+AO99+AQ99+AS99+AW99+AY99+AU99)*24</f>
        <v>0</v>
      </c>
      <c r="BA99" s="941">
        <f t="shared" si="83"/>
        <v>3</v>
      </c>
      <c r="BB99" s="941">
        <f>SUM((BA99+BA100)/2)</f>
        <v>3</v>
      </c>
      <c r="BC99" s="941">
        <f t="shared" si="84"/>
        <v>0</v>
      </c>
      <c r="BD99" s="941">
        <f>SUM((BC99+BC100)/2)</f>
        <v>0</v>
      </c>
      <c r="BE99" s="941">
        <f>SUM((BD99+BD100)/2)</f>
        <v>0</v>
      </c>
      <c r="BF99" s="941">
        <f t="shared" si="85"/>
        <v>0</v>
      </c>
      <c r="BG99" s="941">
        <f>SUM((BF99+BF100)/2)</f>
        <v>0</v>
      </c>
      <c r="BH99" s="941">
        <f>SUM((BG99+BG100)/2)</f>
        <v>0</v>
      </c>
      <c r="BI99" s="941">
        <f t="shared" si="86"/>
        <v>0</v>
      </c>
      <c r="BJ99" s="941">
        <f>SUM((BI99+BI100)/2)</f>
        <v>0</v>
      </c>
      <c r="BK99" s="941">
        <f t="shared" si="87"/>
        <v>17</v>
      </c>
      <c r="BL99" s="944">
        <f>SUM(BK99+BK100)/2</f>
        <v>17</v>
      </c>
      <c r="BM99" s="940">
        <f t="shared" si="88"/>
        <v>0</v>
      </c>
      <c r="BN99" s="940">
        <f>SUM(BM99+BM100)/2</f>
        <v>0</v>
      </c>
      <c r="BO99" s="940">
        <f t="shared" si="89"/>
        <v>0</v>
      </c>
      <c r="BP99" s="940">
        <f>SUM(BO99+BO100)/2</f>
        <v>0</v>
      </c>
      <c r="BQ99" s="940">
        <f t="shared" si="90"/>
        <v>0</v>
      </c>
      <c r="BR99" s="940">
        <f>SUM((BQ99+BQ100)/2)</f>
        <v>0</v>
      </c>
      <c r="BS99" s="940">
        <f t="shared" si="91"/>
        <v>0</v>
      </c>
      <c r="BT99" s="940">
        <f>SUM((BS99+BS100)/2)</f>
        <v>0</v>
      </c>
      <c r="BU99" s="940">
        <f t="shared" si="92"/>
        <v>0</v>
      </c>
      <c r="BV99" s="940">
        <f>SUM((BU99+BU100)/2)</f>
        <v>0</v>
      </c>
      <c r="BW99" s="941">
        <f t="shared" si="93"/>
        <v>0</v>
      </c>
      <c r="BX99" s="941">
        <f>SUM((BW99+BW100)/2)</f>
        <v>0</v>
      </c>
      <c r="BY99" s="941">
        <f t="shared" si="94"/>
        <v>0</v>
      </c>
      <c r="BZ99" s="942">
        <f>SUM((BY99+BY100)/2)</f>
        <v>0</v>
      </c>
      <c r="CA99" s="945">
        <f>SUM(AZ99)</f>
        <v>0</v>
      </c>
      <c r="CB99" s="891">
        <f>SUM(AM99+AO99+AQ99+AS99+AU99+AW99+BB99+BD99+BG99+AY99)</f>
        <v>3</v>
      </c>
    </row>
    <row r="100" spans="1:80" ht="18.75" customHeight="1" thickBot="1" x14ac:dyDescent="0.3">
      <c r="A100" s="910" t="s">
        <v>374</v>
      </c>
      <c r="B100" s="911" t="s">
        <v>131</v>
      </c>
      <c r="C100" s="721" t="s">
        <v>80</v>
      </c>
      <c r="D100" s="946"/>
      <c r="E100" s="947" t="s">
        <v>4</v>
      </c>
      <c r="F100" s="948"/>
      <c r="G100" s="998" t="s">
        <v>14</v>
      </c>
      <c r="H100" s="998" t="s">
        <v>14</v>
      </c>
      <c r="I100" s="998" t="s">
        <v>14</v>
      </c>
      <c r="J100" s="998" t="s">
        <v>14</v>
      </c>
      <c r="K100" s="998" t="s">
        <v>14</v>
      </c>
      <c r="L100" s="998" t="s">
        <v>14</v>
      </c>
      <c r="M100" s="998" t="s">
        <v>14</v>
      </c>
      <c r="N100" s="998" t="s">
        <v>14</v>
      </c>
      <c r="O100" s="998" t="s">
        <v>14</v>
      </c>
      <c r="P100" s="998" t="s">
        <v>14</v>
      </c>
      <c r="Q100" s="998" t="s">
        <v>14</v>
      </c>
      <c r="R100" s="998" t="s">
        <v>14</v>
      </c>
      <c r="S100" s="998" t="s">
        <v>14</v>
      </c>
      <c r="T100" s="998" t="s">
        <v>14</v>
      </c>
      <c r="U100" s="998" t="s">
        <v>14</v>
      </c>
      <c r="V100" s="998" t="s">
        <v>14</v>
      </c>
      <c r="W100" s="998" t="s">
        <v>14</v>
      </c>
      <c r="X100" s="1111" t="s">
        <v>75</v>
      </c>
      <c r="Y100" s="951" t="s">
        <v>75</v>
      </c>
      <c r="Z100" s="950"/>
      <c r="AA100" s="950"/>
      <c r="AB100" s="951" t="s">
        <v>75</v>
      </c>
      <c r="AC100" s="951" t="s">
        <v>75</v>
      </c>
      <c r="AD100" s="951" t="s">
        <v>75</v>
      </c>
      <c r="AE100" s="997" t="s">
        <v>41</v>
      </c>
      <c r="AF100" s="997" t="s">
        <v>41</v>
      </c>
      <c r="AG100" s="950"/>
      <c r="AH100" s="950"/>
      <c r="AI100" s="997" t="s">
        <v>41</v>
      </c>
      <c r="AJ100" s="951"/>
      <c r="AK100" s="952"/>
      <c r="AL100" s="953">
        <f t="shared" si="76"/>
        <v>0</v>
      </c>
      <c r="AM100" s="954"/>
      <c r="AN100" s="954">
        <f t="shared" si="77"/>
        <v>0</v>
      </c>
      <c r="AO100" s="955"/>
      <c r="AP100" s="956">
        <f t="shared" si="78"/>
        <v>0</v>
      </c>
      <c r="AQ100" s="957"/>
      <c r="AR100" s="954">
        <f t="shared" si="79"/>
        <v>0</v>
      </c>
      <c r="AS100" s="954"/>
      <c r="AT100" s="954">
        <f t="shared" si="80"/>
        <v>0</v>
      </c>
      <c r="AU100" s="954"/>
      <c r="AV100" s="954">
        <f t="shared" si="81"/>
        <v>0</v>
      </c>
      <c r="AW100" s="955"/>
      <c r="AX100" s="956">
        <f t="shared" si="82"/>
        <v>0</v>
      </c>
      <c r="AY100" s="957"/>
      <c r="AZ100" s="958"/>
      <c r="BA100" s="956">
        <f t="shared" si="83"/>
        <v>3</v>
      </c>
      <c r="BB100" s="957"/>
      <c r="BC100" s="956">
        <f t="shared" si="84"/>
        <v>0</v>
      </c>
      <c r="BD100" s="957"/>
      <c r="BE100" s="957"/>
      <c r="BF100" s="956">
        <f t="shared" si="85"/>
        <v>0</v>
      </c>
      <c r="BG100" s="957"/>
      <c r="BH100" s="957"/>
      <c r="BI100" s="956">
        <f t="shared" si="86"/>
        <v>0</v>
      </c>
      <c r="BJ100" s="957"/>
      <c r="BK100" s="956">
        <f t="shared" si="87"/>
        <v>17</v>
      </c>
      <c r="BL100" s="959"/>
      <c r="BM100" s="954">
        <f t="shared" si="88"/>
        <v>0</v>
      </c>
      <c r="BN100" s="960"/>
      <c r="BO100" s="954">
        <f t="shared" si="89"/>
        <v>0</v>
      </c>
      <c r="BP100" s="955"/>
      <c r="BQ100" s="954">
        <f t="shared" si="90"/>
        <v>0</v>
      </c>
      <c r="BR100" s="954"/>
      <c r="BS100" s="954">
        <f t="shared" si="91"/>
        <v>0</v>
      </c>
      <c r="BT100" s="955"/>
      <c r="BU100" s="954">
        <f t="shared" si="92"/>
        <v>0</v>
      </c>
      <c r="BV100" s="955"/>
      <c r="BW100" s="956">
        <f t="shared" si="93"/>
        <v>0</v>
      </c>
      <c r="BX100" s="957"/>
      <c r="BY100" s="956">
        <f t="shared" si="94"/>
        <v>0</v>
      </c>
      <c r="BZ100" s="961"/>
      <c r="CA100" s="962"/>
      <c r="CB100" s="826"/>
    </row>
    <row r="101" spans="1:80" s="1029" customFormat="1" ht="18.75" customHeight="1" thickBot="1" x14ac:dyDescent="0.3">
      <c r="A101" s="910" t="s">
        <v>374</v>
      </c>
      <c r="B101" s="911" t="s">
        <v>132</v>
      </c>
      <c r="C101" s="1239" t="s">
        <v>132</v>
      </c>
      <c r="D101" s="1240"/>
      <c r="E101" s="13"/>
      <c r="F101" s="912"/>
      <c r="G101" s="913"/>
      <c r="H101" s="913"/>
      <c r="I101" s="914"/>
      <c r="J101" s="913"/>
      <c r="K101" s="913"/>
      <c r="L101" s="913"/>
      <c r="M101" s="913"/>
      <c r="N101" s="913"/>
      <c r="O101" s="913"/>
      <c r="P101" s="913"/>
      <c r="Q101" s="913"/>
      <c r="R101" s="913"/>
      <c r="S101" s="913"/>
      <c r="T101" s="913"/>
      <c r="U101" s="913"/>
      <c r="V101" s="913"/>
      <c r="W101" s="913"/>
      <c r="X101" s="913"/>
      <c r="Y101" s="913"/>
      <c r="Z101" s="913"/>
      <c r="AA101" s="913"/>
      <c r="AB101" s="913"/>
      <c r="AC101" s="913"/>
      <c r="AD101" s="913"/>
      <c r="AE101" s="913"/>
      <c r="AF101" s="913"/>
      <c r="AG101" s="913"/>
      <c r="AH101" s="913"/>
      <c r="AI101" s="913"/>
      <c r="AJ101" s="913"/>
      <c r="AK101" s="938" t="str">
        <f>IF(CA101=0,"",TIME(0,CA101,0))</f>
        <v/>
      </c>
      <c r="AL101" s="915"/>
      <c r="AM101" s="915"/>
      <c r="AN101" s="915"/>
      <c r="AO101" s="916"/>
      <c r="AP101" s="915"/>
      <c r="AQ101" s="916"/>
      <c r="AR101" s="915"/>
      <c r="AS101" s="915"/>
      <c r="AT101" s="915"/>
      <c r="AU101" s="915"/>
      <c r="AV101" s="915"/>
      <c r="AW101" s="916"/>
      <c r="AX101" s="915"/>
      <c r="AY101" s="916"/>
      <c r="AZ101" s="1026"/>
      <c r="BA101" s="915"/>
      <c r="BB101" s="916"/>
      <c r="BC101" s="915"/>
      <c r="BD101" s="916"/>
      <c r="BE101" s="916"/>
      <c r="BF101" s="915"/>
      <c r="BG101" s="916"/>
      <c r="BH101" s="916"/>
      <c r="BI101" s="915"/>
      <c r="BJ101" s="916"/>
      <c r="BK101" s="915"/>
      <c r="BL101" s="1027"/>
      <c r="BM101" s="915"/>
      <c r="BN101" s="921"/>
      <c r="BO101" s="915"/>
      <c r="BP101" s="916"/>
      <c r="BQ101" s="915"/>
      <c r="BR101" s="915"/>
      <c r="BS101" s="915"/>
      <c r="BT101" s="916"/>
      <c r="BU101" s="915"/>
      <c r="BV101" s="916"/>
      <c r="BW101" s="915"/>
      <c r="BX101" s="916"/>
      <c r="BY101" s="915"/>
      <c r="BZ101" s="916"/>
      <c r="CA101" s="1026"/>
      <c r="CB101" s="1028"/>
    </row>
    <row r="102" spans="1:80" s="1029" customFormat="1" ht="18.75" customHeight="1" thickBot="1" x14ac:dyDescent="0.3">
      <c r="A102" s="910" t="s">
        <v>374</v>
      </c>
      <c r="B102" s="911" t="s">
        <v>132</v>
      </c>
      <c r="C102" s="190"/>
      <c r="D102" s="985" t="s">
        <v>69</v>
      </c>
      <c r="E102" s="13"/>
      <c r="F102" s="899">
        <v>1</v>
      </c>
      <c r="G102" s="900">
        <v>2</v>
      </c>
      <c r="H102" s="900">
        <v>3</v>
      </c>
      <c r="I102" s="900">
        <v>4</v>
      </c>
      <c r="J102" s="900">
        <v>5</v>
      </c>
      <c r="K102" s="900">
        <v>6</v>
      </c>
      <c r="L102" s="901">
        <v>7</v>
      </c>
      <c r="M102" s="901">
        <v>8</v>
      </c>
      <c r="N102" s="900">
        <v>9</v>
      </c>
      <c r="O102" s="900">
        <v>10</v>
      </c>
      <c r="P102" s="900">
        <v>11</v>
      </c>
      <c r="Q102" s="900">
        <v>12</v>
      </c>
      <c r="R102" s="900">
        <v>13</v>
      </c>
      <c r="S102" s="901">
        <v>14</v>
      </c>
      <c r="T102" s="901">
        <v>15</v>
      </c>
      <c r="U102" s="900">
        <v>16</v>
      </c>
      <c r="V102" s="900">
        <v>17</v>
      </c>
      <c r="W102" s="900">
        <v>18</v>
      </c>
      <c r="X102" s="900">
        <v>19</v>
      </c>
      <c r="Y102" s="900">
        <v>20</v>
      </c>
      <c r="Z102" s="901">
        <v>21</v>
      </c>
      <c r="AA102" s="901">
        <v>22</v>
      </c>
      <c r="AB102" s="900">
        <v>23</v>
      </c>
      <c r="AC102" s="900">
        <v>24</v>
      </c>
      <c r="AD102" s="900">
        <v>25</v>
      </c>
      <c r="AE102" s="900">
        <v>26</v>
      </c>
      <c r="AF102" s="900">
        <v>27</v>
      </c>
      <c r="AG102" s="1062">
        <v>28</v>
      </c>
      <c r="AH102" s="1062">
        <v>29</v>
      </c>
      <c r="AI102" s="900">
        <v>30</v>
      </c>
      <c r="AJ102" s="903">
        <v>31</v>
      </c>
      <c r="AK102" s="952"/>
      <c r="AL102" s="915"/>
      <c r="AM102" s="915"/>
      <c r="AN102" s="915"/>
      <c r="AO102" s="916"/>
      <c r="AP102" s="915"/>
      <c r="AQ102" s="916"/>
      <c r="AR102" s="915"/>
      <c r="AS102" s="915"/>
      <c r="AT102" s="915"/>
      <c r="AU102" s="915"/>
      <c r="AV102" s="915"/>
      <c r="AW102" s="916"/>
      <c r="AX102" s="915"/>
      <c r="AY102" s="916"/>
      <c r="AZ102" s="1026"/>
      <c r="BA102" s="915"/>
      <c r="BB102" s="916"/>
      <c r="BC102" s="915"/>
      <c r="BD102" s="916"/>
      <c r="BE102" s="916"/>
      <c r="BF102" s="915"/>
      <c r="BG102" s="916"/>
      <c r="BH102" s="916"/>
      <c r="BI102" s="915"/>
      <c r="BJ102" s="916"/>
      <c r="BK102" s="915"/>
      <c r="BL102" s="1027"/>
      <c r="BM102" s="915"/>
      <c r="BN102" s="921"/>
      <c r="BO102" s="915"/>
      <c r="BP102" s="916"/>
      <c r="BQ102" s="915"/>
      <c r="BR102" s="915"/>
      <c r="BS102" s="915"/>
      <c r="BT102" s="916"/>
      <c r="BU102" s="915"/>
      <c r="BV102" s="916"/>
      <c r="BW102" s="915"/>
      <c r="BX102" s="916"/>
      <c r="BY102" s="915"/>
      <c r="BZ102" s="916"/>
      <c r="CA102" s="1026"/>
      <c r="CB102" s="1028"/>
    </row>
    <row r="103" spans="1:80" ht="18.75" customHeight="1" x14ac:dyDescent="0.25">
      <c r="A103" s="910" t="s">
        <v>374</v>
      </c>
      <c r="B103" s="911" t="s">
        <v>132</v>
      </c>
      <c r="C103" s="806">
        <v>9622</v>
      </c>
      <c r="D103" s="931" t="s">
        <v>139</v>
      </c>
      <c r="E103" s="932" t="s">
        <v>70</v>
      </c>
      <c r="F103" s="933"/>
      <c r="G103" s="937" t="s">
        <v>7</v>
      </c>
      <c r="H103" s="936" t="s">
        <v>11</v>
      </c>
      <c r="I103" s="1070" t="s">
        <v>11</v>
      </c>
      <c r="J103" s="989" t="s">
        <v>13</v>
      </c>
      <c r="K103" s="937" t="s">
        <v>7</v>
      </c>
      <c r="L103" s="935"/>
      <c r="M103" s="935"/>
      <c r="N103" s="936" t="s">
        <v>11</v>
      </c>
      <c r="O103" s="936" t="s">
        <v>11</v>
      </c>
      <c r="P103" s="936" t="s">
        <v>11</v>
      </c>
      <c r="Q103" s="936" t="s">
        <v>11</v>
      </c>
      <c r="R103" s="989" t="s">
        <v>13</v>
      </c>
      <c r="S103" s="935"/>
      <c r="T103" s="935"/>
      <c r="U103" s="936" t="s">
        <v>11</v>
      </c>
      <c r="V103" s="1019" t="s">
        <v>11</v>
      </c>
      <c r="W103" s="936" t="s">
        <v>11</v>
      </c>
      <c r="X103" s="936" t="s">
        <v>11</v>
      </c>
      <c r="Y103" s="989" t="s">
        <v>13</v>
      </c>
      <c r="Z103" s="935"/>
      <c r="AA103" s="935"/>
      <c r="AB103" s="989" t="s">
        <v>13</v>
      </c>
      <c r="AC103" s="936" t="s">
        <v>11</v>
      </c>
      <c r="AD103" s="936" t="s">
        <v>11</v>
      </c>
      <c r="AE103" s="936" t="s">
        <v>11</v>
      </c>
      <c r="AF103" s="937" t="s">
        <v>7</v>
      </c>
      <c r="AG103" s="935"/>
      <c r="AH103" s="935"/>
      <c r="AI103" s="936" t="s">
        <v>11</v>
      </c>
      <c r="AJ103" s="936"/>
      <c r="AK103" s="938">
        <f>IF(CA103=0,"",TIME(0,CA103,0))</f>
        <v>0.3</v>
      </c>
      <c r="AL103" s="939">
        <f t="shared" ref="AL103:AL114" si="95">COUNTIF(F103:AJ103,"P")</f>
        <v>14</v>
      </c>
      <c r="AM103" s="940">
        <f>SUM(AL103:AL104)/2</f>
        <v>13.5</v>
      </c>
      <c r="AN103" s="940">
        <f t="shared" ref="AN103:AN114" si="96">COUNTIF(F103:AJ103,"Mi")</f>
        <v>4</v>
      </c>
      <c r="AO103" s="940">
        <f>SUM((AN103+AN104)/2)</f>
        <v>4</v>
      </c>
      <c r="AP103" s="941">
        <f t="shared" ref="AP103:AP114" si="97">COUNTIF(F103:AJ103,"VS")</f>
        <v>0</v>
      </c>
      <c r="AQ103" s="941">
        <f>SUM((AP103+AP104)/2)</f>
        <v>0</v>
      </c>
      <c r="AR103" s="940">
        <f t="shared" ref="AR103:AR114" si="98">COUNTIF(F103:AJ103,"C1")</f>
        <v>0</v>
      </c>
      <c r="AS103" s="941">
        <f>SUM((AR103+AR104)/2)</f>
        <v>0.5</v>
      </c>
      <c r="AT103" s="941">
        <f t="shared" ref="AT103:AT114" si="99">COUNTIF(F103:AJ103,"R1")</f>
        <v>0</v>
      </c>
      <c r="AU103" s="942">
        <f>SUM((AT103+AT104)/2)</f>
        <v>0</v>
      </c>
      <c r="AV103" s="940">
        <f t="shared" ref="AV103:AV114" si="100">COUNTIF(F103:AJ103,"CS")</f>
        <v>0</v>
      </c>
      <c r="AW103" s="940">
        <f>SUM((AV103+AV104)/2)</f>
        <v>0</v>
      </c>
      <c r="AX103" s="941">
        <f t="shared" ref="AX103:AX114" si="101">COUNTIF(F103:AJ103,"DA")</f>
        <v>0</v>
      </c>
      <c r="AY103" s="941">
        <f>SUM((AX103+AX104)/2)</f>
        <v>0</v>
      </c>
      <c r="AZ103" s="943">
        <f>SUM(AM103+AO103+AQ103+AS103+AW103+AY103+AU103)*24</f>
        <v>432</v>
      </c>
      <c r="BA103" s="941">
        <f t="shared" ref="BA103:BA114" si="102">COUNTIF(F103:AJ103,"MT5")</f>
        <v>0</v>
      </c>
      <c r="BB103" s="941">
        <f>SUM((BA103+BA104)/2)</f>
        <v>0</v>
      </c>
      <c r="BC103" s="941">
        <f t="shared" ref="BC103:BC114" si="103">COUNTIF(F103:AJ103,"MT6")</f>
        <v>0</v>
      </c>
      <c r="BD103" s="941">
        <f>SUM((BC103+BC104)/2)</f>
        <v>0</v>
      </c>
      <c r="BE103" s="941">
        <f>SUM((BD103+BD104)/2)</f>
        <v>0</v>
      </c>
      <c r="BF103" s="941">
        <f t="shared" ref="BF103:BF114" si="104">COUNTIF(F103:AJ103,"MT8")</f>
        <v>0</v>
      </c>
      <c r="BG103" s="941">
        <f>SUM((BF103+BF104)/2)</f>
        <v>0</v>
      </c>
      <c r="BH103" s="941">
        <f>SUM((BG103+BG104)/2)</f>
        <v>0</v>
      </c>
      <c r="BI103" s="941">
        <f t="shared" ref="BI103:BI114" si="105">COUNTIF(F103:AJ103,"A")</f>
        <v>0</v>
      </c>
      <c r="BJ103" s="941">
        <f>SUM((BI103+BI104)/2)</f>
        <v>0</v>
      </c>
      <c r="BK103" s="941">
        <f t="shared" ref="BK103:BK114" si="106">COUNTIF(F103:AJ103,"Ma")</f>
        <v>0</v>
      </c>
      <c r="BL103" s="944">
        <f>SUM(BK103+BK104)/2</f>
        <v>0</v>
      </c>
      <c r="BM103" s="940">
        <f t="shared" ref="BM103:BM114" si="107">COUNTIF(F103:AJ103,"MJ")</f>
        <v>0</v>
      </c>
      <c r="BN103" s="940">
        <f>SUM(BM103+BM104)/2</f>
        <v>0</v>
      </c>
      <c r="BO103" s="940">
        <f t="shared" ref="BO103:BO114" si="108">COUNTIF(F103:AJ103,"Jsc")</f>
        <v>0</v>
      </c>
      <c r="BP103" s="940">
        <f>SUM(BO103+BO104)/2</f>
        <v>0</v>
      </c>
      <c r="BQ103" s="940">
        <f t="shared" ref="BQ103:BQ114" si="109">COUNTIF(F103:AJ103,"C")</f>
        <v>3</v>
      </c>
      <c r="BR103" s="940">
        <f>SUM((BQ103+BQ104)/2)</f>
        <v>3</v>
      </c>
      <c r="BS103" s="940">
        <f t="shared" ref="BS103:BS114" si="110">COUNTIF(F103:AJ103,"CC")</f>
        <v>0</v>
      </c>
      <c r="BT103" s="940">
        <f>SUM((BS103+BS104)/2)</f>
        <v>0</v>
      </c>
      <c r="BU103" s="940">
        <f t="shared" ref="BU103:BU114" si="111">COUNTIF(F103:AJ103,"DS")</f>
        <v>0</v>
      </c>
      <c r="BV103" s="940">
        <f>SUM((BU103+BU104)/2)</f>
        <v>0</v>
      </c>
      <c r="BW103" s="941">
        <f t="shared" ref="BW103:BW114" si="112">COUNTIF(F103:AJ103,"MT")</f>
        <v>0</v>
      </c>
      <c r="BX103" s="941">
        <f>SUM((BW103+BW104)/2)</f>
        <v>0</v>
      </c>
      <c r="BY103" s="941">
        <f t="shared" ref="BY103:BY114" si="113">COUNTIF(F103:AJ103,"4/5")</f>
        <v>0</v>
      </c>
      <c r="BZ103" s="942">
        <f>SUM((BY103+BY104)/2)</f>
        <v>0</v>
      </c>
      <c r="CA103" s="945">
        <f>SUM(AZ103)</f>
        <v>432</v>
      </c>
      <c r="CB103" s="891">
        <f>SUM(AM103+AO103+AQ103+AS103+AU103+AW103+BB103+BD103+BG103+AY103)</f>
        <v>18</v>
      </c>
    </row>
    <row r="104" spans="1:80" ht="18.75" customHeight="1" thickBot="1" x14ac:dyDescent="0.3">
      <c r="A104" s="910" t="s">
        <v>374</v>
      </c>
      <c r="B104" s="911" t="s">
        <v>375</v>
      </c>
      <c r="C104" s="164" t="s">
        <v>6</v>
      </c>
      <c r="D104" s="999"/>
      <c r="E104" s="947" t="s">
        <v>4</v>
      </c>
      <c r="F104" s="948"/>
      <c r="G104" s="949" t="s">
        <v>7</v>
      </c>
      <c r="H104" s="951" t="s">
        <v>11</v>
      </c>
      <c r="I104" s="1071" t="s">
        <v>11</v>
      </c>
      <c r="J104" s="990" t="s">
        <v>13</v>
      </c>
      <c r="K104" s="949" t="s">
        <v>7</v>
      </c>
      <c r="L104" s="950"/>
      <c r="M104" s="950"/>
      <c r="N104" s="951" t="s">
        <v>11</v>
      </c>
      <c r="O104" s="951" t="s">
        <v>11</v>
      </c>
      <c r="P104" s="951" t="s">
        <v>11</v>
      </c>
      <c r="Q104" s="951" t="s">
        <v>11</v>
      </c>
      <c r="R104" s="990" t="s">
        <v>13</v>
      </c>
      <c r="S104" s="950"/>
      <c r="T104" s="950"/>
      <c r="U104" s="951" t="s">
        <v>11</v>
      </c>
      <c r="V104" s="1108" t="s">
        <v>11</v>
      </c>
      <c r="W104" s="951" t="s">
        <v>11</v>
      </c>
      <c r="X104" s="951" t="s">
        <v>11</v>
      </c>
      <c r="Y104" s="990" t="s">
        <v>13</v>
      </c>
      <c r="Z104" s="950"/>
      <c r="AA104" s="950"/>
      <c r="AB104" s="990" t="s">
        <v>13</v>
      </c>
      <c r="AC104" s="982" t="s">
        <v>39</v>
      </c>
      <c r="AD104" s="951" t="s">
        <v>11</v>
      </c>
      <c r="AE104" s="951" t="s">
        <v>11</v>
      </c>
      <c r="AF104" s="949" t="s">
        <v>7</v>
      </c>
      <c r="AG104" s="950"/>
      <c r="AH104" s="950"/>
      <c r="AI104" s="951" t="s">
        <v>11</v>
      </c>
      <c r="AJ104" s="951"/>
      <c r="AK104" s="952"/>
      <c r="AL104" s="953">
        <f t="shared" si="95"/>
        <v>13</v>
      </c>
      <c r="AM104" s="954"/>
      <c r="AN104" s="954">
        <f t="shared" si="96"/>
        <v>4</v>
      </c>
      <c r="AO104" s="955"/>
      <c r="AP104" s="956">
        <f t="shared" si="97"/>
        <v>0</v>
      </c>
      <c r="AQ104" s="957"/>
      <c r="AR104" s="954">
        <f t="shared" si="98"/>
        <v>1</v>
      </c>
      <c r="AS104" s="954"/>
      <c r="AT104" s="954">
        <f t="shared" si="99"/>
        <v>0</v>
      </c>
      <c r="AU104" s="954"/>
      <c r="AV104" s="954">
        <f t="shared" si="100"/>
        <v>0</v>
      </c>
      <c r="AW104" s="955"/>
      <c r="AX104" s="956">
        <f t="shared" si="101"/>
        <v>0</v>
      </c>
      <c r="AY104" s="957"/>
      <c r="AZ104" s="958"/>
      <c r="BA104" s="956">
        <f t="shared" si="102"/>
        <v>0</v>
      </c>
      <c r="BB104" s="957"/>
      <c r="BC104" s="956">
        <f t="shared" si="103"/>
        <v>0</v>
      </c>
      <c r="BD104" s="957"/>
      <c r="BE104" s="957"/>
      <c r="BF104" s="956">
        <f t="shared" si="104"/>
        <v>0</v>
      </c>
      <c r="BG104" s="957"/>
      <c r="BH104" s="957"/>
      <c r="BI104" s="956">
        <f t="shared" si="105"/>
        <v>0</v>
      </c>
      <c r="BJ104" s="957"/>
      <c r="BK104" s="956">
        <f t="shared" si="106"/>
        <v>0</v>
      </c>
      <c r="BL104" s="959"/>
      <c r="BM104" s="954">
        <f t="shared" si="107"/>
        <v>0</v>
      </c>
      <c r="BN104" s="960"/>
      <c r="BO104" s="954">
        <f t="shared" si="108"/>
        <v>0</v>
      </c>
      <c r="BP104" s="955"/>
      <c r="BQ104" s="954">
        <f t="shared" si="109"/>
        <v>3</v>
      </c>
      <c r="BR104" s="954"/>
      <c r="BS104" s="954">
        <f t="shared" si="110"/>
        <v>0</v>
      </c>
      <c r="BT104" s="955"/>
      <c r="BU104" s="954">
        <f t="shared" si="111"/>
        <v>0</v>
      </c>
      <c r="BV104" s="955"/>
      <c r="BW104" s="956">
        <f t="shared" si="112"/>
        <v>0</v>
      </c>
      <c r="BX104" s="957"/>
      <c r="BY104" s="956">
        <f t="shared" si="113"/>
        <v>0</v>
      </c>
      <c r="BZ104" s="961"/>
      <c r="CA104" s="962"/>
      <c r="CB104" s="826"/>
    </row>
    <row r="105" spans="1:80" ht="18.75" customHeight="1" x14ac:dyDescent="0.25">
      <c r="A105" s="910" t="s">
        <v>374</v>
      </c>
      <c r="B105" s="911" t="s">
        <v>375</v>
      </c>
      <c r="C105" s="806">
        <v>8914</v>
      </c>
      <c r="D105" s="931" t="s">
        <v>168</v>
      </c>
      <c r="E105" s="932" t="s">
        <v>70</v>
      </c>
      <c r="F105" s="933"/>
      <c r="G105" s="936" t="s">
        <v>11</v>
      </c>
      <c r="H105" s="936" t="s">
        <v>11</v>
      </c>
      <c r="I105" s="1093" t="s">
        <v>29</v>
      </c>
      <c r="J105" s="936" t="s">
        <v>11</v>
      </c>
      <c r="K105" s="936" t="s">
        <v>11</v>
      </c>
      <c r="L105" s="935"/>
      <c r="M105" s="986"/>
      <c r="N105" s="936" t="s">
        <v>11</v>
      </c>
      <c r="O105" s="1093" t="s">
        <v>29</v>
      </c>
      <c r="P105" s="1112" t="s">
        <v>39</v>
      </c>
      <c r="Q105" s="936" t="s">
        <v>11</v>
      </c>
      <c r="R105" s="936" t="s">
        <v>11</v>
      </c>
      <c r="S105" s="935"/>
      <c r="T105" s="986"/>
      <c r="U105" s="936" t="s">
        <v>11</v>
      </c>
      <c r="V105" s="936" t="s">
        <v>11</v>
      </c>
      <c r="W105" s="936" t="s">
        <v>11</v>
      </c>
      <c r="X105" s="937" t="s">
        <v>7</v>
      </c>
      <c r="Y105" s="937" t="s">
        <v>7</v>
      </c>
      <c r="Z105" s="935"/>
      <c r="AA105" s="935"/>
      <c r="AB105" s="1093" t="s">
        <v>29</v>
      </c>
      <c r="AC105" s="936" t="s">
        <v>11</v>
      </c>
      <c r="AD105" s="936" t="s">
        <v>11</v>
      </c>
      <c r="AE105" s="936" t="s">
        <v>11</v>
      </c>
      <c r="AF105" s="1093" t="s">
        <v>29</v>
      </c>
      <c r="AG105" s="935"/>
      <c r="AH105" s="935"/>
      <c r="AI105" s="936" t="s">
        <v>11</v>
      </c>
      <c r="AJ105" s="936"/>
      <c r="AK105" s="938">
        <f>IF(CA105=0,"",TIME(0,CA105,0))</f>
        <v>0.31666666666666665</v>
      </c>
      <c r="AL105" s="939">
        <f t="shared" si="95"/>
        <v>14</v>
      </c>
      <c r="AM105" s="940">
        <f>SUM(AL105:AL106)/2</f>
        <v>13.5</v>
      </c>
      <c r="AN105" s="940">
        <f t="shared" si="96"/>
        <v>0</v>
      </c>
      <c r="AO105" s="940">
        <f>SUM((AN105+AN106)/2)</f>
        <v>0</v>
      </c>
      <c r="AP105" s="941">
        <f t="shared" si="97"/>
        <v>0</v>
      </c>
      <c r="AQ105" s="941">
        <f>SUM((AP105+AP106)/2)</f>
        <v>0</v>
      </c>
      <c r="AR105" s="940">
        <f t="shared" si="98"/>
        <v>1</v>
      </c>
      <c r="AS105" s="941">
        <f>SUM((AR105+AR106)/2)</f>
        <v>1.5</v>
      </c>
      <c r="AT105" s="941">
        <f t="shared" si="99"/>
        <v>0</v>
      </c>
      <c r="AU105" s="942">
        <f>SUM((AT105+AT106)/2)</f>
        <v>0</v>
      </c>
      <c r="AV105" s="940">
        <f t="shared" si="100"/>
        <v>4</v>
      </c>
      <c r="AW105" s="940">
        <f>SUM((AV105+AV106)/2)</f>
        <v>4</v>
      </c>
      <c r="AX105" s="941">
        <f t="shared" si="101"/>
        <v>0</v>
      </c>
      <c r="AY105" s="941">
        <f>SUM((AX105+AX106)/2)</f>
        <v>0</v>
      </c>
      <c r="AZ105" s="943">
        <f>SUM(AM105+AO105+AQ105+AS105+AW105+AY105+AU105)*24</f>
        <v>456</v>
      </c>
      <c r="BA105" s="941">
        <f t="shared" si="102"/>
        <v>0</v>
      </c>
      <c r="BB105" s="941">
        <f>SUM((BA105+BA106)/2)</f>
        <v>0</v>
      </c>
      <c r="BC105" s="941">
        <f t="shared" si="103"/>
        <v>0</v>
      </c>
      <c r="BD105" s="941">
        <f>SUM((BC105+BC106)/2)</f>
        <v>0</v>
      </c>
      <c r="BE105" s="941">
        <f>SUM((BD105+BD106)/2)</f>
        <v>0</v>
      </c>
      <c r="BF105" s="941">
        <f t="shared" si="104"/>
        <v>0</v>
      </c>
      <c r="BG105" s="941">
        <f>SUM((BF105+BF106)/2)</f>
        <v>0</v>
      </c>
      <c r="BH105" s="941">
        <f>SUM((BG105+BG106)/2)</f>
        <v>0</v>
      </c>
      <c r="BI105" s="941">
        <f t="shared" si="105"/>
        <v>0</v>
      </c>
      <c r="BJ105" s="941">
        <f>SUM((BI105+BI106)/2)</f>
        <v>0</v>
      </c>
      <c r="BK105" s="941">
        <f t="shared" si="106"/>
        <v>0</v>
      </c>
      <c r="BL105" s="944">
        <f>SUM(BK105+BK106)/2</f>
        <v>0</v>
      </c>
      <c r="BM105" s="940">
        <f t="shared" si="107"/>
        <v>0</v>
      </c>
      <c r="BN105" s="940">
        <f>SUM(BM105+BM106)/2</f>
        <v>0</v>
      </c>
      <c r="BO105" s="940">
        <f t="shared" si="108"/>
        <v>0</v>
      </c>
      <c r="BP105" s="940">
        <f>SUM(BO105+BO106)/2</f>
        <v>0</v>
      </c>
      <c r="BQ105" s="940">
        <f t="shared" si="109"/>
        <v>2</v>
      </c>
      <c r="BR105" s="940">
        <f>SUM((BQ105+BQ106)/2)</f>
        <v>2</v>
      </c>
      <c r="BS105" s="940">
        <f t="shared" si="110"/>
        <v>0</v>
      </c>
      <c r="BT105" s="940">
        <f>SUM((BS105+BS106)/2)</f>
        <v>0</v>
      </c>
      <c r="BU105" s="940">
        <f t="shared" si="111"/>
        <v>0</v>
      </c>
      <c r="BV105" s="940">
        <f>SUM((BU105+BU106)/2)</f>
        <v>0</v>
      </c>
      <c r="BW105" s="941">
        <f t="shared" si="112"/>
        <v>0</v>
      </c>
      <c r="BX105" s="941">
        <f>SUM((BW105+BW106)/2)</f>
        <v>0</v>
      </c>
      <c r="BY105" s="941">
        <f t="shared" si="113"/>
        <v>0</v>
      </c>
      <c r="BZ105" s="942">
        <f>SUM((BY105+BY106)/2)</f>
        <v>0</v>
      </c>
      <c r="CA105" s="945">
        <f>SUM(AZ105)</f>
        <v>456</v>
      </c>
      <c r="CB105" s="891">
        <f>SUM(AM105+AO105+AQ105+AS105+AU105+AW105+BB105+BD105+BG105+AY105)</f>
        <v>19</v>
      </c>
    </row>
    <row r="106" spans="1:80" ht="18.75" customHeight="1" thickBot="1" x14ac:dyDescent="0.3">
      <c r="A106" s="910" t="s">
        <v>374</v>
      </c>
      <c r="B106" s="911" t="s">
        <v>375</v>
      </c>
      <c r="C106" s="192" t="s">
        <v>6</v>
      </c>
      <c r="D106" s="999"/>
      <c r="E106" s="947" t="s">
        <v>4</v>
      </c>
      <c r="F106" s="948"/>
      <c r="G106" s="951" t="s">
        <v>11</v>
      </c>
      <c r="H106" s="951" t="s">
        <v>11</v>
      </c>
      <c r="I106" s="1094" t="s">
        <v>29</v>
      </c>
      <c r="J106" s="951" t="s">
        <v>11</v>
      </c>
      <c r="K106" s="951" t="s">
        <v>11</v>
      </c>
      <c r="L106" s="950"/>
      <c r="M106" s="974"/>
      <c r="N106" s="951" t="s">
        <v>11</v>
      </c>
      <c r="O106" s="1094" t="s">
        <v>29</v>
      </c>
      <c r="P106" s="988" t="s">
        <v>11</v>
      </c>
      <c r="Q106" s="951" t="s">
        <v>11</v>
      </c>
      <c r="R106" s="982" t="s">
        <v>39</v>
      </c>
      <c r="S106" s="950"/>
      <c r="T106" s="974"/>
      <c r="U106" s="951" t="s">
        <v>11</v>
      </c>
      <c r="V106" s="951" t="s">
        <v>11</v>
      </c>
      <c r="W106" s="951" t="s">
        <v>11</v>
      </c>
      <c r="X106" s="949" t="s">
        <v>7</v>
      </c>
      <c r="Y106" s="949" t="s">
        <v>7</v>
      </c>
      <c r="Z106" s="950"/>
      <c r="AA106" s="950"/>
      <c r="AB106" s="1094" t="s">
        <v>29</v>
      </c>
      <c r="AC106" s="982" t="s">
        <v>39</v>
      </c>
      <c r="AD106" s="951" t="s">
        <v>11</v>
      </c>
      <c r="AE106" s="951" t="s">
        <v>11</v>
      </c>
      <c r="AF106" s="1094" t="s">
        <v>29</v>
      </c>
      <c r="AG106" s="950"/>
      <c r="AH106" s="950"/>
      <c r="AI106" s="951" t="s">
        <v>11</v>
      </c>
      <c r="AJ106" s="951"/>
      <c r="AK106" s="952"/>
      <c r="AL106" s="953">
        <f t="shared" si="95"/>
        <v>13</v>
      </c>
      <c r="AM106" s="954"/>
      <c r="AN106" s="954">
        <f t="shared" si="96"/>
        <v>0</v>
      </c>
      <c r="AO106" s="955"/>
      <c r="AP106" s="956">
        <f t="shared" si="97"/>
        <v>0</v>
      </c>
      <c r="AQ106" s="957"/>
      <c r="AR106" s="954">
        <f t="shared" si="98"/>
        <v>2</v>
      </c>
      <c r="AS106" s="954"/>
      <c r="AT106" s="954">
        <f t="shared" si="99"/>
        <v>0</v>
      </c>
      <c r="AU106" s="954"/>
      <c r="AV106" s="954">
        <f t="shared" si="100"/>
        <v>4</v>
      </c>
      <c r="AW106" s="955"/>
      <c r="AX106" s="956">
        <f t="shared" si="101"/>
        <v>0</v>
      </c>
      <c r="AY106" s="957"/>
      <c r="AZ106" s="958"/>
      <c r="BA106" s="956">
        <f t="shared" si="102"/>
        <v>0</v>
      </c>
      <c r="BB106" s="957"/>
      <c r="BC106" s="956">
        <f t="shared" si="103"/>
        <v>0</v>
      </c>
      <c r="BD106" s="957"/>
      <c r="BE106" s="957"/>
      <c r="BF106" s="956">
        <f t="shared" si="104"/>
        <v>0</v>
      </c>
      <c r="BG106" s="957"/>
      <c r="BH106" s="957"/>
      <c r="BI106" s="956">
        <f t="shared" si="105"/>
        <v>0</v>
      </c>
      <c r="BJ106" s="957"/>
      <c r="BK106" s="956">
        <f t="shared" si="106"/>
        <v>0</v>
      </c>
      <c r="BL106" s="959"/>
      <c r="BM106" s="954">
        <f t="shared" si="107"/>
        <v>0</v>
      </c>
      <c r="BN106" s="960"/>
      <c r="BO106" s="954">
        <f t="shared" si="108"/>
        <v>0</v>
      </c>
      <c r="BP106" s="955"/>
      <c r="BQ106" s="954">
        <f t="shared" si="109"/>
        <v>2</v>
      </c>
      <c r="BR106" s="954"/>
      <c r="BS106" s="954">
        <f t="shared" si="110"/>
        <v>0</v>
      </c>
      <c r="BT106" s="955"/>
      <c r="BU106" s="954">
        <f t="shared" si="111"/>
        <v>0</v>
      </c>
      <c r="BV106" s="955"/>
      <c r="BW106" s="956">
        <f t="shared" si="112"/>
        <v>0</v>
      </c>
      <c r="BX106" s="957"/>
      <c r="BY106" s="956">
        <f t="shared" si="113"/>
        <v>0</v>
      </c>
      <c r="BZ106" s="961"/>
      <c r="CA106" s="962"/>
      <c r="CB106" s="826"/>
    </row>
    <row r="107" spans="1:80" ht="18.75" customHeight="1" x14ac:dyDescent="0.25">
      <c r="A107" s="910" t="s">
        <v>374</v>
      </c>
      <c r="B107" s="911" t="s">
        <v>375</v>
      </c>
      <c r="C107" s="806" t="s">
        <v>300</v>
      </c>
      <c r="D107" s="931" t="str">
        <f>VLOOKUP(C107,ListeAppel,2,FALSE)</f>
        <v>Nom 032</v>
      </c>
      <c r="E107" s="932" t="s">
        <v>70</v>
      </c>
      <c r="F107" s="933"/>
      <c r="G107" s="936" t="s">
        <v>11</v>
      </c>
      <c r="H107" s="936" t="s">
        <v>11</v>
      </c>
      <c r="I107" s="1070" t="s">
        <v>11</v>
      </c>
      <c r="J107" s="936" t="s">
        <v>11</v>
      </c>
      <c r="K107" s="936" t="s">
        <v>11</v>
      </c>
      <c r="L107" s="935"/>
      <c r="M107" s="935"/>
      <c r="N107" s="936" t="s">
        <v>11</v>
      </c>
      <c r="O107" s="936" t="s">
        <v>11</v>
      </c>
      <c r="P107" s="936" t="s">
        <v>11</v>
      </c>
      <c r="Q107" s="936" t="s">
        <v>11</v>
      </c>
      <c r="R107" s="936" t="s">
        <v>11</v>
      </c>
      <c r="S107" s="935"/>
      <c r="T107" s="935"/>
      <c r="U107" s="937" t="s">
        <v>7</v>
      </c>
      <c r="V107" s="937" t="s">
        <v>7</v>
      </c>
      <c r="W107" s="936" t="s">
        <v>11</v>
      </c>
      <c r="X107" s="995" t="s">
        <v>14</v>
      </c>
      <c r="Y107" s="995" t="s">
        <v>14</v>
      </c>
      <c r="Z107" s="995" t="s">
        <v>14</v>
      </c>
      <c r="AA107" s="995" t="s">
        <v>14</v>
      </c>
      <c r="AB107" s="995" t="s">
        <v>14</v>
      </c>
      <c r="AC107" s="995" t="s">
        <v>14</v>
      </c>
      <c r="AD107" s="995" t="s">
        <v>14</v>
      </c>
      <c r="AE107" s="936" t="s">
        <v>11</v>
      </c>
      <c r="AF107" s="936" t="s">
        <v>11</v>
      </c>
      <c r="AG107" s="935"/>
      <c r="AH107" s="935"/>
      <c r="AI107" s="936" t="s">
        <v>11</v>
      </c>
      <c r="AJ107" s="936"/>
      <c r="AK107" s="938">
        <f>IF(CA107=0,"",TIME(0,CA107,0))</f>
        <v>0.23333333333333331</v>
      </c>
      <c r="AL107" s="939">
        <f t="shared" si="95"/>
        <v>14</v>
      </c>
      <c r="AM107" s="940">
        <f>SUM(AL107:AL108)/2</f>
        <v>13</v>
      </c>
      <c r="AN107" s="940">
        <f t="shared" si="96"/>
        <v>0</v>
      </c>
      <c r="AO107" s="940">
        <f>SUM((AN107+AN108)/2)</f>
        <v>0</v>
      </c>
      <c r="AP107" s="941">
        <f t="shared" si="97"/>
        <v>0</v>
      </c>
      <c r="AQ107" s="941">
        <f>SUM((AP107+AP108)/2)</f>
        <v>0.5</v>
      </c>
      <c r="AR107" s="940">
        <f t="shared" si="98"/>
        <v>0</v>
      </c>
      <c r="AS107" s="941">
        <f>SUM((AR107+AR108)/2)</f>
        <v>0</v>
      </c>
      <c r="AT107" s="941">
        <f t="shared" si="99"/>
        <v>0</v>
      </c>
      <c r="AU107" s="942">
        <f>SUM((AT107+AT108)/2)</f>
        <v>0.5</v>
      </c>
      <c r="AV107" s="940">
        <f t="shared" si="100"/>
        <v>0</v>
      </c>
      <c r="AW107" s="940">
        <f>SUM((AV107+AV108)/2)</f>
        <v>0</v>
      </c>
      <c r="AX107" s="941">
        <f t="shared" si="101"/>
        <v>0</v>
      </c>
      <c r="AY107" s="941">
        <f>SUM((AX107+AX108)/2)</f>
        <v>0</v>
      </c>
      <c r="AZ107" s="943">
        <f>SUM(AM107+AO107+AQ107+AS107+AW107+AY107+AU107)*24</f>
        <v>336</v>
      </c>
      <c r="BA107" s="941">
        <f t="shared" si="102"/>
        <v>0</v>
      </c>
      <c r="BB107" s="941">
        <f>SUM((BA107+BA108)/2)</f>
        <v>0</v>
      </c>
      <c r="BC107" s="941">
        <f t="shared" si="103"/>
        <v>0</v>
      </c>
      <c r="BD107" s="941">
        <f>SUM((BC107+BC108)/2)</f>
        <v>0</v>
      </c>
      <c r="BE107" s="941">
        <f>SUM((BD107+BD108)/2)</f>
        <v>0</v>
      </c>
      <c r="BF107" s="941">
        <f t="shared" si="104"/>
        <v>0</v>
      </c>
      <c r="BG107" s="941">
        <f>SUM((BF107+BF108)/2)</f>
        <v>0</v>
      </c>
      <c r="BH107" s="941">
        <f>SUM((BG107+BG108)/2)</f>
        <v>0</v>
      </c>
      <c r="BI107" s="941">
        <f t="shared" si="105"/>
        <v>0</v>
      </c>
      <c r="BJ107" s="941">
        <f>SUM((BI107+BI108)/2)</f>
        <v>0</v>
      </c>
      <c r="BK107" s="941">
        <f t="shared" si="106"/>
        <v>7</v>
      </c>
      <c r="BL107" s="944">
        <f>SUM(BK107+BK108)/2</f>
        <v>7</v>
      </c>
      <c r="BM107" s="940">
        <f t="shared" si="107"/>
        <v>0</v>
      </c>
      <c r="BN107" s="940">
        <f>SUM(BM107+BM108)/2</f>
        <v>0</v>
      </c>
      <c r="BO107" s="940">
        <f t="shared" si="108"/>
        <v>0</v>
      </c>
      <c r="BP107" s="940">
        <f>SUM(BO107+BO108)/2</f>
        <v>0</v>
      </c>
      <c r="BQ107" s="940">
        <f t="shared" si="109"/>
        <v>2</v>
      </c>
      <c r="BR107" s="940">
        <f>SUM((BQ107+BQ108)/2)</f>
        <v>2</v>
      </c>
      <c r="BS107" s="940">
        <f t="shared" si="110"/>
        <v>0</v>
      </c>
      <c r="BT107" s="940">
        <f>SUM((BS107+BS108)/2)</f>
        <v>0</v>
      </c>
      <c r="BU107" s="940">
        <f t="shared" si="111"/>
        <v>0</v>
      </c>
      <c r="BV107" s="940">
        <f>SUM((BU107+BU108)/2)</f>
        <v>0</v>
      </c>
      <c r="BW107" s="941">
        <f t="shared" si="112"/>
        <v>0</v>
      </c>
      <c r="BX107" s="941">
        <f>SUM((BW107+BW108)/2)</f>
        <v>0</v>
      </c>
      <c r="BY107" s="941">
        <f t="shared" si="113"/>
        <v>0</v>
      </c>
      <c r="BZ107" s="942">
        <f>SUM((BY107+BY108)/2)</f>
        <v>0</v>
      </c>
      <c r="CA107" s="945">
        <f>SUM(AZ107)</f>
        <v>336</v>
      </c>
      <c r="CB107" s="891">
        <f>SUM(AM107+AO107+AQ107+AS107+AU107+AW107+BB107+BD107+BG107+AY107)</f>
        <v>14</v>
      </c>
    </row>
    <row r="108" spans="1:80" ht="18.75" customHeight="1" thickBot="1" x14ac:dyDescent="0.3">
      <c r="A108" s="910" t="s">
        <v>374</v>
      </c>
      <c r="B108" s="911" t="s">
        <v>375</v>
      </c>
      <c r="C108" s="164" t="s">
        <v>10</v>
      </c>
      <c r="D108" s="999"/>
      <c r="E108" s="947" t="s">
        <v>4</v>
      </c>
      <c r="F108" s="948"/>
      <c r="G108" s="951" t="s">
        <v>11</v>
      </c>
      <c r="H108" s="951" t="s">
        <v>11</v>
      </c>
      <c r="I108" s="1071" t="s">
        <v>11</v>
      </c>
      <c r="J108" s="951" t="s">
        <v>11</v>
      </c>
      <c r="K108" s="951" t="s">
        <v>11</v>
      </c>
      <c r="L108" s="950"/>
      <c r="M108" s="950"/>
      <c r="N108" s="951" t="s">
        <v>11</v>
      </c>
      <c r="O108" s="951" t="s">
        <v>11</v>
      </c>
      <c r="P108" s="951" t="s">
        <v>11</v>
      </c>
      <c r="Q108" s="951" t="s">
        <v>11</v>
      </c>
      <c r="R108" s="951" t="s">
        <v>11</v>
      </c>
      <c r="S108" s="950"/>
      <c r="T108" s="950"/>
      <c r="U108" s="949" t="s">
        <v>7</v>
      </c>
      <c r="V108" s="949" t="s">
        <v>7</v>
      </c>
      <c r="W108" s="951" t="s">
        <v>11</v>
      </c>
      <c r="X108" s="998" t="s">
        <v>14</v>
      </c>
      <c r="Y108" s="998" t="s">
        <v>14</v>
      </c>
      <c r="Z108" s="998" t="s">
        <v>14</v>
      </c>
      <c r="AA108" s="998" t="s">
        <v>14</v>
      </c>
      <c r="AB108" s="998" t="s">
        <v>14</v>
      </c>
      <c r="AC108" s="998" t="s">
        <v>14</v>
      </c>
      <c r="AD108" s="998" t="s">
        <v>14</v>
      </c>
      <c r="AE108" s="951" t="s">
        <v>33</v>
      </c>
      <c r="AF108" s="951" t="s">
        <v>57</v>
      </c>
      <c r="AG108" s="950"/>
      <c r="AH108" s="950"/>
      <c r="AI108" s="951" t="s">
        <v>11</v>
      </c>
      <c r="AJ108" s="951"/>
      <c r="AK108" s="952"/>
      <c r="AL108" s="953">
        <f t="shared" si="95"/>
        <v>12</v>
      </c>
      <c r="AM108" s="954"/>
      <c r="AN108" s="954">
        <f t="shared" si="96"/>
        <v>0</v>
      </c>
      <c r="AO108" s="955"/>
      <c r="AP108" s="956">
        <f t="shared" si="97"/>
        <v>1</v>
      </c>
      <c r="AQ108" s="957"/>
      <c r="AR108" s="954">
        <f t="shared" si="98"/>
        <v>0</v>
      </c>
      <c r="AS108" s="954"/>
      <c r="AT108" s="954">
        <f t="shared" si="99"/>
        <v>1</v>
      </c>
      <c r="AU108" s="954"/>
      <c r="AV108" s="954">
        <f t="shared" si="100"/>
        <v>0</v>
      </c>
      <c r="AW108" s="955"/>
      <c r="AX108" s="956">
        <f t="shared" si="101"/>
        <v>0</v>
      </c>
      <c r="AY108" s="957"/>
      <c r="AZ108" s="958"/>
      <c r="BA108" s="956">
        <f t="shared" si="102"/>
        <v>0</v>
      </c>
      <c r="BB108" s="957"/>
      <c r="BC108" s="956">
        <f t="shared" si="103"/>
        <v>0</v>
      </c>
      <c r="BD108" s="957"/>
      <c r="BE108" s="957"/>
      <c r="BF108" s="956">
        <f t="shared" si="104"/>
        <v>0</v>
      </c>
      <c r="BG108" s="957"/>
      <c r="BH108" s="957"/>
      <c r="BI108" s="956">
        <f t="shared" si="105"/>
        <v>0</v>
      </c>
      <c r="BJ108" s="957"/>
      <c r="BK108" s="956">
        <f t="shared" si="106"/>
        <v>7</v>
      </c>
      <c r="BL108" s="959"/>
      <c r="BM108" s="954">
        <f t="shared" si="107"/>
        <v>0</v>
      </c>
      <c r="BN108" s="960"/>
      <c r="BO108" s="954">
        <f t="shared" si="108"/>
        <v>0</v>
      </c>
      <c r="BP108" s="955"/>
      <c r="BQ108" s="954">
        <f t="shared" si="109"/>
        <v>2</v>
      </c>
      <c r="BR108" s="954"/>
      <c r="BS108" s="954">
        <f t="shared" si="110"/>
        <v>0</v>
      </c>
      <c r="BT108" s="955"/>
      <c r="BU108" s="954">
        <f t="shared" si="111"/>
        <v>0</v>
      </c>
      <c r="BV108" s="955"/>
      <c r="BW108" s="956">
        <f t="shared" si="112"/>
        <v>0</v>
      </c>
      <c r="BX108" s="957"/>
      <c r="BY108" s="956">
        <f t="shared" si="113"/>
        <v>0</v>
      </c>
      <c r="BZ108" s="961"/>
      <c r="CA108" s="962"/>
      <c r="CB108" s="826"/>
    </row>
    <row r="109" spans="1:80" ht="18.75" customHeight="1" x14ac:dyDescent="0.25">
      <c r="A109" s="910" t="s">
        <v>374</v>
      </c>
      <c r="B109" s="911" t="s">
        <v>375</v>
      </c>
      <c r="C109" s="807" t="s">
        <v>302</v>
      </c>
      <c r="D109" s="931" t="str">
        <f>VLOOKUP(C109,ListeAppel,2,FALSE)</f>
        <v>Nom 050</v>
      </c>
      <c r="E109" s="932" t="s">
        <v>70</v>
      </c>
      <c r="F109" s="933"/>
      <c r="G109" s="936" t="s">
        <v>11</v>
      </c>
      <c r="H109" s="936" t="s">
        <v>11</v>
      </c>
      <c r="I109" s="1070" t="s">
        <v>11</v>
      </c>
      <c r="J109" s="989" t="s">
        <v>13</v>
      </c>
      <c r="K109" s="936" t="s">
        <v>11</v>
      </c>
      <c r="L109" s="935"/>
      <c r="M109" s="935"/>
      <c r="N109" s="936" t="s">
        <v>11</v>
      </c>
      <c r="O109" s="936" t="s">
        <v>11</v>
      </c>
      <c r="P109" s="936" t="s">
        <v>11</v>
      </c>
      <c r="Q109" s="936" t="s">
        <v>11</v>
      </c>
      <c r="R109" s="989" t="s">
        <v>13</v>
      </c>
      <c r="S109" s="935"/>
      <c r="T109" s="935"/>
      <c r="U109" s="936" t="s">
        <v>11</v>
      </c>
      <c r="V109" s="936" t="s">
        <v>11</v>
      </c>
      <c r="W109" s="936" t="s">
        <v>11</v>
      </c>
      <c r="X109" s="936" t="s">
        <v>11</v>
      </c>
      <c r="Y109" s="989" t="s">
        <v>13</v>
      </c>
      <c r="Z109" s="935"/>
      <c r="AA109" s="935"/>
      <c r="AB109" s="989" t="s">
        <v>13</v>
      </c>
      <c r="AC109" s="936" t="s">
        <v>11</v>
      </c>
      <c r="AD109" s="936" t="s">
        <v>11</v>
      </c>
      <c r="AE109" s="1012" t="s">
        <v>11</v>
      </c>
      <c r="AF109" s="936" t="s">
        <v>11</v>
      </c>
      <c r="AG109" s="935"/>
      <c r="AH109" s="935"/>
      <c r="AI109" s="936" t="s">
        <v>11</v>
      </c>
      <c r="AJ109" s="936"/>
      <c r="AK109" s="938">
        <f>IF(CA109=0,"",TIME(0,CA109,0))</f>
        <v>0.35000000000000003</v>
      </c>
      <c r="AL109" s="939">
        <f t="shared" si="95"/>
        <v>17</v>
      </c>
      <c r="AM109" s="940">
        <f>SUM(AL109:AL110)/2</f>
        <v>17</v>
      </c>
      <c r="AN109" s="940">
        <f t="shared" si="96"/>
        <v>4</v>
      </c>
      <c r="AO109" s="940">
        <f>SUM((AN109+AN110)/2)</f>
        <v>4</v>
      </c>
      <c r="AP109" s="941">
        <f t="shared" si="97"/>
        <v>0</v>
      </c>
      <c r="AQ109" s="941">
        <f>SUM((AP109+AP110)/2)</f>
        <v>0</v>
      </c>
      <c r="AR109" s="940">
        <f t="shared" si="98"/>
        <v>0</v>
      </c>
      <c r="AS109" s="941">
        <f>SUM((AR109+AR110)/2)</f>
        <v>0</v>
      </c>
      <c r="AT109" s="941">
        <f t="shared" si="99"/>
        <v>0</v>
      </c>
      <c r="AU109" s="942">
        <f>SUM((AT109+AT110)/2)</f>
        <v>0</v>
      </c>
      <c r="AV109" s="940">
        <f t="shared" si="100"/>
        <v>0</v>
      </c>
      <c r="AW109" s="940">
        <f>SUM((AV109+AV110)/2)</f>
        <v>0</v>
      </c>
      <c r="AX109" s="941">
        <f t="shared" si="101"/>
        <v>0</v>
      </c>
      <c r="AY109" s="941">
        <f>SUM((AX109+AX110)/2)</f>
        <v>0</v>
      </c>
      <c r="AZ109" s="943">
        <f>SUM(AM109+AO109+AQ109+AS109+AW109+AY109+AU109)*24</f>
        <v>504</v>
      </c>
      <c r="BA109" s="941">
        <f t="shared" si="102"/>
        <v>0</v>
      </c>
      <c r="BB109" s="941">
        <f>SUM((BA109+BA110)/2)</f>
        <v>0</v>
      </c>
      <c r="BC109" s="941">
        <f t="shared" si="103"/>
        <v>0</v>
      </c>
      <c r="BD109" s="941">
        <f>SUM((BC109+BC110)/2)</f>
        <v>0</v>
      </c>
      <c r="BE109" s="941">
        <f>SUM((BD109+BD110)/2)</f>
        <v>0</v>
      </c>
      <c r="BF109" s="941">
        <f t="shared" si="104"/>
        <v>0</v>
      </c>
      <c r="BG109" s="941">
        <f>SUM((BF109+BF110)/2)</f>
        <v>0</v>
      </c>
      <c r="BH109" s="941">
        <f>SUM((BG109+BG110)/2)</f>
        <v>0</v>
      </c>
      <c r="BI109" s="941">
        <f t="shared" si="105"/>
        <v>0</v>
      </c>
      <c r="BJ109" s="941">
        <f>SUM((BI109+BI110)/2)</f>
        <v>0</v>
      </c>
      <c r="BK109" s="941">
        <f t="shared" si="106"/>
        <v>0</v>
      </c>
      <c r="BL109" s="944">
        <f>SUM(BK109+BK110)/2</f>
        <v>0</v>
      </c>
      <c r="BM109" s="940">
        <f t="shared" si="107"/>
        <v>0</v>
      </c>
      <c r="BN109" s="940">
        <f>SUM(BM109+BM110)/2</f>
        <v>0</v>
      </c>
      <c r="BO109" s="940">
        <f t="shared" si="108"/>
        <v>0</v>
      </c>
      <c r="BP109" s="940">
        <f>SUM(BO109+BO110)/2</f>
        <v>0</v>
      </c>
      <c r="BQ109" s="940">
        <f t="shared" si="109"/>
        <v>0</v>
      </c>
      <c r="BR109" s="940">
        <f>SUM((BQ109+BQ110)/2)</f>
        <v>0</v>
      </c>
      <c r="BS109" s="940">
        <f t="shared" si="110"/>
        <v>0</v>
      </c>
      <c r="BT109" s="940">
        <f>SUM((BS109+BS110)/2)</f>
        <v>0</v>
      </c>
      <c r="BU109" s="940">
        <f t="shared" si="111"/>
        <v>0</v>
      </c>
      <c r="BV109" s="940">
        <f>SUM((BU109+BU110)/2)</f>
        <v>0</v>
      </c>
      <c r="BW109" s="941">
        <f t="shared" si="112"/>
        <v>0</v>
      </c>
      <c r="BX109" s="941">
        <f>SUM((BW109+BW110)/2)</f>
        <v>0</v>
      </c>
      <c r="BY109" s="941">
        <f t="shared" si="113"/>
        <v>0</v>
      </c>
      <c r="BZ109" s="942">
        <f>SUM((BY109+BY110)/2)</f>
        <v>0</v>
      </c>
      <c r="CA109" s="945">
        <f>SUM(AZ109)</f>
        <v>504</v>
      </c>
      <c r="CB109" s="891">
        <f>SUM(AM109+AO109+AQ109+AS109+AU109+AW109+BB109+BD109+BG109+AY109)</f>
        <v>21</v>
      </c>
    </row>
    <row r="110" spans="1:80" ht="18.75" customHeight="1" thickBot="1" x14ac:dyDescent="0.3">
      <c r="A110" s="910" t="s">
        <v>374</v>
      </c>
      <c r="B110" s="911" t="s">
        <v>375</v>
      </c>
      <c r="C110" s="192" t="s">
        <v>6</v>
      </c>
      <c r="D110" s="999"/>
      <c r="E110" s="947" t="s">
        <v>4</v>
      </c>
      <c r="F110" s="948"/>
      <c r="G110" s="951" t="s">
        <v>11</v>
      </c>
      <c r="H110" s="951" t="s">
        <v>11</v>
      </c>
      <c r="I110" s="1071" t="s">
        <v>11</v>
      </c>
      <c r="J110" s="990" t="s">
        <v>13</v>
      </c>
      <c r="K110" s="1071" t="s">
        <v>11</v>
      </c>
      <c r="L110" s="950"/>
      <c r="M110" s="950"/>
      <c r="N110" s="951" t="s">
        <v>11</v>
      </c>
      <c r="O110" s="951" t="s">
        <v>11</v>
      </c>
      <c r="P110" s="951" t="s">
        <v>11</v>
      </c>
      <c r="Q110" s="951" t="s">
        <v>11</v>
      </c>
      <c r="R110" s="990" t="s">
        <v>13</v>
      </c>
      <c r="S110" s="950"/>
      <c r="T110" s="950"/>
      <c r="U110" s="951" t="s">
        <v>11</v>
      </c>
      <c r="V110" s="951" t="s">
        <v>11</v>
      </c>
      <c r="W110" s="951" t="s">
        <v>11</v>
      </c>
      <c r="X110" s="951" t="s">
        <v>11</v>
      </c>
      <c r="Y110" s="990" t="s">
        <v>13</v>
      </c>
      <c r="Z110" s="950"/>
      <c r="AA110" s="950"/>
      <c r="AB110" s="990" t="s">
        <v>13</v>
      </c>
      <c r="AC110" s="951" t="s">
        <v>11</v>
      </c>
      <c r="AD110" s="951" t="s">
        <v>11</v>
      </c>
      <c r="AE110" s="951" t="s">
        <v>11</v>
      </c>
      <c r="AF110" s="951" t="s">
        <v>11</v>
      </c>
      <c r="AG110" s="950"/>
      <c r="AH110" s="950"/>
      <c r="AI110" s="951" t="s">
        <v>11</v>
      </c>
      <c r="AJ110" s="951"/>
      <c r="AK110" s="952"/>
      <c r="AL110" s="953">
        <f t="shared" si="95"/>
        <v>17</v>
      </c>
      <c r="AM110" s="954"/>
      <c r="AN110" s="954">
        <f t="shared" si="96"/>
        <v>4</v>
      </c>
      <c r="AO110" s="955"/>
      <c r="AP110" s="956">
        <f t="shared" si="97"/>
        <v>0</v>
      </c>
      <c r="AQ110" s="957"/>
      <c r="AR110" s="954">
        <f t="shared" si="98"/>
        <v>0</v>
      </c>
      <c r="AS110" s="954"/>
      <c r="AT110" s="954">
        <f t="shared" si="99"/>
        <v>0</v>
      </c>
      <c r="AU110" s="954"/>
      <c r="AV110" s="954">
        <f t="shared" si="100"/>
        <v>0</v>
      </c>
      <c r="AW110" s="955"/>
      <c r="AX110" s="956">
        <f t="shared" si="101"/>
        <v>0</v>
      </c>
      <c r="AY110" s="957"/>
      <c r="AZ110" s="958"/>
      <c r="BA110" s="956">
        <f t="shared" si="102"/>
        <v>0</v>
      </c>
      <c r="BB110" s="957"/>
      <c r="BC110" s="956">
        <f t="shared" si="103"/>
        <v>0</v>
      </c>
      <c r="BD110" s="957"/>
      <c r="BE110" s="957"/>
      <c r="BF110" s="956">
        <f t="shared" si="104"/>
        <v>0</v>
      </c>
      <c r="BG110" s="957"/>
      <c r="BH110" s="957"/>
      <c r="BI110" s="956">
        <f t="shared" si="105"/>
        <v>0</v>
      </c>
      <c r="BJ110" s="957"/>
      <c r="BK110" s="956">
        <f t="shared" si="106"/>
        <v>0</v>
      </c>
      <c r="BL110" s="959"/>
      <c r="BM110" s="954">
        <f t="shared" si="107"/>
        <v>0</v>
      </c>
      <c r="BN110" s="960"/>
      <c r="BO110" s="954">
        <f t="shared" si="108"/>
        <v>0</v>
      </c>
      <c r="BP110" s="955"/>
      <c r="BQ110" s="954">
        <f t="shared" si="109"/>
        <v>0</v>
      </c>
      <c r="BR110" s="954"/>
      <c r="BS110" s="954">
        <f t="shared" si="110"/>
        <v>0</v>
      </c>
      <c r="BT110" s="955"/>
      <c r="BU110" s="954">
        <f t="shared" si="111"/>
        <v>0</v>
      </c>
      <c r="BV110" s="955"/>
      <c r="BW110" s="956">
        <f t="shared" si="112"/>
        <v>0</v>
      </c>
      <c r="BX110" s="957"/>
      <c r="BY110" s="956">
        <f t="shared" si="113"/>
        <v>0</v>
      </c>
      <c r="BZ110" s="961"/>
      <c r="CA110" s="962"/>
      <c r="CB110" s="826"/>
    </row>
    <row r="111" spans="1:80" ht="18.75" customHeight="1" x14ac:dyDescent="0.25">
      <c r="A111" s="910" t="s">
        <v>374</v>
      </c>
      <c r="B111" s="911" t="s">
        <v>375</v>
      </c>
      <c r="C111" s="807" t="s">
        <v>303</v>
      </c>
      <c r="D111" s="931" t="str">
        <f>VLOOKUP(C111,ListeAppel,2,FALSE)</f>
        <v>Nom 051</v>
      </c>
      <c r="E111" s="932" t="s">
        <v>70</v>
      </c>
      <c r="F111" s="933"/>
      <c r="G111" s="937" t="s">
        <v>7</v>
      </c>
      <c r="H111" s="936" t="s">
        <v>11</v>
      </c>
      <c r="I111" s="1070" t="s">
        <v>11</v>
      </c>
      <c r="J111" s="936" t="s">
        <v>11</v>
      </c>
      <c r="K111" s="937" t="s">
        <v>7</v>
      </c>
      <c r="L111" s="935"/>
      <c r="M111" s="935"/>
      <c r="N111" s="936" t="s">
        <v>11</v>
      </c>
      <c r="O111" s="936" t="s">
        <v>11</v>
      </c>
      <c r="P111" s="936" t="s">
        <v>11</v>
      </c>
      <c r="Q111" s="936" t="s">
        <v>11</v>
      </c>
      <c r="R111" s="936" t="s">
        <v>11</v>
      </c>
      <c r="S111" s="935"/>
      <c r="T111" s="935"/>
      <c r="U111" s="1083" t="s">
        <v>23</v>
      </c>
      <c r="V111" s="936" t="s">
        <v>11</v>
      </c>
      <c r="W111" s="936" t="s">
        <v>11</v>
      </c>
      <c r="X111" s="936" t="s">
        <v>11</v>
      </c>
      <c r="Y111" s="936" t="s">
        <v>11</v>
      </c>
      <c r="Z111" s="935"/>
      <c r="AA111" s="935"/>
      <c r="AB111" s="936" t="s">
        <v>11</v>
      </c>
      <c r="AC111" s="936" t="s">
        <v>11</v>
      </c>
      <c r="AD111" s="936" t="s">
        <v>11</v>
      </c>
      <c r="AE111" s="936" t="s">
        <v>11</v>
      </c>
      <c r="AF111" s="936" t="s">
        <v>11</v>
      </c>
      <c r="AG111" s="935"/>
      <c r="AH111" s="935"/>
      <c r="AI111" s="936" t="s">
        <v>11</v>
      </c>
      <c r="AJ111" s="936"/>
      <c r="AK111" s="938">
        <f>IF(CA111=0,"",TIME(0,CA111,0))</f>
        <v>0.3</v>
      </c>
      <c r="AL111" s="939">
        <f t="shared" si="95"/>
        <v>18</v>
      </c>
      <c r="AM111" s="940">
        <f>SUM(AL111:AL112)/2</f>
        <v>18</v>
      </c>
      <c r="AN111" s="940">
        <f t="shared" si="96"/>
        <v>0</v>
      </c>
      <c r="AO111" s="940">
        <f>SUM((AN111+AN112)/2)</f>
        <v>0</v>
      </c>
      <c r="AP111" s="941">
        <f t="shared" si="97"/>
        <v>0</v>
      </c>
      <c r="AQ111" s="941">
        <f>SUM((AP111+AP112)/2)</f>
        <v>0</v>
      </c>
      <c r="AR111" s="940">
        <f t="shared" si="98"/>
        <v>0</v>
      </c>
      <c r="AS111" s="941">
        <f>SUM((AR111+AR112)/2)</f>
        <v>0</v>
      </c>
      <c r="AT111" s="941">
        <f t="shared" si="99"/>
        <v>0</v>
      </c>
      <c r="AU111" s="942">
        <f>SUM((AT111+AT112)/2)</f>
        <v>0</v>
      </c>
      <c r="AV111" s="940">
        <f t="shared" si="100"/>
        <v>0</v>
      </c>
      <c r="AW111" s="940">
        <f>SUM((AV111+AV112)/2)</f>
        <v>0</v>
      </c>
      <c r="AX111" s="941">
        <f t="shared" si="101"/>
        <v>0</v>
      </c>
      <c r="AY111" s="941">
        <f>SUM((AX111+AX112)/2)</f>
        <v>0</v>
      </c>
      <c r="AZ111" s="943">
        <f>SUM(AM111+AO111+AQ111+AS111+AW111+AY111+AU111)*24</f>
        <v>432</v>
      </c>
      <c r="BA111" s="941">
        <f t="shared" si="102"/>
        <v>0</v>
      </c>
      <c r="BB111" s="941">
        <f>SUM((BA111+BA112)/2)</f>
        <v>0</v>
      </c>
      <c r="BC111" s="941">
        <f t="shared" si="103"/>
        <v>0</v>
      </c>
      <c r="BD111" s="941">
        <f>SUM((BC111+BC112)/2)</f>
        <v>0</v>
      </c>
      <c r="BE111" s="941">
        <f>SUM((BD111+BD112)/2)</f>
        <v>0</v>
      </c>
      <c r="BF111" s="941">
        <f t="shared" si="104"/>
        <v>0</v>
      </c>
      <c r="BG111" s="941">
        <f>SUM((BF111+BF112)/2)</f>
        <v>0</v>
      </c>
      <c r="BH111" s="941">
        <f>SUM((BG111+BG112)/2)</f>
        <v>0</v>
      </c>
      <c r="BI111" s="941">
        <f t="shared" si="105"/>
        <v>0</v>
      </c>
      <c r="BJ111" s="941">
        <f>SUM((BI111+BI112)/2)</f>
        <v>0</v>
      </c>
      <c r="BK111" s="941">
        <f t="shared" si="106"/>
        <v>0</v>
      </c>
      <c r="BL111" s="944">
        <f>SUM(BK111+BK112)/2</f>
        <v>0</v>
      </c>
      <c r="BM111" s="940">
        <f t="shared" si="107"/>
        <v>0</v>
      </c>
      <c r="BN111" s="940">
        <f>SUM(BM111+BM112)/2</f>
        <v>0</v>
      </c>
      <c r="BO111" s="940">
        <f t="shared" si="108"/>
        <v>1</v>
      </c>
      <c r="BP111" s="940">
        <f>SUM(BO111+BO112)/2</f>
        <v>1</v>
      </c>
      <c r="BQ111" s="940">
        <f t="shared" si="109"/>
        <v>2</v>
      </c>
      <c r="BR111" s="940">
        <f>SUM((BQ111+BQ112)/2)</f>
        <v>2</v>
      </c>
      <c r="BS111" s="940">
        <f t="shared" si="110"/>
        <v>0</v>
      </c>
      <c r="BT111" s="940">
        <f>SUM((BS111+BS112)/2)</f>
        <v>0</v>
      </c>
      <c r="BU111" s="940">
        <f t="shared" si="111"/>
        <v>0</v>
      </c>
      <c r="BV111" s="940">
        <f>SUM((BU111+BU112)/2)</f>
        <v>0</v>
      </c>
      <c r="BW111" s="941">
        <f t="shared" si="112"/>
        <v>0</v>
      </c>
      <c r="BX111" s="941">
        <f>SUM((BW111+BW112)/2)</f>
        <v>0</v>
      </c>
      <c r="BY111" s="941">
        <f t="shared" si="113"/>
        <v>0</v>
      </c>
      <c r="BZ111" s="942">
        <f>SUM((BY111+BY112)/2)</f>
        <v>0</v>
      </c>
      <c r="CA111" s="945">
        <f>SUM(AZ111)</f>
        <v>432</v>
      </c>
      <c r="CB111" s="891">
        <f>SUM(AM111+AO111+AQ111+AS111+AU111+AW111+BB111+BD111+BG111+AY111)</f>
        <v>18</v>
      </c>
    </row>
    <row r="112" spans="1:80" ht="18.75" customHeight="1" thickBot="1" x14ac:dyDescent="0.3">
      <c r="A112" s="910" t="s">
        <v>374</v>
      </c>
      <c r="B112" s="911" t="s">
        <v>375</v>
      </c>
      <c r="C112" s="192" t="s">
        <v>10</v>
      </c>
      <c r="D112" s="999"/>
      <c r="E112" s="947" t="s">
        <v>4</v>
      </c>
      <c r="F112" s="948"/>
      <c r="G112" s="949" t="s">
        <v>7</v>
      </c>
      <c r="H112" s="951" t="s">
        <v>11</v>
      </c>
      <c r="I112" s="1071" t="s">
        <v>11</v>
      </c>
      <c r="J112" s="951" t="s">
        <v>11</v>
      </c>
      <c r="K112" s="949" t="s">
        <v>7</v>
      </c>
      <c r="L112" s="950"/>
      <c r="M112" s="950"/>
      <c r="N112" s="951" t="s">
        <v>11</v>
      </c>
      <c r="O112" s="951" t="s">
        <v>11</v>
      </c>
      <c r="P112" s="951" t="s">
        <v>11</v>
      </c>
      <c r="Q112" s="951" t="s">
        <v>11</v>
      </c>
      <c r="R112" s="951" t="s">
        <v>11</v>
      </c>
      <c r="S112" s="950"/>
      <c r="T112" s="950"/>
      <c r="U112" s="1084" t="s">
        <v>23</v>
      </c>
      <c r="V112" s="951" t="s">
        <v>11</v>
      </c>
      <c r="W112" s="951" t="s">
        <v>11</v>
      </c>
      <c r="X112" s="951" t="s">
        <v>11</v>
      </c>
      <c r="Y112" s="951" t="s">
        <v>11</v>
      </c>
      <c r="Z112" s="950"/>
      <c r="AA112" s="950"/>
      <c r="AB112" s="951" t="s">
        <v>11</v>
      </c>
      <c r="AC112" s="951" t="s">
        <v>11</v>
      </c>
      <c r="AD112" s="951" t="s">
        <v>11</v>
      </c>
      <c r="AE112" s="951" t="s">
        <v>11</v>
      </c>
      <c r="AF112" s="951" t="s">
        <v>11</v>
      </c>
      <c r="AG112" s="950"/>
      <c r="AH112" s="950"/>
      <c r="AI112" s="951" t="s">
        <v>11</v>
      </c>
      <c r="AJ112" s="951"/>
      <c r="AK112" s="952"/>
      <c r="AL112" s="953">
        <f t="shared" si="95"/>
        <v>18</v>
      </c>
      <c r="AM112" s="954"/>
      <c r="AN112" s="954">
        <f t="shared" si="96"/>
        <v>0</v>
      </c>
      <c r="AO112" s="955"/>
      <c r="AP112" s="956">
        <f t="shared" si="97"/>
        <v>0</v>
      </c>
      <c r="AQ112" s="957"/>
      <c r="AR112" s="954">
        <f t="shared" si="98"/>
        <v>0</v>
      </c>
      <c r="AS112" s="954"/>
      <c r="AT112" s="954">
        <f t="shared" si="99"/>
        <v>0</v>
      </c>
      <c r="AU112" s="954"/>
      <c r="AV112" s="954">
        <f t="shared" si="100"/>
        <v>0</v>
      </c>
      <c r="AW112" s="955"/>
      <c r="AX112" s="956">
        <f t="shared" si="101"/>
        <v>0</v>
      </c>
      <c r="AY112" s="957"/>
      <c r="AZ112" s="958"/>
      <c r="BA112" s="956">
        <f t="shared" si="102"/>
        <v>0</v>
      </c>
      <c r="BB112" s="957"/>
      <c r="BC112" s="956">
        <f t="shared" si="103"/>
        <v>0</v>
      </c>
      <c r="BD112" s="957"/>
      <c r="BE112" s="957"/>
      <c r="BF112" s="956">
        <f t="shared" si="104"/>
        <v>0</v>
      </c>
      <c r="BG112" s="957"/>
      <c r="BH112" s="957"/>
      <c r="BI112" s="956">
        <f t="shared" si="105"/>
        <v>0</v>
      </c>
      <c r="BJ112" s="957"/>
      <c r="BK112" s="956">
        <f t="shared" si="106"/>
        <v>0</v>
      </c>
      <c r="BL112" s="959"/>
      <c r="BM112" s="954">
        <f t="shared" si="107"/>
        <v>0</v>
      </c>
      <c r="BN112" s="960"/>
      <c r="BO112" s="954">
        <f t="shared" si="108"/>
        <v>1</v>
      </c>
      <c r="BP112" s="955"/>
      <c r="BQ112" s="954">
        <f t="shared" si="109"/>
        <v>2</v>
      </c>
      <c r="BR112" s="954"/>
      <c r="BS112" s="954">
        <f t="shared" si="110"/>
        <v>0</v>
      </c>
      <c r="BT112" s="955"/>
      <c r="BU112" s="954">
        <f t="shared" si="111"/>
        <v>0</v>
      </c>
      <c r="BV112" s="955"/>
      <c r="BW112" s="956">
        <f t="shared" si="112"/>
        <v>0</v>
      </c>
      <c r="BX112" s="957"/>
      <c r="BY112" s="956">
        <f t="shared" si="113"/>
        <v>0</v>
      </c>
      <c r="BZ112" s="961"/>
      <c r="CA112" s="962"/>
      <c r="CB112" s="826"/>
    </row>
    <row r="113" spans="1:80" ht="18.75" customHeight="1" x14ac:dyDescent="0.25">
      <c r="A113" s="910" t="s">
        <v>374</v>
      </c>
      <c r="B113" s="911" t="s">
        <v>375</v>
      </c>
      <c r="C113" s="806" t="s">
        <v>304</v>
      </c>
      <c r="D113" s="975" t="str">
        <f>VLOOKUP(C113,ListeAppel,2,FALSE)</f>
        <v>Nom 058</v>
      </c>
      <c r="E113" s="932" t="s">
        <v>70</v>
      </c>
      <c r="F113" s="933"/>
      <c r="G113" s="936" t="s">
        <v>11</v>
      </c>
      <c r="H113" s="937" t="s">
        <v>7</v>
      </c>
      <c r="I113" s="937" t="s">
        <v>7</v>
      </c>
      <c r="J113" s="937" t="s">
        <v>7</v>
      </c>
      <c r="K113" s="937" t="s">
        <v>7</v>
      </c>
      <c r="L113" s="937" t="s">
        <v>7</v>
      </c>
      <c r="M113" s="937" t="s">
        <v>7</v>
      </c>
      <c r="N113" s="937" t="s">
        <v>7</v>
      </c>
      <c r="O113" s="937" t="s">
        <v>7</v>
      </c>
      <c r="P113" s="937" t="s">
        <v>7</v>
      </c>
      <c r="Q113" s="937" t="s">
        <v>7</v>
      </c>
      <c r="R113" s="936" t="s">
        <v>11</v>
      </c>
      <c r="S113" s="935"/>
      <c r="T113" s="935"/>
      <c r="U113" s="995" t="s">
        <v>14</v>
      </c>
      <c r="V113" s="995" t="s">
        <v>14</v>
      </c>
      <c r="W113" s="995" t="s">
        <v>14</v>
      </c>
      <c r="X113" s="995" t="s">
        <v>14</v>
      </c>
      <c r="Y113" s="995" t="s">
        <v>14</v>
      </c>
      <c r="Z113" s="995" t="s">
        <v>14</v>
      </c>
      <c r="AA113" s="995" t="s">
        <v>14</v>
      </c>
      <c r="AB113" s="995" t="s">
        <v>14</v>
      </c>
      <c r="AC113" s="995" t="s">
        <v>14</v>
      </c>
      <c r="AD113" s="995" t="s">
        <v>14</v>
      </c>
      <c r="AE113" s="995" t="s">
        <v>14</v>
      </c>
      <c r="AF113" s="995" t="s">
        <v>14</v>
      </c>
      <c r="AG113" s="935"/>
      <c r="AH113" s="935"/>
      <c r="AI113" s="936" t="s">
        <v>11</v>
      </c>
      <c r="AJ113" s="936"/>
      <c r="AK113" s="938">
        <f>IF(CA113=0,"",TIME(0,CA113,0))</f>
        <v>4.9999999999999996E-2</v>
      </c>
      <c r="AL113" s="939">
        <f t="shared" si="95"/>
        <v>3</v>
      </c>
      <c r="AM113" s="940">
        <f>SUM(AL113:AL114)/2</f>
        <v>2.5</v>
      </c>
      <c r="AN113" s="940">
        <f t="shared" si="96"/>
        <v>0</v>
      </c>
      <c r="AO113" s="940">
        <f>SUM((AN113+AN114)/2)</f>
        <v>0</v>
      </c>
      <c r="AP113" s="941">
        <f t="shared" si="97"/>
        <v>0</v>
      </c>
      <c r="AQ113" s="941">
        <f>SUM((AP113+AP114)/2)</f>
        <v>0</v>
      </c>
      <c r="AR113" s="940">
        <f t="shared" si="98"/>
        <v>0</v>
      </c>
      <c r="AS113" s="941">
        <f>SUM((AR113+AR114)/2)</f>
        <v>0</v>
      </c>
      <c r="AT113" s="941">
        <f t="shared" si="99"/>
        <v>0</v>
      </c>
      <c r="AU113" s="942">
        <f>SUM((AT113+AT114)/2)</f>
        <v>0.5</v>
      </c>
      <c r="AV113" s="940">
        <f t="shared" si="100"/>
        <v>0</v>
      </c>
      <c r="AW113" s="940">
        <f>SUM((AV113+AV114)/2)</f>
        <v>0</v>
      </c>
      <c r="AX113" s="941">
        <f t="shared" si="101"/>
        <v>0</v>
      </c>
      <c r="AY113" s="941">
        <f>SUM((AX113+AX114)/2)</f>
        <v>0</v>
      </c>
      <c r="AZ113" s="943">
        <f>SUM(AM113+AO113+AQ113+AS113+AW113+AY113+AU113)*24</f>
        <v>72</v>
      </c>
      <c r="BA113" s="941">
        <f t="shared" si="102"/>
        <v>0</v>
      </c>
      <c r="BB113" s="941">
        <f>SUM((BA113+BA114)/2)</f>
        <v>0</v>
      </c>
      <c r="BC113" s="941">
        <f t="shared" si="103"/>
        <v>0</v>
      </c>
      <c r="BD113" s="941">
        <f>SUM((BC113+BC114)/2)</f>
        <v>0</v>
      </c>
      <c r="BE113" s="941">
        <f>SUM((BD113+BD114)/2)</f>
        <v>0</v>
      </c>
      <c r="BF113" s="941">
        <f t="shared" si="104"/>
        <v>0</v>
      </c>
      <c r="BG113" s="941">
        <f>SUM((BF113+BF114)/2)</f>
        <v>0</v>
      </c>
      <c r="BH113" s="941">
        <f>SUM((BG113+BG114)/2)</f>
        <v>0</v>
      </c>
      <c r="BI113" s="941">
        <f t="shared" si="105"/>
        <v>0</v>
      </c>
      <c r="BJ113" s="941">
        <f>SUM((BI113+BI114)/2)</f>
        <v>0</v>
      </c>
      <c r="BK113" s="941">
        <f t="shared" si="106"/>
        <v>12</v>
      </c>
      <c r="BL113" s="944">
        <f>SUM(BK113+BK114)/2</f>
        <v>12</v>
      </c>
      <c r="BM113" s="940">
        <f t="shared" si="107"/>
        <v>0</v>
      </c>
      <c r="BN113" s="940">
        <f>SUM(BM113+BM114)/2</f>
        <v>0</v>
      </c>
      <c r="BO113" s="940">
        <f t="shared" si="108"/>
        <v>0</v>
      </c>
      <c r="BP113" s="940">
        <f>SUM(BO113+BO114)/2</f>
        <v>0</v>
      </c>
      <c r="BQ113" s="940">
        <f t="shared" si="109"/>
        <v>10</v>
      </c>
      <c r="BR113" s="940">
        <f>SUM((BQ113+BQ114)/2)</f>
        <v>10</v>
      </c>
      <c r="BS113" s="940">
        <f t="shared" si="110"/>
        <v>0</v>
      </c>
      <c r="BT113" s="940">
        <f>SUM((BS113+BS114)/2)</f>
        <v>0</v>
      </c>
      <c r="BU113" s="940">
        <f t="shared" si="111"/>
        <v>0</v>
      </c>
      <c r="BV113" s="940">
        <f>SUM((BU113+BU114)/2)</f>
        <v>0</v>
      </c>
      <c r="BW113" s="941">
        <f t="shared" si="112"/>
        <v>0</v>
      </c>
      <c r="BX113" s="941">
        <f>SUM((BW113+BW114)/2)</f>
        <v>0</v>
      </c>
      <c r="BY113" s="941">
        <f t="shared" si="113"/>
        <v>0</v>
      </c>
      <c r="BZ113" s="942">
        <f>SUM((BY113+BY114)/2)</f>
        <v>0</v>
      </c>
      <c r="CA113" s="945">
        <f>SUM(AZ113)</f>
        <v>72</v>
      </c>
      <c r="CB113" s="891">
        <f>SUM(AM113+AO113+AQ113+AS113+AU113+AW113+BB113+BD113+BG113+AY113)</f>
        <v>3</v>
      </c>
    </row>
    <row r="114" spans="1:80" ht="18.75" customHeight="1" thickBot="1" x14ac:dyDescent="0.3">
      <c r="A114" s="910" t="s">
        <v>374</v>
      </c>
      <c r="B114" s="911" t="s">
        <v>375</v>
      </c>
      <c r="C114" s="164" t="s">
        <v>6</v>
      </c>
      <c r="D114" s="946">
        <v>10995</v>
      </c>
      <c r="E114" s="947" t="s">
        <v>4</v>
      </c>
      <c r="F114" s="948"/>
      <c r="G114" s="951" t="s">
        <v>11</v>
      </c>
      <c r="H114" s="949" t="s">
        <v>7</v>
      </c>
      <c r="I114" s="949" t="s">
        <v>7</v>
      </c>
      <c r="J114" s="949" t="s">
        <v>7</v>
      </c>
      <c r="K114" s="949" t="s">
        <v>7</v>
      </c>
      <c r="L114" s="949" t="s">
        <v>7</v>
      </c>
      <c r="M114" s="949" t="s">
        <v>7</v>
      </c>
      <c r="N114" s="949" t="s">
        <v>7</v>
      </c>
      <c r="O114" s="949" t="s">
        <v>7</v>
      </c>
      <c r="P114" s="949" t="s">
        <v>7</v>
      </c>
      <c r="Q114" s="949" t="s">
        <v>7</v>
      </c>
      <c r="R114" s="951" t="s">
        <v>57</v>
      </c>
      <c r="S114" s="950"/>
      <c r="T114" s="950"/>
      <c r="U114" s="998" t="s">
        <v>14</v>
      </c>
      <c r="V114" s="998" t="s">
        <v>14</v>
      </c>
      <c r="W114" s="998" t="s">
        <v>14</v>
      </c>
      <c r="X114" s="998" t="s">
        <v>14</v>
      </c>
      <c r="Y114" s="998" t="s">
        <v>14</v>
      </c>
      <c r="Z114" s="998" t="s">
        <v>14</v>
      </c>
      <c r="AA114" s="998" t="s">
        <v>14</v>
      </c>
      <c r="AB114" s="998" t="s">
        <v>14</v>
      </c>
      <c r="AC114" s="998" t="s">
        <v>14</v>
      </c>
      <c r="AD114" s="998" t="s">
        <v>14</v>
      </c>
      <c r="AE114" s="998" t="s">
        <v>14</v>
      </c>
      <c r="AF114" s="998" t="s">
        <v>14</v>
      </c>
      <c r="AG114" s="950"/>
      <c r="AH114" s="950"/>
      <c r="AI114" s="951" t="s">
        <v>11</v>
      </c>
      <c r="AJ114" s="951"/>
      <c r="AK114" s="952"/>
      <c r="AL114" s="953">
        <f t="shared" si="95"/>
        <v>2</v>
      </c>
      <c r="AM114" s="954"/>
      <c r="AN114" s="954">
        <f t="shared" si="96"/>
        <v>0</v>
      </c>
      <c r="AO114" s="955"/>
      <c r="AP114" s="956">
        <f t="shared" si="97"/>
        <v>0</v>
      </c>
      <c r="AQ114" s="957"/>
      <c r="AR114" s="954">
        <f t="shared" si="98"/>
        <v>0</v>
      </c>
      <c r="AS114" s="954"/>
      <c r="AT114" s="954">
        <f t="shared" si="99"/>
        <v>1</v>
      </c>
      <c r="AU114" s="954"/>
      <c r="AV114" s="954">
        <f t="shared" si="100"/>
        <v>0</v>
      </c>
      <c r="AW114" s="955"/>
      <c r="AX114" s="956">
        <f t="shared" si="101"/>
        <v>0</v>
      </c>
      <c r="AY114" s="957"/>
      <c r="AZ114" s="958"/>
      <c r="BA114" s="956">
        <f t="shared" si="102"/>
        <v>0</v>
      </c>
      <c r="BB114" s="957"/>
      <c r="BC114" s="956">
        <f t="shared" si="103"/>
        <v>0</v>
      </c>
      <c r="BD114" s="957"/>
      <c r="BE114" s="957"/>
      <c r="BF114" s="956">
        <f t="shared" si="104"/>
        <v>0</v>
      </c>
      <c r="BG114" s="957"/>
      <c r="BH114" s="957"/>
      <c r="BI114" s="956">
        <f t="shared" si="105"/>
        <v>0</v>
      </c>
      <c r="BJ114" s="957"/>
      <c r="BK114" s="956">
        <f t="shared" si="106"/>
        <v>12</v>
      </c>
      <c r="BL114" s="959"/>
      <c r="BM114" s="954">
        <f t="shared" si="107"/>
        <v>0</v>
      </c>
      <c r="BN114" s="960"/>
      <c r="BO114" s="954">
        <f t="shared" si="108"/>
        <v>0</v>
      </c>
      <c r="BP114" s="955"/>
      <c r="BQ114" s="954">
        <f t="shared" si="109"/>
        <v>10</v>
      </c>
      <c r="BR114" s="954"/>
      <c r="BS114" s="954">
        <f t="shared" si="110"/>
        <v>0</v>
      </c>
      <c r="BT114" s="955"/>
      <c r="BU114" s="954">
        <f t="shared" si="111"/>
        <v>0</v>
      </c>
      <c r="BV114" s="955"/>
      <c r="BW114" s="956">
        <f t="shared" si="112"/>
        <v>0</v>
      </c>
      <c r="BX114" s="957"/>
      <c r="BY114" s="956">
        <f t="shared" si="113"/>
        <v>0</v>
      </c>
      <c r="BZ114" s="961"/>
      <c r="CA114" s="962"/>
      <c r="CB114" s="826"/>
    </row>
    <row r="115" spans="1:80" ht="18.75" customHeight="1" x14ac:dyDescent="0.25">
      <c r="A115" s="910" t="s">
        <v>374</v>
      </c>
      <c r="B115" s="911" t="s">
        <v>375</v>
      </c>
      <c r="C115" s="806">
        <v>3578</v>
      </c>
      <c r="D115" s="931" t="s">
        <v>207</v>
      </c>
      <c r="E115" s="1010" t="s">
        <v>70</v>
      </c>
      <c r="F115" s="933"/>
      <c r="G115" s="936" t="s">
        <v>11</v>
      </c>
      <c r="H115" s="936" t="s">
        <v>11</v>
      </c>
      <c r="I115" s="1070" t="s">
        <v>11</v>
      </c>
      <c r="J115" s="936" t="s">
        <v>11</v>
      </c>
      <c r="K115" s="936" t="s">
        <v>11</v>
      </c>
      <c r="L115" s="935"/>
      <c r="M115" s="935"/>
      <c r="N115" s="1012" t="s">
        <v>11</v>
      </c>
      <c r="O115" s="936" t="s">
        <v>11</v>
      </c>
      <c r="P115" s="936" t="s">
        <v>11</v>
      </c>
      <c r="Q115" s="936" t="s">
        <v>11</v>
      </c>
      <c r="R115" s="1089" t="s">
        <v>35</v>
      </c>
      <c r="S115" s="935"/>
      <c r="T115" s="935"/>
      <c r="U115" s="936" t="s">
        <v>11</v>
      </c>
      <c r="V115" s="1019" t="s">
        <v>11</v>
      </c>
      <c r="W115" s="936" t="s">
        <v>11</v>
      </c>
      <c r="X115" s="936" t="s">
        <v>11</v>
      </c>
      <c r="Y115" s="1012" t="s">
        <v>11</v>
      </c>
      <c r="Z115" s="935"/>
      <c r="AA115" s="935"/>
      <c r="AB115" s="936" t="s">
        <v>11</v>
      </c>
      <c r="AC115" s="936" t="s">
        <v>11</v>
      </c>
      <c r="AD115" s="936" t="s">
        <v>11</v>
      </c>
      <c r="AE115" s="1012" t="s">
        <v>11</v>
      </c>
      <c r="AF115" s="936" t="s">
        <v>11</v>
      </c>
      <c r="AG115" s="935"/>
      <c r="AH115" s="935"/>
      <c r="AI115" s="936" t="s">
        <v>11</v>
      </c>
      <c r="AJ115" s="936"/>
      <c r="AK115" s="938">
        <f>IF(CA115=0,"",TIME(0,CA115,0))</f>
        <v>0.33333333333333331</v>
      </c>
      <c r="AL115" s="939">
        <f t="shared" ref="AL115:AL120" si="114">COUNTIF(F115:AJ115,"P")</f>
        <v>20</v>
      </c>
      <c r="AM115" s="940">
        <f>SUM(AL115:AL116)/2</f>
        <v>17.5</v>
      </c>
      <c r="AN115" s="940">
        <f t="shared" ref="AN115:AN120" si="115">COUNTIF(F115:AJ115,"Mi")</f>
        <v>0</v>
      </c>
      <c r="AO115" s="940">
        <f>SUM((AN115+AN116)/2)</f>
        <v>0</v>
      </c>
      <c r="AP115" s="941">
        <f t="shared" ref="AP115:AP120" si="116">COUNTIF(F115:AJ115,"VS")</f>
        <v>0</v>
      </c>
      <c r="AQ115" s="941">
        <f>SUM((AP115+AP116)/2)</f>
        <v>0</v>
      </c>
      <c r="AR115" s="940">
        <f t="shared" ref="AR115:AR120" si="117">COUNTIF(F115:AJ115,"C1")</f>
        <v>0</v>
      </c>
      <c r="AS115" s="941">
        <f>SUM((AR115+AR116)/2)</f>
        <v>2.5</v>
      </c>
      <c r="AT115" s="941">
        <f t="shared" ref="AT115:AT120" si="118">COUNTIF(F115:AJ115,"R1")</f>
        <v>0</v>
      </c>
      <c r="AU115" s="942">
        <f>SUM((AT115+AT116)/2)</f>
        <v>0</v>
      </c>
      <c r="AV115" s="940">
        <f t="shared" ref="AV115:AV120" si="119">COUNTIF(F115:AJ115,"CS")</f>
        <v>0</v>
      </c>
      <c r="AW115" s="940">
        <f>SUM((AV115+AV116)/2)</f>
        <v>0</v>
      </c>
      <c r="AX115" s="941">
        <f t="shared" ref="AX115:AX120" si="120">COUNTIF(F115:AJ115,"DA")</f>
        <v>0</v>
      </c>
      <c r="AY115" s="941">
        <f>SUM((AX115+AX116)/2)</f>
        <v>0</v>
      </c>
      <c r="AZ115" s="943">
        <f>SUM(AM115+AO115+AQ115+AS115+AW115+AY115+AU115)*24</f>
        <v>480</v>
      </c>
      <c r="BA115" s="941">
        <f t="shared" ref="BA115:BA120" si="121">COUNTIF(F115:AJ115,"MT5")</f>
        <v>0</v>
      </c>
      <c r="BB115" s="941">
        <f>SUM((BA115+BA116)/2)</f>
        <v>0</v>
      </c>
      <c r="BC115" s="941">
        <f t="shared" ref="BC115:BC120" si="122">COUNTIF(F115:AJ115,"MT6")</f>
        <v>0</v>
      </c>
      <c r="BD115" s="941">
        <f>SUM((BC115+BC116)/2)</f>
        <v>0</v>
      </c>
      <c r="BE115" s="941">
        <f>SUM((BD115+BD116)/2)</f>
        <v>0</v>
      </c>
      <c r="BF115" s="941">
        <f t="shared" ref="BF115:BF120" si="123">COUNTIF(F115:AJ115,"MT8")</f>
        <v>0</v>
      </c>
      <c r="BG115" s="941">
        <f>SUM((BF115+BF116)/2)</f>
        <v>0</v>
      </c>
      <c r="BH115" s="941">
        <f>SUM((BG115+BG116)/2)</f>
        <v>0</v>
      </c>
      <c r="BI115" s="941">
        <f t="shared" ref="BI115:BI120" si="124">COUNTIF(F115:AJ115,"A")</f>
        <v>0</v>
      </c>
      <c r="BJ115" s="941">
        <f>SUM((BI115+BI116)/2)</f>
        <v>0</v>
      </c>
      <c r="BK115" s="941">
        <f t="shared" ref="BK115:BK120" si="125">COUNTIF(F115:AJ115,"Ma")</f>
        <v>0</v>
      </c>
      <c r="BL115" s="944">
        <f>SUM(BK115+BK116)/2</f>
        <v>0</v>
      </c>
      <c r="BM115" s="940">
        <f t="shared" ref="BM115:BM120" si="126">COUNTIF(F115:AJ115,"MJ")</f>
        <v>0</v>
      </c>
      <c r="BN115" s="940">
        <f>SUM(BM115+BM116)/2</f>
        <v>0</v>
      </c>
      <c r="BO115" s="940">
        <f t="shared" ref="BO115:BO120" si="127">COUNTIF(F115:AJ115,"Jsc")</f>
        <v>0</v>
      </c>
      <c r="BP115" s="940">
        <f>SUM(BO115+BO116)/2</f>
        <v>0</v>
      </c>
      <c r="BQ115" s="940">
        <f t="shared" ref="BQ115:BQ120" si="128">COUNTIF(F115:AJ115,"C")</f>
        <v>0</v>
      </c>
      <c r="BR115" s="940">
        <f>SUM((BQ115+BQ116)/2)</f>
        <v>0</v>
      </c>
      <c r="BS115" s="940">
        <f t="shared" ref="BS115:BS120" si="129">COUNTIF(F115:AJ115,"CC")</f>
        <v>0</v>
      </c>
      <c r="BT115" s="940">
        <f>SUM((BS115+BS116)/2)</f>
        <v>0</v>
      </c>
      <c r="BU115" s="940">
        <f t="shared" ref="BU115:BU120" si="130">COUNTIF(F115:AJ115,"DS")</f>
        <v>1</v>
      </c>
      <c r="BV115" s="940">
        <f>SUM((BU115+BU116)/2)</f>
        <v>1</v>
      </c>
      <c r="BW115" s="941">
        <f t="shared" ref="BW115:BW120" si="131">COUNTIF(F115:AJ115,"MT")</f>
        <v>0</v>
      </c>
      <c r="BX115" s="941">
        <f>SUM((BW115+BW116)/2)</f>
        <v>0</v>
      </c>
      <c r="BY115" s="941">
        <f t="shared" ref="BY115:BY120" si="132">COUNTIF(F115:AJ115,"4/5")</f>
        <v>0</v>
      </c>
      <c r="BZ115" s="942">
        <f>SUM((BY115+BY116)/2)</f>
        <v>0</v>
      </c>
      <c r="CA115" s="945">
        <f>SUM(AZ115)</f>
        <v>480</v>
      </c>
      <c r="CB115" s="891">
        <f>SUM(AM115+AO115+AQ115+AS115+AU115+AW115+BB115+BD115+BG115+AY115)</f>
        <v>20</v>
      </c>
    </row>
    <row r="116" spans="1:80" ht="18.75" customHeight="1" thickBot="1" x14ac:dyDescent="0.3">
      <c r="A116" s="910" t="s">
        <v>374</v>
      </c>
      <c r="B116" s="911" t="s">
        <v>375</v>
      </c>
      <c r="C116" s="192" t="s">
        <v>6</v>
      </c>
      <c r="D116" s="946"/>
      <c r="E116" s="1013" t="s">
        <v>4</v>
      </c>
      <c r="F116" s="948"/>
      <c r="G116" s="951" t="s">
        <v>11</v>
      </c>
      <c r="H116" s="951" t="s">
        <v>11</v>
      </c>
      <c r="I116" s="1071" t="s">
        <v>11</v>
      </c>
      <c r="J116" s="951" t="s">
        <v>11</v>
      </c>
      <c r="K116" s="951" t="s">
        <v>11</v>
      </c>
      <c r="L116" s="950"/>
      <c r="M116" s="950"/>
      <c r="N116" s="1020" t="s">
        <v>11</v>
      </c>
      <c r="O116" s="951" t="s">
        <v>11</v>
      </c>
      <c r="P116" s="980" t="s">
        <v>39</v>
      </c>
      <c r="Q116" s="951" t="s">
        <v>11</v>
      </c>
      <c r="R116" s="1091" t="s">
        <v>35</v>
      </c>
      <c r="S116" s="950"/>
      <c r="T116" s="950"/>
      <c r="U116" s="951" t="s">
        <v>11</v>
      </c>
      <c r="V116" s="1108" t="s">
        <v>11</v>
      </c>
      <c r="W116" s="951" t="s">
        <v>11</v>
      </c>
      <c r="X116" s="951" t="s">
        <v>11</v>
      </c>
      <c r="Y116" s="1020" t="s">
        <v>11</v>
      </c>
      <c r="Z116" s="950"/>
      <c r="AA116" s="950"/>
      <c r="AB116" s="951" t="s">
        <v>11</v>
      </c>
      <c r="AC116" s="982" t="s">
        <v>39</v>
      </c>
      <c r="AD116" s="982" t="s">
        <v>39</v>
      </c>
      <c r="AE116" s="1020" t="s">
        <v>11</v>
      </c>
      <c r="AF116" s="982" t="s">
        <v>39</v>
      </c>
      <c r="AG116" s="950"/>
      <c r="AH116" s="950"/>
      <c r="AI116" s="982" t="s">
        <v>39</v>
      </c>
      <c r="AJ116" s="951"/>
      <c r="AK116" s="952"/>
      <c r="AL116" s="953">
        <f t="shared" si="114"/>
        <v>15</v>
      </c>
      <c r="AM116" s="954"/>
      <c r="AN116" s="954">
        <f t="shared" si="115"/>
        <v>0</v>
      </c>
      <c r="AO116" s="955"/>
      <c r="AP116" s="956">
        <f t="shared" si="116"/>
        <v>0</v>
      </c>
      <c r="AQ116" s="957"/>
      <c r="AR116" s="954">
        <f t="shared" si="117"/>
        <v>5</v>
      </c>
      <c r="AS116" s="954"/>
      <c r="AT116" s="954">
        <f t="shared" si="118"/>
        <v>0</v>
      </c>
      <c r="AU116" s="954"/>
      <c r="AV116" s="954">
        <f t="shared" si="119"/>
        <v>0</v>
      </c>
      <c r="AW116" s="955"/>
      <c r="AX116" s="956">
        <f t="shared" si="120"/>
        <v>0</v>
      </c>
      <c r="AY116" s="957"/>
      <c r="AZ116" s="958"/>
      <c r="BA116" s="956">
        <f t="shared" si="121"/>
        <v>0</v>
      </c>
      <c r="BB116" s="957"/>
      <c r="BC116" s="956">
        <f t="shared" si="122"/>
        <v>0</v>
      </c>
      <c r="BD116" s="957"/>
      <c r="BE116" s="957"/>
      <c r="BF116" s="956">
        <f t="shared" si="123"/>
        <v>0</v>
      </c>
      <c r="BG116" s="957"/>
      <c r="BH116" s="957"/>
      <c r="BI116" s="956">
        <f t="shared" si="124"/>
        <v>0</v>
      </c>
      <c r="BJ116" s="957"/>
      <c r="BK116" s="956">
        <f t="shared" si="125"/>
        <v>0</v>
      </c>
      <c r="BL116" s="959"/>
      <c r="BM116" s="954">
        <f t="shared" si="126"/>
        <v>0</v>
      </c>
      <c r="BN116" s="960"/>
      <c r="BO116" s="954">
        <f t="shared" si="127"/>
        <v>0</v>
      </c>
      <c r="BP116" s="955"/>
      <c r="BQ116" s="954">
        <f t="shared" si="128"/>
        <v>0</v>
      </c>
      <c r="BR116" s="954"/>
      <c r="BS116" s="954">
        <f t="shared" si="129"/>
        <v>0</v>
      </c>
      <c r="BT116" s="955"/>
      <c r="BU116" s="954">
        <f t="shared" si="130"/>
        <v>1</v>
      </c>
      <c r="BV116" s="955"/>
      <c r="BW116" s="956">
        <f t="shared" si="131"/>
        <v>0</v>
      </c>
      <c r="BX116" s="957"/>
      <c r="BY116" s="956">
        <f t="shared" si="132"/>
        <v>0</v>
      </c>
      <c r="BZ116" s="961"/>
      <c r="CA116" s="962"/>
      <c r="CB116" s="826"/>
    </row>
    <row r="117" spans="1:80" ht="18.75" customHeight="1" x14ac:dyDescent="0.25">
      <c r="A117" s="910" t="s">
        <v>374</v>
      </c>
      <c r="B117" s="911" t="s">
        <v>375</v>
      </c>
      <c r="C117" s="806" t="s">
        <v>307</v>
      </c>
      <c r="D117" s="975" t="str">
        <f>VLOOKUP(C117,ListeAppel,2,FALSE)</f>
        <v>Nom 076</v>
      </c>
      <c r="E117" s="932" t="s">
        <v>70</v>
      </c>
      <c r="F117" s="933"/>
      <c r="G117" s="936" t="s">
        <v>11</v>
      </c>
      <c r="H117" s="936" t="s">
        <v>11</v>
      </c>
      <c r="I117" s="1070" t="s">
        <v>11</v>
      </c>
      <c r="J117" s="936" t="s">
        <v>11</v>
      </c>
      <c r="K117" s="937" t="s">
        <v>7</v>
      </c>
      <c r="L117" s="935"/>
      <c r="M117" s="935"/>
      <c r="N117" s="936" t="s">
        <v>11</v>
      </c>
      <c r="O117" s="936" t="s">
        <v>11</v>
      </c>
      <c r="P117" s="936" t="s">
        <v>11</v>
      </c>
      <c r="Q117" s="936" t="s">
        <v>11</v>
      </c>
      <c r="R117" s="936" t="s">
        <v>11</v>
      </c>
      <c r="S117" s="935"/>
      <c r="T117" s="935"/>
      <c r="U117" s="937" t="s">
        <v>7</v>
      </c>
      <c r="V117" s="937" t="s">
        <v>7</v>
      </c>
      <c r="W117" s="936" t="s">
        <v>11</v>
      </c>
      <c r="X117" s="936" t="s">
        <v>11</v>
      </c>
      <c r="Y117" s="936" t="s">
        <v>11</v>
      </c>
      <c r="Z117" s="935"/>
      <c r="AA117" s="935"/>
      <c r="AB117" s="936" t="s">
        <v>11</v>
      </c>
      <c r="AC117" s="936" t="s">
        <v>11</v>
      </c>
      <c r="AD117" s="936" t="s">
        <v>11</v>
      </c>
      <c r="AE117" s="936" t="s">
        <v>11</v>
      </c>
      <c r="AF117" s="936" t="s">
        <v>11</v>
      </c>
      <c r="AG117" s="935"/>
      <c r="AH117" s="935"/>
      <c r="AI117" s="936" t="s">
        <v>11</v>
      </c>
      <c r="AJ117" s="936"/>
      <c r="AK117" s="938">
        <f>IF(CA117=0,"",TIME(0,CA117,0))</f>
        <v>0.3</v>
      </c>
      <c r="AL117" s="939">
        <f t="shared" si="114"/>
        <v>18</v>
      </c>
      <c r="AM117" s="940">
        <f>SUM(AL117:AL118)/2</f>
        <v>18</v>
      </c>
      <c r="AN117" s="940">
        <f t="shared" si="115"/>
        <v>0</v>
      </c>
      <c r="AO117" s="940">
        <f>SUM((AN117+AN118)/2)</f>
        <v>0</v>
      </c>
      <c r="AP117" s="941">
        <f t="shared" si="116"/>
        <v>0</v>
      </c>
      <c r="AQ117" s="941">
        <f>SUM((AP117+AP118)/2)</f>
        <v>0</v>
      </c>
      <c r="AR117" s="940">
        <f t="shared" si="117"/>
        <v>0</v>
      </c>
      <c r="AS117" s="941">
        <f>SUM((AR117+AR118)/2)</f>
        <v>0</v>
      </c>
      <c r="AT117" s="941">
        <f t="shared" si="118"/>
        <v>0</v>
      </c>
      <c r="AU117" s="942">
        <f>SUM((AT117+AT118)/2)</f>
        <v>0</v>
      </c>
      <c r="AV117" s="940">
        <f t="shared" si="119"/>
        <v>0</v>
      </c>
      <c r="AW117" s="940">
        <f>SUM((AV117+AV118)/2)</f>
        <v>0</v>
      </c>
      <c r="AX117" s="941">
        <f t="shared" si="120"/>
        <v>0</v>
      </c>
      <c r="AY117" s="941">
        <f>SUM((AX117+AX118)/2)</f>
        <v>0</v>
      </c>
      <c r="AZ117" s="943">
        <f>SUM(AM117+AO117+AQ117+AS117+AW117+AY117+AU117)*24</f>
        <v>432</v>
      </c>
      <c r="BA117" s="941">
        <f t="shared" si="121"/>
        <v>0</v>
      </c>
      <c r="BB117" s="941">
        <f>SUM((BA117+BA118)/2)</f>
        <v>0</v>
      </c>
      <c r="BC117" s="941">
        <f t="shared" si="122"/>
        <v>0</v>
      </c>
      <c r="BD117" s="941">
        <f>SUM((BC117+BC118)/2)</f>
        <v>0</v>
      </c>
      <c r="BE117" s="941">
        <f>SUM((BD117+BD118)/2)</f>
        <v>0</v>
      </c>
      <c r="BF117" s="941">
        <f t="shared" si="123"/>
        <v>0</v>
      </c>
      <c r="BG117" s="941">
        <f>SUM((BF117+BF118)/2)</f>
        <v>0</v>
      </c>
      <c r="BH117" s="941">
        <f>SUM((BG117+BG118)/2)</f>
        <v>0</v>
      </c>
      <c r="BI117" s="941">
        <f t="shared" si="124"/>
        <v>0</v>
      </c>
      <c r="BJ117" s="941">
        <f>SUM((BI117+BI118)/2)</f>
        <v>0</v>
      </c>
      <c r="BK117" s="941">
        <f t="shared" si="125"/>
        <v>0</v>
      </c>
      <c r="BL117" s="944">
        <f>SUM(BK117+BK118)/2</f>
        <v>0</v>
      </c>
      <c r="BM117" s="940">
        <f t="shared" si="126"/>
        <v>0</v>
      </c>
      <c r="BN117" s="940">
        <f>SUM(BM117+BM118)/2</f>
        <v>0</v>
      </c>
      <c r="BO117" s="940">
        <f t="shared" si="127"/>
        <v>0</v>
      </c>
      <c r="BP117" s="940">
        <f>SUM(BO117+BO118)/2</f>
        <v>0</v>
      </c>
      <c r="BQ117" s="940">
        <f t="shared" si="128"/>
        <v>3</v>
      </c>
      <c r="BR117" s="940">
        <f>SUM((BQ117+BQ118)/2)</f>
        <v>3</v>
      </c>
      <c r="BS117" s="940">
        <f t="shared" si="129"/>
        <v>0</v>
      </c>
      <c r="BT117" s="940">
        <f>SUM((BS117+BS118)/2)</f>
        <v>0</v>
      </c>
      <c r="BU117" s="940">
        <f t="shared" si="130"/>
        <v>0</v>
      </c>
      <c r="BV117" s="940">
        <f>SUM((BU117+BU118)/2)</f>
        <v>0</v>
      </c>
      <c r="BW117" s="941">
        <f t="shared" si="131"/>
        <v>0</v>
      </c>
      <c r="BX117" s="941">
        <f>SUM((BW117+BW118)/2)</f>
        <v>0</v>
      </c>
      <c r="BY117" s="941">
        <f t="shared" si="132"/>
        <v>0</v>
      </c>
      <c r="BZ117" s="942">
        <f>SUM((BY117+BY118)/2)</f>
        <v>0</v>
      </c>
      <c r="CA117" s="945">
        <f>SUM(AZ117)</f>
        <v>432</v>
      </c>
      <c r="CB117" s="891">
        <f>SUM(AM117+AO117+AQ117+AS117+AU117+AW117+BB117+BD117+BG117+AY117)</f>
        <v>18</v>
      </c>
    </row>
    <row r="118" spans="1:80" ht="18.75" customHeight="1" thickBot="1" x14ac:dyDescent="0.3">
      <c r="A118" s="910" t="s">
        <v>374</v>
      </c>
      <c r="B118" s="911" t="s">
        <v>375</v>
      </c>
      <c r="C118" s="207" t="s">
        <v>10</v>
      </c>
      <c r="D118" s="946">
        <v>11491</v>
      </c>
      <c r="E118" s="947" t="s">
        <v>4</v>
      </c>
      <c r="F118" s="948"/>
      <c r="G118" s="951" t="s">
        <v>11</v>
      </c>
      <c r="H118" s="951" t="s">
        <v>11</v>
      </c>
      <c r="I118" s="1071" t="s">
        <v>11</v>
      </c>
      <c r="J118" s="951" t="s">
        <v>11</v>
      </c>
      <c r="K118" s="949" t="s">
        <v>7</v>
      </c>
      <c r="L118" s="950"/>
      <c r="M118" s="950"/>
      <c r="N118" s="951" t="s">
        <v>11</v>
      </c>
      <c r="O118" s="951" t="s">
        <v>11</v>
      </c>
      <c r="P118" s="951" t="s">
        <v>11</v>
      </c>
      <c r="Q118" s="951" t="s">
        <v>11</v>
      </c>
      <c r="R118" s="951" t="s">
        <v>11</v>
      </c>
      <c r="S118" s="950"/>
      <c r="T118" s="950"/>
      <c r="U118" s="949" t="s">
        <v>7</v>
      </c>
      <c r="V118" s="949" t="s">
        <v>7</v>
      </c>
      <c r="W118" s="951" t="s">
        <v>11</v>
      </c>
      <c r="X118" s="951" t="s">
        <v>11</v>
      </c>
      <c r="Y118" s="951" t="s">
        <v>11</v>
      </c>
      <c r="Z118" s="950"/>
      <c r="AA118" s="950"/>
      <c r="AB118" s="951" t="s">
        <v>11</v>
      </c>
      <c r="AC118" s="951" t="s">
        <v>11</v>
      </c>
      <c r="AD118" s="951" t="s">
        <v>11</v>
      </c>
      <c r="AE118" s="951" t="s">
        <v>11</v>
      </c>
      <c r="AF118" s="951" t="s">
        <v>11</v>
      </c>
      <c r="AG118" s="950"/>
      <c r="AH118" s="950"/>
      <c r="AI118" s="951" t="s">
        <v>11</v>
      </c>
      <c r="AJ118" s="951"/>
      <c r="AK118" s="952"/>
      <c r="AL118" s="953">
        <f t="shared" si="114"/>
        <v>18</v>
      </c>
      <c r="AM118" s="954"/>
      <c r="AN118" s="954">
        <f t="shared" si="115"/>
        <v>0</v>
      </c>
      <c r="AO118" s="955"/>
      <c r="AP118" s="956">
        <f t="shared" si="116"/>
        <v>0</v>
      </c>
      <c r="AQ118" s="957"/>
      <c r="AR118" s="954">
        <f t="shared" si="117"/>
        <v>0</v>
      </c>
      <c r="AS118" s="954"/>
      <c r="AT118" s="954">
        <f t="shared" si="118"/>
        <v>0</v>
      </c>
      <c r="AU118" s="954"/>
      <c r="AV118" s="954">
        <f t="shared" si="119"/>
        <v>0</v>
      </c>
      <c r="AW118" s="955"/>
      <c r="AX118" s="956">
        <f t="shared" si="120"/>
        <v>0</v>
      </c>
      <c r="AY118" s="957"/>
      <c r="AZ118" s="958"/>
      <c r="BA118" s="956">
        <f t="shared" si="121"/>
        <v>0</v>
      </c>
      <c r="BB118" s="957"/>
      <c r="BC118" s="956">
        <f t="shared" si="122"/>
        <v>0</v>
      </c>
      <c r="BD118" s="957"/>
      <c r="BE118" s="957"/>
      <c r="BF118" s="956">
        <f t="shared" si="123"/>
        <v>0</v>
      </c>
      <c r="BG118" s="957"/>
      <c r="BH118" s="957"/>
      <c r="BI118" s="956">
        <f t="shared" si="124"/>
        <v>0</v>
      </c>
      <c r="BJ118" s="957"/>
      <c r="BK118" s="956">
        <f t="shared" si="125"/>
        <v>0</v>
      </c>
      <c r="BL118" s="959"/>
      <c r="BM118" s="954">
        <f t="shared" si="126"/>
        <v>0</v>
      </c>
      <c r="BN118" s="960"/>
      <c r="BO118" s="954">
        <f t="shared" si="127"/>
        <v>0</v>
      </c>
      <c r="BP118" s="955"/>
      <c r="BQ118" s="954">
        <f t="shared" si="128"/>
        <v>3</v>
      </c>
      <c r="BR118" s="954"/>
      <c r="BS118" s="954">
        <f t="shared" si="129"/>
        <v>0</v>
      </c>
      <c r="BT118" s="955"/>
      <c r="BU118" s="954">
        <f t="shared" si="130"/>
        <v>0</v>
      </c>
      <c r="BV118" s="955"/>
      <c r="BW118" s="956">
        <f t="shared" si="131"/>
        <v>0</v>
      </c>
      <c r="BX118" s="957"/>
      <c r="BY118" s="956">
        <f t="shared" si="132"/>
        <v>0</v>
      </c>
      <c r="BZ118" s="961"/>
      <c r="CA118" s="962"/>
      <c r="CB118" s="826"/>
    </row>
    <row r="119" spans="1:80" ht="18.75" customHeight="1" x14ac:dyDescent="0.25">
      <c r="A119" s="910" t="s">
        <v>374</v>
      </c>
      <c r="B119" s="911" t="s">
        <v>375</v>
      </c>
      <c r="C119" s="807" t="s">
        <v>308</v>
      </c>
      <c r="D119" s="975" t="str">
        <f>VLOOKUP(C119,ListeAppel,2,FALSE)</f>
        <v>Nom 094</v>
      </c>
      <c r="E119" s="932" t="s">
        <v>70</v>
      </c>
      <c r="F119" s="933"/>
      <c r="G119" s="936" t="s">
        <v>11</v>
      </c>
      <c r="H119" s="936" t="s">
        <v>11</v>
      </c>
      <c r="I119" s="1070" t="s">
        <v>67</v>
      </c>
      <c r="J119" s="936" t="s">
        <v>11</v>
      </c>
      <c r="K119" s="936" t="s">
        <v>11</v>
      </c>
      <c r="L119" s="935"/>
      <c r="M119" s="935"/>
      <c r="N119" s="936" t="s">
        <v>11</v>
      </c>
      <c r="O119" s="936" t="s">
        <v>11</v>
      </c>
      <c r="P119" s="936" t="s">
        <v>67</v>
      </c>
      <c r="Q119" s="936" t="s">
        <v>57</v>
      </c>
      <c r="R119" s="936" t="s">
        <v>11</v>
      </c>
      <c r="S119" s="935"/>
      <c r="T119" s="935"/>
      <c r="U119" s="936" t="s">
        <v>11</v>
      </c>
      <c r="V119" s="936" t="s">
        <v>11</v>
      </c>
      <c r="W119" s="936" t="s">
        <v>67</v>
      </c>
      <c r="X119" s="936" t="s">
        <v>11</v>
      </c>
      <c r="Y119" s="936" t="s">
        <v>11</v>
      </c>
      <c r="Z119" s="935"/>
      <c r="AA119" s="935"/>
      <c r="AB119" s="936" t="s">
        <v>11</v>
      </c>
      <c r="AC119" s="936" t="s">
        <v>11</v>
      </c>
      <c r="AD119" s="937" t="s">
        <v>7</v>
      </c>
      <c r="AE119" s="936" t="s">
        <v>11</v>
      </c>
      <c r="AF119" s="936" t="s">
        <v>67</v>
      </c>
      <c r="AG119" s="935"/>
      <c r="AH119" s="935"/>
      <c r="AI119" s="936" t="s">
        <v>11</v>
      </c>
      <c r="AJ119" s="936"/>
      <c r="AK119" s="938">
        <f>IF(CA119=0,"",TIME(0,CA119,0))</f>
        <v>0.26666666666666666</v>
      </c>
      <c r="AL119" s="939">
        <f t="shared" si="114"/>
        <v>15</v>
      </c>
      <c r="AM119" s="940">
        <f>SUM(AL119:AL120)/2</f>
        <v>15.5</v>
      </c>
      <c r="AN119" s="940">
        <f t="shared" si="115"/>
        <v>0</v>
      </c>
      <c r="AO119" s="940">
        <f>SUM((AN119+AN120)/2)</f>
        <v>0</v>
      </c>
      <c r="AP119" s="941">
        <f t="shared" si="116"/>
        <v>0</v>
      </c>
      <c r="AQ119" s="941">
        <f>SUM((AP119+AP120)/2)</f>
        <v>0</v>
      </c>
      <c r="AR119" s="940">
        <f t="shared" si="117"/>
        <v>0</v>
      </c>
      <c r="AS119" s="941">
        <f>SUM((AR119+AR120)/2)</f>
        <v>0</v>
      </c>
      <c r="AT119" s="941">
        <f t="shared" si="118"/>
        <v>1</v>
      </c>
      <c r="AU119" s="942">
        <f>SUM((AT119+AT120)/2)</f>
        <v>0.5</v>
      </c>
      <c r="AV119" s="940">
        <f t="shared" si="119"/>
        <v>0</v>
      </c>
      <c r="AW119" s="940">
        <f>SUM((AV119+AV120)/2)</f>
        <v>0</v>
      </c>
      <c r="AX119" s="941">
        <f t="shared" si="120"/>
        <v>0</v>
      </c>
      <c r="AY119" s="941">
        <f>SUM((AX119+AX120)/2)</f>
        <v>0</v>
      </c>
      <c r="AZ119" s="943">
        <f>SUM(AM119+AO119+AQ119+AS119+AW119+AY119+AU119)*24</f>
        <v>384</v>
      </c>
      <c r="BA119" s="941">
        <f t="shared" si="121"/>
        <v>0</v>
      </c>
      <c r="BB119" s="941">
        <f>SUM((BA119+BA120)/2)</f>
        <v>0</v>
      </c>
      <c r="BC119" s="941">
        <f t="shared" si="122"/>
        <v>0</v>
      </c>
      <c r="BD119" s="941">
        <f>SUM((BC119+BC120)/2)</f>
        <v>0</v>
      </c>
      <c r="BE119" s="941">
        <f>SUM((BD119+BD120)/2)</f>
        <v>0</v>
      </c>
      <c r="BF119" s="941">
        <f t="shared" si="123"/>
        <v>0</v>
      </c>
      <c r="BG119" s="941">
        <f>SUM((BF119+BF120)/2)</f>
        <v>0</v>
      </c>
      <c r="BH119" s="941">
        <f>SUM((BG119+BG120)/2)</f>
        <v>0</v>
      </c>
      <c r="BI119" s="941">
        <f t="shared" si="124"/>
        <v>0</v>
      </c>
      <c r="BJ119" s="941">
        <f>SUM((BI119+BI120)/2)</f>
        <v>0</v>
      </c>
      <c r="BK119" s="941">
        <f t="shared" si="125"/>
        <v>0</v>
      </c>
      <c r="BL119" s="944">
        <f>SUM(BK119+BK120)/2</f>
        <v>0</v>
      </c>
      <c r="BM119" s="940">
        <f t="shared" si="126"/>
        <v>0</v>
      </c>
      <c r="BN119" s="940">
        <f>SUM(BM119+BM120)/2</f>
        <v>0</v>
      </c>
      <c r="BO119" s="940">
        <f t="shared" si="127"/>
        <v>0</v>
      </c>
      <c r="BP119" s="940">
        <f>SUM(BO119+BO120)/2</f>
        <v>0</v>
      </c>
      <c r="BQ119" s="940">
        <f t="shared" si="128"/>
        <v>1</v>
      </c>
      <c r="BR119" s="940">
        <f>SUM((BQ119+BQ120)/2)</f>
        <v>1</v>
      </c>
      <c r="BS119" s="940">
        <f t="shared" si="129"/>
        <v>0</v>
      </c>
      <c r="BT119" s="940">
        <f>SUM((BS119+BS120)/2)</f>
        <v>0</v>
      </c>
      <c r="BU119" s="940">
        <f t="shared" si="130"/>
        <v>0</v>
      </c>
      <c r="BV119" s="940">
        <f>SUM((BU119+BU120)/2)</f>
        <v>0</v>
      </c>
      <c r="BW119" s="941">
        <f t="shared" si="131"/>
        <v>0</v>
      </c>
      <c r="BX119" s="941">
        <f>SUM((BW119+BW120)/2)</f>
        <v>0</v>
      </c>
      <c r="BY119" s="941">
        <f t="shared" si="132"/>
        <v>0</v>
      </c>
      <c r="BZ119" s="942">
        <f>SUM((BY119+BY120)/2)</f>
        <v>0</v>
      </c>
      <c r="CA119" s="945">
        <f>SUM(AZ119)</f>
        <v>384</v>
      </c>
      <c r="CB119" s="891">
        <f>SUM(AM119+AO119+AQ119+AS119+AU119+AW119+BB119+BD119+BG119+AY119)</f>
        <v>16</v>
      </c>
    </row>
    <row r="120" spans="1:80" ht="18.75" customHeight="1" thickBot="1" x14ac:dyDescent="0.3">
      <c r="A120" s="910" t="s">
        <v>374</v>
      </c>
      <c r="B120" s="911" t="s">
        <v>375</v>
      </c>
      <c r="C120" s="202" t="s">
        <v>10</v>
      </c>
      <c r="D120" s="946">
        <v>11576</v>
      </c>
      <c r="E120" s="947" t="s">
        <v>4</v>
      </c>
      <c r="F120" s="948"/>
      <c r="G120" s="951" t="s">
        <v>11</v>
      </c>
      <c r="H120" s="951" t="s">
        <v>11</v>
      </c>
      <c r="I120" s="1071" t="s">
        <v>67</v>
      </c>
      <c r="J120" s="951" t="s">
        <v>11</v>
      </c>
      <c r="K120" s="951" t="s">
        <v>11</v>
      </c>
      <c r="L120" s="950"/>
      <c r="M120" s="950"/>
      <c r="N120" s="951" t="s">
        <v>11</v>
      </c>
      <c r="O120" s="951" t="s">
        <v>11</v>
      </c>
      <c r="P120" s="951" t="s">
        <v>67</v>
      </c>
      <c r="Q120" s="951" t="s">
        <v>11</v>
      </c>
      <c r="R120" s="951" t="s">
        <v>11</v>
      </c>
      <c r="S120" s="950"/>
      <c r="T120" s="950"/>
      <c r="U120" s="951" t="s">
        <v>11</v>
      </c>
      <c r="V120" s="951" t="s">
        <v>11</v>
      </c>
      <c r="W120" s="951" t="s">
        <v>67</v>
      </c>
      <c r="X120" s="951" t="s">
        <v>11</v>
      </c>
      <c r="Y120" s="951" t="s">
        <v>11</v>
      </c>
      <c r="Z120" s="950"/>
      <c r="AA120" s="950"/>
      <c r="AB120" s="951" t="s">
        <v>11</v>
      </c>
      <c r="AC120" s="951" t="s">
        <v>11</v>
      </c>
      <c r="AD120" s="949" t="s">
        <v>7</v>
      </c>
      <c r="AE120" s="951" t="s">
        <v>11</v>
      </c>
      <c r="AF120" s="951" t="s">
        <v>67</v>
      </c>
      <c r="AG120" s="950"/>
      <c r="AH120" s="950"/>
      <c r="AI120" s="951" t="s">
        <v>11</v>
      </c>
      <c r="AJ120" s="951"/>
      <c r="AK120" s="952"/>
      <c r="AL120" s="953">
        <f t="shared" si="114"/>
        <v>16</v>
      </c>
      <c r="AM120" s="954"/>
      <c r="AN120" s="954">
        <f t="shared" si="115"/>
        <v>0</v>
      </c>
      <c r="AO120" s="955"/>
      <c r="AP120" s="956">
        <f t="shared" si="116"/>
        <v>0</v>
      </c>
      <c r="AQ120" s="957"/>
      <c r="AR120" s="954">
        <f t="shared" si="117"/>
        <v>0</v>
      </c>
      <c r="AS120" s="954"/>
      <c r="AT120" s="954">
        <f t="shared" si="118"/>
        <v>0</v>
      </c>
      <c r="AU120" s="954"/>
      <c r="AV120" s="954">
        <f t="shared" si="119"/>
        <v>0</v>
      </c>
      <c r="AW120" s="955"/>
      <c r="AX120" s="956">
        <f t="shared" si="120"/>
        <v>0</v>
      </c>
      <c r="AY120" s="957"/>
      <c r="AZ120" s="958"/>
      <c r="BA120" s="956">
        <f t="shared" si="121"/>
        <v>0</v>
      </c>
      <c r="BB120" s="957"/>
      <c r="BC120" s="956">
        <f t="shared" si="122"/>
        <v>0</v>
      </c>
      <c r="BD120" s="957"/>
      <c r="BE120" s="957"/>
      <c r="BF120" s="956">
        <f t="shared" si="123"/>
        <v>0</v>
      </c>
      <c r="BG120" s="957"/>
      <c r="BH120" s="957"/>
      <c r="BI120" s="956">
        <f t="shared" si="124"/>
        <v>0</v>
      </c>
      <c r="BJ120" s="957"/>
      <c r="BK120" s="956">
        <f t="shared" si="125"/>
        <v>0</v>
      </c>
      <c r="BL120" s="959"/>
      <c r="BM120" s="954">
        <f t="shared" si="126"/>
        <v>0</v>
      </c>
      <c r="BN120" s="960"/>
      <c r="BO120" s="954">
        <f t="shared" si="127"/>
        <v>0</v>
      </c>
      <c r="BP120" s="955"/>
      <c r="BQ120" s="954">
        <f t="shared" si="128"/>
        <v>1</v>
      </c>
      <c r="BR120" s="954"/>
      <c r="BS120" s="954">
        <f t="shared" si="129"/>
        <v>0</v>
      </c>
      <c r="BT120" s="955"/>
      <c r="BU120" s="954">
        <f t="shared" si="130"/>
        <v>0</v>
      </c>
      <c r="BV120" s="955"/>
      <c r="BW120" s="956">
        <f t="shared" si="131"/>
        <v>0</v>
      </c>
      <c r="BX120" s="957"/>
      <c r="BY120" s="956">
        <f t="shared" si="132"/>
        <v>0</v>
      </c>
      <c r="BZ120" s="961"/>
      <c r="CA120" s="962"/>
      <c r="CB120" s="826"/>
    </row>
    <row r="121" spans="1:80" s="1029" customFormat="1" ht="18.75" customHeight="1" thickBot="1" x14ac:dyDescent="0.3">
      <c r="A121" s="910" t="s">
        <v>374</v>
      </c>
      <c r="B121" s="911" t="s">
        <v>133</v>
      </c>
      <c r="C121" s="1239" t="s">
        <v>133</v>
      </c>
      <c r="D121" s="1240"/>
      <c r="E121" s="13"/>
      <c r="F121" s="912"/>
      <c r="G121" s="913"/>
      <c r="H121" s="913"/>
      <c r="I121" s="914"/>
      <c r="J121" s="913"/>
      <c r="K121" s="913"/>
      <c r="L121" s="913"/>
      <c r="M121" s="913"/>
      <c r="N121" s="913"/>
      <c r="O121" s="913"/>
      <c r="P121" s="913"/>
      <c r="Q121" s="913"/>
      <c r="R121" s="913"/>
      <c r="S121" s="913"/>
      <c r="T121" s="913"/>
      <c r="U121" s="913"/>
      <c r="V121" s="913"/>
      <c r="W121" s="913"/>
      <c r="X121" s="913"/>
      <c r="Y121" s="913"/>
      <c r="Z121" s="913"/>
      <c r="AA121" s="913"/>
      <c r="AB121" s="913"/>
      <c r="AC121" s="913"/>
      <c r="AD121" s="913"/>
      <c r="AE121" s="913"/>
      <c r="AF121" s="913"/>
      <c r="AG121" s="913"/>
      <c r="AH121" s="913"/>
      <c r="AI121" s="913"/>
      <c r="AJ121" s="913"/>
      <c r="AK121" s="938" t="str">
        <f>IF(CA121=0,"",TIME(0,CA121,0))</f>
        <v/>
      </c>
      <c r="AL121" s="915"/>
      <c r="AM121" s="915"/>
      <c r="AN121" s="915"/>
      <c r="AO121" s="916"/>
      <c r="AP121" s="915"/>
      <c r="AQ121" s="916"/>
      <c r="AR121" s="915"/>
      <c r="AS121" s="915"/>
      <c r="AT121" s="915"/>
      <c r="AU121" s="915"/>
      <c r="AV121" s="915"/>
      <c r="AW121" s="916"/>
      <c r="AX121" s="915"/>
      <c r="AY121" s="916"/>
      <c r="AZ121" s="1026"/>
      <c r="BA121" s="915"/>
      <c r="BB121" s="916"/>
      <c r="BC121" s="915"/>
      <c r="BD121" s="916"/>
      <c r="BE121" s="916"/>
      <c r="BF121" s="915"/>
      <c r="BG121" s="916"/>
      <c r="BH121" s="916"/>
      <c r="BI121" s="915"/>
      <c r="BJ121" s="916"/>
      <c r="BK121" s="915"/>
      <c r="BL121" s="1027"/>
      <c r="BM121" s="915"/>
      <c r="BN121" s="921"/>
      <c r="BO121" s="915"/>
      <c r="BP121" s="916"/>
      <c r="BQ121" s="915"/>
      <c r="BR121" s="915"/>
      <c r="BS121" s="915"/>
      <c r="BT121" s="916"/>
      <c r="BU121" s="915"/>
      <c r="BV121" s="916"/>
      <c r="BW121" s="915"/>
      <c r="BX121" s="916"/>
      <c r="BY121" s="915"/>
      <c r="BZ121" s="916"/>
      <c r="CA121" s="1026"/>
      <c r="CB121" s="1028"/>
    </row>
    <row r="122" spans="1:80" s="1029" customFormat="1" ht="18.75" customHeight="1" thickBot="1" x14ac:dyDescent="0.3">
      <c r="A122" s="910" t="s">
        <v>374</v>
      </c>
      <c r="B122" s="911" t="s">
        <v>133</v>
      </c>
      <c r="C122" s="190"/>
      <c r="D122" s="985" t="s">
        <v>69</v>
      </c>
      <c r="E122" s="13"/>
      <c r="F122" s="899">
        <v>1</v>
      </c>
      <c r="G122" s="900">
        <v>2</v>
      </c>
      <c r="H122" s="900">
        <v>3</v>
      </c>
      <c r="I122" s="900">
        <v>4</v>
      </c>
      <c r="J122" s="900">
        <v>5</v>
      </c>
      <c r="K122" s="900">
        <v>6</v>
      </c>
      <c r="L122" s="901">
        <v>7</v>
      </c>
      <c r="M122" s="901">
        <v>8</v>
      </c>
      <c r="N122" s="900">
        <v>9</v>
      </c>
      <c r="O122" s="900">
        <v>10</v>
      </c>
      <c r="P122" s="900">
        <v>11</v>
      </c>
      <c r="Q122" s="900">
        <v>12</v>
      </c>
      <c r="R122" s="900">
        <v>13</v>
      </c>
      <c r="S122" s="901">
        <v>14</v>
      </c>
      <c r="T122" s="901">
        <v>15</v>
      </c>
      <c r="U122" s="900">
        <v>16</v>
      </c>
      <c r="V122" s="900">
        <v>17</v>
      </c>
      <c r="W122" s="900">
        <v>18</v>
      </c>
      <c r="X122" s="900">
        <v>19</v>
      </c>
      <c r="Y122" s="900">
        <v>20</v>
      </c>
      <c r="Z122" s="901">
        <v>21</v>
      </c>
      <c r="AA122" s="901">
        <v>22</v>
      </c>
      <c r="AB122" s="900">
        <v>23</v>
      </c>
      <c r="AC122" s="900">
        <v>24</v>
      </c>
      <c r="AD122" s="900">
        <v>25</v>
      </c>
      <c r="AE122" s="900">
        <v>26</v>
      </c>
      <c r="AF122" s="900">
        <v>27</v>
      </c>
      <c r="AG122" s="1062">
        <v>28</v>
      </c>
      <c r="AH122" s="1062">
        <v>29</v>
      </c>
      <c r="AI122" s="900">
        <v>30</v>
      </c>
      <c r="AJ122" s="903">
        <v>31</v>
      </c>
      <c r="AK122" s="952"/>
      <c r="AL122" s="915"/>
      <c r="AM122" s="915"/>
      <c r="AN122" s="915"/>
      <c r="AO122" s="916"/>
      <c r="AP122" s="915"/>
      <c r="AQ122" s="916"/>
      <c r="AR122" s="915"/>
      <c r="AS122" s="915"/>
      <c r="AT122" s="915"/>
      <c r="AU122" s="915"/>
      <c r="AV122" s="915"/>
      <c r="AW122" s="916"/>
      <c r="AX122" s="915"/>
      <c r="AY122" s="916"/>
      <c r="AZ122" s="1026"/>
      <c r="BA122" s="915"/>
      <c r="BB122" s="916"/>
      <c r="BC122" s="915"/>
      <c r="BD122" s="916"/>
      <c r="BE122" s="916"/>
      <c r="BF122" s="915"/>
      <c r="BG122" s="916"/>
      <c r="BH122" s="916"/>
      <c r="BI122" s="915"/>
      <c r="BJ122" s="916"/>
      <c r="BK122" s="915"/>
      <c r="BL122" s="1027"/>
      <c r="BM122" s="915"/>
      <c r="BN122" s="921"/>
      <c r="BO122" s="915"/>
      <c r="BP122" s="916"/>
      <c r="BQ122" s="915"/>
      <c r="BR122" s="915"/>
      <c r="BS122" s="915"/>
      <c r="BT122" s="916"/>
      <c r="BU122" s="915"/>
      <c r="BV122" s="916"/>
      <c r="BW122" s="915"/>
      <c r="BX122" s="916"/>
      <c r="BY122" s="915"/>
      <c r="BZ122" s="916"/>
      <c r="CA122" s="1026"/>
      <c r="CB122" s="1028"/>
    </row>
    <row r="123" spans="1:80" ht="18.75" customHeight="1" x14ac:dyDescent="0.25">
      <c r="A123" s="910" t="s">
        <v>374</v>
      </c>
      <c r="B123" s="911" t="s">
        <v>133</v>
      </c>
      <c r="C123" s="1057">
        <v>2919</v>
      </c>
      <c r="D123" s="931" t="s">
        <v>150</v>
      </c>
      <c r="E123" s="932" t="s">
        <v>70</v>
      </c>
      <c r="F123" s="933"/>
      <c r="G123" s="937" t="s">
        <v>7</v>
      </c>
      <c r="H123" s="937" t="s">
        <v>7</v>
      </c>
      <c r="I123" s="937" t="s">
        <v>7</v>
      </c>
      <c r="J123" s="937" t="s">
        <v>7</v>
      </c>
      <c r="K123" s="937" t="s">
        <v>7</v>
      </c>
      <c r="L123" s="937" t="s">
        <v>7</v>
      </c>
      <c r="M123" s="937" t="s">
        <v>7</v>
      </c>
      <c r="N123" s="937" t="s">
        <v>7</v>
      </c>
      <c r="O123" s="937" t="s">
        <v>7</v>
      </c>
      <c r="P123" s="937" t="s">
        <v>7</v>
      </c>
      <c r="Q123" s="937" t="s">
        <v>7</v>
      </c>
      <c r="R123" s="937" t="s">
        <v>7</v>
      </c>
      <c r="S123" s="935"/>
      <c r="T123" s="935"/>
      <c r="U123" s="936" t="s">
        <v>11</v>
      </c>
      <c r="V123" s="936" t="s">
        <v>11</v>
      </c>
      <c r="W123" s="936" t="s">
        <v>11</v>
      </c>
      <c r="X123" s="936" t="s">
        <v>11</v>
      </c>
      <c r="Y123" s="936" t="s">
        <v>11</v>
      </c>
      <c r="Z123" s="935"/>
      <c r="AA123" s="935"/>
      <c r="AB123" s="936" t="s">
        <v>11</v>
      </c>
      <c r="AC123" s="936" t="s">
        <v>11</v>
      </c>
      <c r="AD123" s="936" t="s">
        <v>11</v>
      </c>
      <c r="AE123" s="1012" t="s">
        <v>11</v>
      </c>
      <c r="AF123" s="937" t="s">
        <v>7</v>
      </c>
      <c r="AG123" s="935"/>
      <c r="AH123" s="935"/>
      <c r="AI123" s="936" t="s">
        <v>11</v>
      </c>
      <c r="AJ123" s="936"/>
      <c r="AK123" s="938">
        <f>IF(CA123=0,"",TIME(0,CA123,0))</f>
        <v>0.16666666666666666</v>
      </c>
      <c r="AL123" s="939">
        <f t="shared" ref="AL123:AL138" si="133">COUNTIF(F123:AJ123,"P")</f>
        <v>10</v>
      </c>
      <c r="AM123" s="940">
        <f>SUM(AL123:AL124)/2</f>
        <v>10</v>
      </c>
      <c r="AN123" s="940">
        <f t="shared" ref="AN123:AN138" si="134">COUNTIF(F123:AJ123,"Mi")</f>
        <v>0</v>
      </c>
      <c r="AO123" s="940">
        <f>SUM((AN123+AN124)/2)</f>
        <v>0</v>
      </c>
      <c r="AP123" s="941">
        <f t="shared" ref="AP123:AP138" si="135">COUNTIF(F123:AJ123,"VS")</f>
        <v>0</v>
      </c>
      <c r="AQ123" s="941">
        <f>SUM((AP123+AP124)/2)</f>
        <v>0</v>
      </c>
      <c r="AR123" s="940">
        <f t="shared" ref="AR123:AR138" si="136">COUNTIF(F123:AJ123,"C1")</f>
        <v>0</v>
      </c>
      <c r="AS123" s="941">
        <f>SUM((AR123+AR124)/2)</f>
        <v>0</v>
      </c>
      <c r="AT123" s="941">
        <f t="shared" ref="AT123:AT138" si="137">COUNTIF(F123:AJ123,"R1")</f>
        <v>0</v>
      </c>
      <c r="AU123" s="942">
        <f>SUM((AT123+AT124)/2)</f>
        <v>0</v>
      </c>
      <c r="AV123" s="940">
        <f t="shared" ref="AV123:AV138" si="138">COUNTIF(F123:AJ123,"CS")</f>
        <v>0</v>
      </c>
      <c r="AW123" s="940">
        <f>SUM((AV123+AV124)/2)</f>
        <v>0</v>
      </c>
      <c r="AX123" s="941">
        <f t="shared" ref="AX123:AX138" si="139">COUNTIF(F123:AJ123,"DA")</f>
        <v>0</v>
      </c>
      <c r="AY123" s="941">
        <f>SUM((AX123+AX124)/2)</f>
        <v>0</v>
      </c>
      <c r="AZ123" s="943">
        <f>SUM(AM123+AO123+AQ123+AS123+AW123+AY123+AU123)*24</f>
        <v>240</v>
      </c>
      <c r="BA123" s="941">
        <f t="shared" ref="BA123:BA138" si="140">COUNTIF(F123:AJ123,"MT5")</f>
        <v>0</v>
      </c>
      <c r="BB123" s="941">
        <f>SUM((BA123+BA124)/2)</f>
        <v>0</v>
      </c>
      <c r="BC123" s="941">
        <f t="shared" ref="BC123:BC138" si="141">COUNTIF(F123:AJ123,"MT6")</f>
        <v>0</v>
      </c>
      <c r="BD123" s="941">
        <f>SUM((BC123+BC124)/2)</f>
        <v>0</v>
      </c>
      <c r="BE123" s="941">
        <f>SUM((BD123+BD124)/2)</f>
        <v>0</v>
      </c>
      <c r="BF123" s="941">
        <f t="shared" ref="BF123:BF138" si="142">COUNTIF(F123:AJ123,"MT8")</f>
        <v>0</v>
      </c>
      <c r="BG123" s="941">
        <f>SUM((BF123+BF124)/2)</f>
        <v>0</v>
      </c>
      <c r="BH123" s="941">
        <f>SUM((BG123+BG124)/2)</f>
        <v>0</v>
      </c>
      <c r="BI123" s="941">
        <f t="shared" ref="BI123:BI138" si="143">COUNTIF(F123:AJ123,"A")</f>
        <v>0</v>
      </c>
      <c r="BJ123" s="941">
        <f>SUM((BI123+BI124)/2)</f>
        <v>0</v>
      </c>
      <c r="BK123" s="941">
        <f t="shared" ref="BK123:BK138" si="144">COUNTIF(F123:AJ123,"Ma")</f>
        <v>0</v>
      </c>
      <c r="BL123" s="944">
        <f>SUM(BK123+BK124)/2</f>
        <v>0</v>
      </c>
      <c r="BM123" s="940">
        <f t="shared" ref="BM123:BM138" si="145">COUNTIF(F123:AJ123,"MJ")</f>
        <v>0</v>
      </c>
      <c r="BN123" s="940">
        <f>SUM(BM123+BM124)/2</f>
        <v>0</v>
      </c>
      <c r="BO123" s="940">
        <f t="shared" ref="BO123:BO138" si="146">COUNTIF(F123:AJ123,"Jsc")</f>
        <v>0</v>
      </c>
      <c r="BP123" s="940">
        <f>SUM(BO123+BO124)/2</f>
        <v>0</v>
      </c>
      <c r="BQ123" s="940">
        <f t="shared" ref="BQ123:BQ138" si="147">COUNTIF(F123:AJ123,"C")</f>
        <v>13</v>
      </c>
      <c r="BR123" s="940">
        <f>SUM((BQ123+BQ124)/2)</f>
        <v>13</v>
      </c>
      <c r="BS123" s="940">
        <f t="shared" ref="BS123:BS138" si="148">COUNTIF(F123:AJ123,"CC")</f>
        <v>0</v>
      </c>
      <c r="BT123" s="940">
        <f>SUM((BS123+BS124)/2)</f>
        <v>0</v>
      </c>
      <c r="BU123" s="940">
        <f t="shared" ref="BU123:BU138" si="149">COUNTIF(F123:AJ123,"DS")</f>
        <v>0</v>
      </c>
      <c r="BV123" s="940">
        <f>SUM((BU123+BU124)/2)</f>
        <v>0</v>
      </c>
      <c r="BW123" s="941">
        <f t="shared" ref="BW123:BW138" si="150">COUNTIF(F123:AJ123,"MT")</f>
        <v>0</v>
      </c>
      <c r="BX123" s="941">
        <f>SUM((BW123+BW124)/2)</f>
        <v>0</v>
      </c>
      <c r="BY123" s="941">
        <f t="shared" ref="BY123:BY138" si="151">COUNTIF(F123:AJ123,"4/5")</f>
        <v>0</v>
      </c>
      <c r="BZ123" s="942">
        <f>SUM((BY123+BY124)/2)</f>
        <v>0</v>
      </c>
      <c r="CA123" s="945">
        <f>SUM(AZ123)</f>
        <v>240</v>
      </c>
      <c r="CB123" s="891">
        <f>SUM(AM123+AO123+AQ123+AS123+AU123+AW123+BB123+BD123+BG123+AY123)</f>
        <v>10</v>
      </c>
    </row>
    <row r="124" spans="1:80" ht="18.75" customHeight="1" thickBot="1" x14ac:dyDescent="0.3">
      <c r="A124" s="910" t="s">
        <v>374</v>
      </c>
      <c r="B124" s="911" t="s">
        <v>376</v>
      </c>
      <c r="C124" s="710" t="s">
        <v>6</v>
      </c>
      <c r="D124" s="999"/>
      <c r="E124" s="947" t="s">
        <v>4</v>
      </c>
      <c r="F124" s="948"/>
      <c r="G124" s="949" t="s">
        <v>7</v>
      </c>
      <c r="H124" s="949" t="s">
        <v>7</v>
      </c>
      <c r="I124" s="949" t="s">
        <v>7</v>
      </c>
      <c r="J124" s="949" t="s">
        <v>7</v>
      </c>
      <c r="K124" s="949" t="s">
        <v>7</v>
      </c>
      <c r="L124" s="949" t="s">
        <v>7</v>
      </c>
      <c r="M124" s="949" t="s">
        <v>7</v>
      </c>
      <c r="N124" s="949" t="s">
        <v>7</v>
      </c>
      <c r="O124" s="949" t="s">
        <v>7</v>
      </c>
      <c r="P124" s="949" t="s">
        <v>7</v>
      </c>
      <c r="Q124" s="949" t="s">
        <v>7</v>
      </c>
      <c r="R124" s="949" t="s">
        <v>7</v>
      </c>
      <c r="S124" s="950"/>
      <c r="T124" s="950"/>
      <c r="U124" s="951" t="s">
        <v>11</v>
      </c>
      <c r="V124" s="951" t="s">
        <v>11</v>
      </c>
      <c r="W124" s="951" t="s">
        <v>11</v>
      </c>
      <c r="X124" s="951" t="s">
        <v>11</v>
      </c>
      <c r="Y124" s="951" t="s">
        <v>11</v>
      </c>
      <c r="Z124" s="950"/>
      <c r="AA124" s="950"/>
      <c r="AB124" s="951" t="s">
        <v>11</v>
      </c>
      <c r="AC124" s="951" t="s">
        <v>11</v>
      </c>
      <c r="AD124" s="951" t="s">
        <v>11</v>
      </c>
      <c r="AE124" s="951" t="s">
        <v>11</v>
      </c>
      <c r="AF124" s="949" t="s">
        <v>7</v>
      </c>
      <c r="AG124" s="950"/>
      <c r="AH124" s="950"/>
      <c r="AI124" s="951" t="s">
        <v>11</v>
      </c>
      <c r="AJ124" s="951"/>
      <c r="AK124" s="952"/>
      <c r="AL124" s="953">
        <f t="shared" si="133"/>
        <v>10</v>
      </c>
      <c r="AM124" s="954"/>
      <c r="AN124" s="954">
        <f t="shared" si="134"/>
        <v>0</v>
      </c>
      <c r="AO124" s="955"/>
      <c r="AP124" s="956">
        <f t="shared" si="135"/>
        <v>0</v>
      </c>
      <c r="AQ124" s="957"/>
      <c r="AR124" s="954">
        <f t="shared" si="136"/>
        <v>0</v>
      </c>
      <c r="AS124" s="954"/>
      <c r="AT124" s="954">
        <f t="shared" si="137"/>
        <v>0</v>
      </c>
      <c r="AU124" s="954"/>
      <c r="AV124" s="954">
        <f t="shared" si="138"/>
        <v>0</v>
      </c>
      <c r="AW124" s="955"/>
      <c r="AX124" s="956">
        <f t="shared" si="139"/>
        <v>0</v>
      </c>
      <c r="AY124" s="957"/>
      <c r="AZ124" s="958"/>
      <c r="BA124" s="956">
        <f t="shared" si="140"/>
        <v>0</v>
      </c>
      <c r="BB124" s="957"/>
      <c r="BC124" s="956">
        <f t="shared" si="141"/>
        <v>0</v>
      </c>
      <c r="BD124" s="957"/>
      <c r="BE124" s="957"/>
      <c r="BF124" s="956">
        <f t="shared" si="142"/>
        <v>0</v>
      </c>
      <c r="BG124" s="957"/>
      <c r="BH124" s="957"/>
      <c r="BI124" s="956">
        <f t="shared" si="143"/>
        <v>0</v>
      </c>
      <c r="BJ124" s="957"/>
      <c r="BK124" s="956">
        <f t="shared" si="144"/>
        <v>0</v>
      </c>
      <c r="BL124" s="959"/>
      <c r="BM124" s="954">
        <f t="shared" si="145"/>
        <v>0</v>
      </c>
      <c r="BN124" s="960"/>
      <c r="BO124" s="954">
        <f t="shared" si="146"/>
        <v>0</v>
      </c>
      <c r="BP124" s="955"/>
      <c r="BQ124" s="954">
        <f t="shared" si="147"/>
        <v>13</v>
      </c>
      <c r="BR124" s="954"/>
      <c r="BS124" s="954">
        <f t="shared" si="148"/>
        <v>0</v>
      </c>
      <c r="BT124" s="955"/>
      <c r="BU124" s="954">
        <f t="shared" si="149"/>
        <v>0</v>
      </c>
      <c r="BV124" s="955"/>
      <c r="BW124" s="956">
        <f t="shared" si="150"/>
        <v>0</v>
      </c>
      <c r="BX124" s="957"/>
      <c r="BY124" s="956">
        <f t="shared" si="151"/>
        <v>0</v>
      </c>
      <c r="BZ124" s="961"/>
      <c r="CA124" s="962"/>
      <c r="CB124" s="826"/>
    </row>
    <row r="125" spans="1:80" ht="18.75" customHeight="1" x14ac:dyDescent="0.25">
      <c r="A125" s="910" t="s">
        <v>374</v>
      </c>
      <c r="B125" s="911" t="s">
        <v>376</v>
      </c>
      <c r="C125" s="808" t="s">
        <v>310</v>
      </c>
      <c r="D125" s="975" t="str">
        <f>VLOOKUP(C125,ListeAppel,2,FALSE)</f>
        <v>Nom 026</v>
      </c>
      <c r="E125" s="932" t="s">
        <v>70</v>
      </c>
      <c r="F125" s="933"/>
      <c r="G125" s="936" t="s">
        <v>11</v>
      </c>
      <c r="H125" s="936" t="s">
        <v>33</v>
      </c>
      <c r="I125" s="1070" t="s">
        <v>11</v>
      </c>
      <c r="J125" s="936" t="s">
        <v>11</v>
      </c>
      <c r="K125" s="936" t="s">
        <v>11</v>
      </c>
      <c r="L125" s="935"/>
      <c r="M125" s="935"/>
      <c r="N125" s="936" t="s">
        <v>11</v>
      </c>
      <c r="O125" s="936" t="s">
        <v>11</v>
      </c>
      <c r="P125" s="936" t="s">
        <v>11</v>
      </c>
      <c r="Q125" s="937" t="s">
        <v>7</v>
      </c>
      <c r="R125" s="937" t="s">
        <v>7</v>
      </c>
      <c r="S125" s="937" t="s">
        <v>7</v>
      </c>
      <c r="T125" s="937" t="s">
        <v>7</v>
      </c>
      <c r="U125" s="937" t="s">
        <v>7</v>
      </c>
      <c r="V125" s="937" t="s">
        <v>7</v>
      </c>
      <c r="W125" s="937" t="s">
        <v>7</v>
      </c>
      <c r="X125" s="937" t="s">
        <v>7</v>
      </c>
      <c r="Y125" s="937" t="s">
        <v>7</v>
      </c>
      <c r="Z125" s="935"/>
      <c r="AA125" s="935"/>
      <c r="AB125" s="936" t="s">
        <v>11</v>
      </c>
      <c r="AC125" s="936" t="s">
        <v>11</v>
      </c>
      <c r="AD125" s="936" t="s">
        <v>11</v>
      </c>
      <c r="AE125" s="936" t="s">
        <v>11</v>
      </c>
      <c r="AF125" s="936" t="s">
        <v>11</v>
      </c>
      <c r="AG125" s="935"/>
      <c r="AH125" s="935"/>
      <c r="AI125" s="936" t="s">
        <v>11</v>
      </c>
      <c r="AJ125" s="936"/>
      <c r="AK125" s="938">
        <f>IF(CA125=0,"",TIME(0,CA125,0))</f>
        <v>0.23333333333333331</v>
      </c>
      <c r="AL125" s="939">
        <f t="shared" si="133"/>
        <v>13</v>
      </c>
      <c r="AM125" s="940">
        <f>SUM(AL125:AL126)/2</f>
        <v>13</v>
      </c>
      <c r="AN125" s="940">
        <f t="shared" si="134"/>
        <v>0</v>
      </c>
      <c r="AO125" s="940">
        <f>SUM((AN125+AN126)/2)</f>
        <v>0</v>
      </c>
      <c r="AP125" s="941">
        <f t="shared" si="135"/>
        <v>1</v>
      </c>
      <c r="AQ125" s="941">
        <f>SUM((AP125+AP126)/2)</f>
        <v>0.5</v>
      </c>
      <c r="AR125" s="940">
        <f t="shared" si="136"/>
        <v>0</v>
      </c>
      <c r="AS125" s="941">
        <f>SUM((AR125+AR126)/2)</f>
        <v>0</v>
      </c>
      <c r="AT125" s="941">
        <f t="shared" si="137"/>
        <v>0</v>
      </c>
      <c r="AU125" s="942">
        <f>SUM((AT125+AT126)/2)</f>
        <v>0.5</v>
      </c>
      <c r="AV125" s="940">
        <f t="shared" si="138"/>
        <v>0</v>
      </c>
      <c r="AW125" s="940">
        <f>SUM((AV125+AV126)/2)</f>
        <v>0</v>
      </c>
      <c r="AX125" s="941">
        <f t="shared" si="139"/>
        <v>0</v>
      </c>
      <c r="AY125" s="941">
        <f>SUM((AX125+AX126)/2)</f>
        <v>0</v>
      </c>
      <c r="AZ125" s="943">
        <f>SUM(AM125+AO125+AQ125+AS125+AW125+AY125+AU125)*24</f>
        <v>336</v>
      </c>
      <c r="BA125" s="941">
        <f t="shared" si="140"/>
        <v>0</v>
      </c>
      <c r="BB125" s="941">
        <f>SUM((BA125+BA126)/2)</f>
        <v>0</v>
      </c>
      <c r="BC125" s="941">
        <f t="shared" si="141"/>
        <v>0</v>
      </c>
      <c r="BD125" s="941">
        <f>SUM((BC125+BC126)/2)</f>
        <v>0</v>
      </c>
      <c r="BE125" s="941">
        <f>SUM((BD125+BD126)/2)</f>
        <v>0</v>
      </c>
      <c r="BF125" s="941">
        <f t="shared" si="142"/>
        <v>0</v>
      </c>
      <c r="BG125" s="941">
        <f>SUM((BF125+BF126)/2)</f>
        <v>0</v>
      </c>
      <c r="BH125" s="941">
        <f>SUM((BG125+BG126)/2)</f>
        <v>0</v>
      </c>
      <c r="BI125" s="941">
        <f t="shared" si="143"/>
        <v>0</v>
      </c>
      <c r="BJ125" s="941">
        <f>SUM((BI125+BI126)/2)</f>
        <v>0</v>
      </c>
      <c r="BK125" s="941">
        <f t="shared" si="144"/>
        <v>0</v>
      </c>
      <c r="BL125" s="944">
        <f>SUM(BK125+BK126)/2</f>
        <v>0</v>
      </c>
      <c r="BM125" s="940">
        <f t="shared" si="145"/>
        <v>0</v>
      </c>
      <c r="BN125" s="940">
        <f>SUM(BM125+BM126)/2</f>
        <v>0</v>
      </c>
      <c r="BO125" s="940">
        <f t="shared" si="146"/>
        <v>0</v>
      </c>
      <c r="BP125" s="940">
        <f>SUM(BO125+BO126)/2</f>
        <v>0</v>
      </c>
      <c r="BQ125" s="940">
        <f t="shared" si="147"/>
        <v>9</v>
      </c>
      <c r="BR125" s="940">
        <f>SUM((BQ125+BQ126)/2)</f>
        <v>9</v>
      </c>
      <c r="BS125" s="940">
        <f t="shared" si="148"/>
        <v>0</v>
      </c>
      <c r="BT125" s="940">
        <f>SUM((BS125+BS126)/2)</f>
        <v>0</v>
      </c>
      <c r="BU125" s="940">
        <f t="shared" si="149"/>
        <v>0</v>
      </c>
      <c r="BV125" s="940">
        <f>SUM((BU125+BU126)/2)</f>
        <v>0</v>
      </c>
      <c r="BW125" s="941">
        <f t="shared" si="150"/>
        <v>0</v>
      </c>
      <c r="BX125" s="941">
        <f>SUM((BW125+BW126)/2)</f>
        <v>0</v>
      </c>
      <c r="BY125" s="941">
        <f t="shared" si="151"/>
        <v>0</v>
      </c>
      <c r="BZ125" s="942">
        <f>SUM((BY125+BY126)/2)</f>
        <v>0</v>
      </c>
      <c r="CA125" s="945">
        <f>SUM(AZ125)</f>
        <v>336</v>
      </c>
      <c r="CB125" s="891">
        <f>SUM(AM125+AO125+AQ125+AS125+AU125+AW125+BB125+BD125+BG125+AY125)</f>
        <v>14</v>
      </c>
    </row>
    <row r="126" spans="1:80" ht="18.75" customHeight="1" thickBot="1" x14ac:dyDescent="0.3">
      <c r="A126" s="910" t="s">
        <v>374</v>
      </c>
      <c r="B126" s="911" t="s">
        <v>376</v>
      </c>
      <c r="C126" s="717" t="s">
        <v>9</v>
      </c>
      <c r="D126" s="946">
        <v>11108</v>
      </c>
      <c r="E126" s="947" t="s">
        <v>4</v>
      </c>
      <c r="F126" s="948"/>
      <c r="G126" s="951" t="s">
        <v>11</v>
      </c>
      <c r="H126" s="951" t="s">
        <v>11</v>
      </c>
      <c r="I126" s="1071" t="s">
        <v>11</v>
      </c>
      <c r="J126" s="951" t="s">
        <v>11</v>
      </c>
      <c r="K126" s="951" t="s">
        <v>11</v>
      </c>
      <c r="L126" s="950"/>
      <c r="M126" s="950"/>
      <c r="N126" s="951" t="s">
        <v>11</v>
      </c>
      <c r="O126" s="951" t="s">
        <v>11</v>
      </c>
      <c r="P126" s="951" t="s">
        <v>11</v>
      </c>
      <c r="Q126" s="949" t="s">
        <v>7</v>
      </c>
      <c r="R126" s="949" t="s">
        <v>7</v>
      </c>
      <c r="S126" s="949" t="s">
        <v>7</v>
      </c>
      <c r="T126" s="949" t="s">
        <v>7</v>
      </c>
      <c r="U126" s="949" t="s">
        <v>7</v>
      </c>
      <c r="V126" s="949" t="s">
        <v>7</v>
      </c>
      <c r="W126" s="949" t="s">
        <v>7</v>
      </c>
      <c r="X126" s="949" t="s">
        <v>7</v>
      </c>
      <c r="Y126" s="949" t="s">
        <v>7</v>
      </c>
      <c r="Z126" s="950"/>
      <c r="AA126" s="950"/>
      <c r="AB126" s="951" t="s">
        <v>11</v>
      </c>
      <c r="AC126" s="951" t="s">
        <v>11</v>
      </c>
      <c r="AD126" s="951" t="s">
        <v>57</v>
      </c>
      <c r="AE126" s="951" t="s">
        <v>11</v>
      </c>
      <c r="AF126" s="951" t="s">
        <v>11</v>
      </c>
      <c r="AG126" s="950"/>
      <c r="AH126" s="950"/>
      <c r="AI126" s="951" t="s">
        <v>11</v>
      </c>
      <c r="AJ126" s="951"/>
      <c r="AK126" s="952"/>
      <c r="AL126" s="953">
        <f t="shared" si="133"/>
        <v>13</v>
      </c>
      <c r="AM126" s="954"/>
      <c r="AN126" s="954">
        <f t="shared" si="134"/>
        <v>0</v>
      </c>
      <c r="AO126" s="955"/>
      <c r="AP126" s="956">
        <f t="shared" si="135"/>
        <v>0</v>
      </c>
      <c r="AQ126" s="957"/>
      <c r="AR126" s="954">
        <f t="shared" si="136"/>
        <v>0</v>
      </c>
      <c r="AS126" s="954"/>
      <c r="AT126" s="954">
        <f t="shared" si="137"/>
        <v>1</v>
      </c>
      <c r="AU126" s="954"/>
      <c r="AV126" s="954">
        <f t="shared" si="138"/>
        <v>0</v>
      </c>
      <c r="AW126" s="955"/>
      <c r="AX126" s="956">
        <f t="shared" si="139"/>
        <v>0</v>
      </c>
      <c r="AY126" s="957"/>
      <c r="AZ126" s="958"/>
      <c r="BA126" s="956">
        <f t="shared" si="140"/>
        <v>0</v>
      </c>
      <c r="BB126" s="957"/>
      <c r="BC126" s="956">
        <f t="shared" si="141"/>
        <v>0</v>
      </c>
      <c r="BD126" s="957"/>
      <c r="BE126" s="957"/>
      <c r="BF126" s="956">
        <f t="shared" si="142"/>
        <v>0</v>
      </c>
      <c r="BG126" s="957"/>
      <c r="BH126" s="957"/>
      <c r="BI126" s="956">
        <f t="shared" si="143"/>
        <v>0</v>
      </c>
      <c r="BJ126" s="957"/>
      <c r="BK126" s="956">
        <f t="shared" si="144"/>
        <v>0</v>
      </c>
      <c r="BL126" s="959"/>
      <c r="BM126" s="954">
        <f t="shared" si="145"/>
        <v>0</v>
      </c>
      <c r="BN126" s="960"/>
      <c r="BO126" s="954">
        <f t="shared" si="146"/>
        <v>0</v>
      </c>
      <c r="BP126" s="955"/>
      <c r="BQ126" s="954">
        <f t="shared" si="147"/>
        <v>9</v>
      </c>
      <c r="BR126" s="954"/>
      <c r="BS126" s="954">
        <f t="shared" si="148"/>
        <v>0</v>
      </c>
      <c r="BT126" s="955"/>
      <c r="BU126" s="954">
        <f t="shared" si="149"/>
        <v>0</v>
      </c>
      <c r="BV126" s="955"/>
      <c r="BW126" s="956">
        <f t="shared" si="150"/>
        <v>0</v>
      </c>
      <c r="BX126" s="957"/>
      <c r="BY126" s="956">
        <f t="shared" si="151"/>
        <v>0</v>
      </c>
      <c r="BZ126" s="961"/>
      <c r="CA126" s="962"/>
      <c r="CB126" s="826"/>
    </row>
    <row r="127" spans="1:80" ht="18.75" customHeight="1" x14ac:dyDescent="0.25">
      <c r="A127" s="910" t="s">
        <v>374</v>
      </c>
      <c r="B127" s="911" t="s">
        <v>376</v>
      </c>
      <c r="C127" s="808">
        <v>1738</v>
      </c>
      <c r="D127" s="931" t="s">
        <v>178</v>
      </c>
      <c r="E127" s="1035" t="s">
        <v>70</v>
      </c>
      <c r="F127" s="964"/>
      <c r="G127" s="966" t="s">
        <v>11</v>
      </c>
      <c r="H127" s="966" t="s">
        <v>11</v>
      </c>
      <c r="I127" s="1095" t="s">
        <v>11</v>
      </c>
      <c r="J127" s="966" t="s">
        <v>11</v>
      </c>
      <c r="K127" s="609" t="s">
        <v>45</v>
      </c>
      <c r="L127" s="965"/>
      <c r="M127" s="965"/>
      <c r="N127" s="966" t="s">
        <v>11</v>
      </c>
      <c r="O127" s="966" t="s">
        <v>11</v>
      </c>
      <c r="P127" s="966" t="s">
        <v>11</v>
      </c>
      <c r="Q127" s="966" t="s">
        <v>11</v>
      </c>
      <c r="R127" s="609" t="s">
        <v>45</v>
      </c>
      <c r="S127" s="965"/>
      <c r="T127" s="965"/>
      <c r="U127" s="966" t="s">
        <v>11</v>
      </c>
      <c r="V127" s="966" t="s">
        <v>11</v>
      </c>
      <c r="W127" s="966" t="s">
        <v>11</v>
      </c>
      <c r="X127" s="966" t="s">
        <v>11</v>
      </c>
      <c r="Y127" s="609" t="s">
        <v>45</v>
      </c>
      <c r="Z127" s="965"/>
      <c r="AA127" s="965"/>
      <c r="AB127" s="966" t="s">
        <v>11</v>
      </c>
      <c r="AC127" s="966" t="s">
        <v>11</v>
      </c>
      <c r="AD127" s="966" t="s">
        <v>11</v>
      </c>
      <c r="AE127" s="966" t="s">
        <v>11</v>
      </c>
      <c r="AF127" s="609" t="s">
        <v>45</v>
      </c>
      <c r="AG127" s="965"/>
      <c r="AH127" s="965"/>
      <c r="AI127" s="966" t="s">
        <v>11</v>
      </c>
      <c r="AJ127" s="966"/>
      <c r="AK127" s="938">
        <f>IF(CA127=0,"",TIME(0,CA127,0))</f>
        <v>0.28333333333333333</v>
      </c>
      <c r="AL127" s="939">
        <f>COUNTIF(F127:AJ127,"P")</f>
        <v>17</v>
      </c>
      <c r="AM127" s="940">
        <f>SUM(AL127:AL128)/2</f>
        <v>16.5</v>
      </c>
      <c r="AN127" s="940">
        <f>COUNTIF(F127:AJ127,"Mi")</f>
        <v>0</v>
      </c>
      <c r="AO127" s="940">
        <f>SUM((AN127+AN128)/2)</f>
        <v>0</v>
      </c>
      <c r="AP127" s="941">
        <f>COUNTIF(F127:AJ127,"VS")</f>
        <v>0</v>
      </c>
      <c r="AQ127" s="941">
        <f>SUM((AP127+AP128)/2)</f>
        <v>0</v>
      </c>
      <c r="AR127" s="940">
        <f>COUNTIF(F127:AJ127,"C1")</f>
        <v>0</v>
      </c>
      <c r="AS127" s="941">
        <f>SUM((AR127+AR128)/2)</f>
        <v>0</v>
      </c>
      <c r="AT127" s="941">
        <f>COUNTIF(F127:AJ127,"R1")</f>
        <v>0</v>
      </c>
      <c r="AU127" s="942">
        <f>SUM((AT127+AT128)/2)</f>
        <v>0.5</v>
      </c>
      <c r="AV127" s="940">
        <f>COUNTIF(F127:AJ127,"CS")</f>
        <v>0</v>
      </c>
      <c r="AW127" s="940">
        <f>SUM((AV127+AV128)/2)</f>
        <v>0</v>
      </c>
      <c r="AX127" s="941">
        <f>COUNTIF(F127:AJ127,"DA")</f>
        <v>0</v>
      </c>
      <c r="AY127" s="941">
        <f>SUM((AX127+AX128)/2)</f>
        <v>0</v>
      </c>
      <c r="AZ127" s="943">
        <f>SUM(AM127+AO127+AQ127+AS127+AW127+AY127+AU127)*24</f>
        <v>408</v>
      </c>
      <c r="BA127" s="941">
        <f>COUNTIF(F127:AJ127,"MT5")</f>
        <v>0</v>
      </c>
      <c r="BB127" s="941">
        <f>SUM((BA127+BA128)/2)</f>
        <v>0</v>
      </c>
      <c r="BC127" s="941">
        <f>COUNTIF(F127:AJ127,"MT6")</f>
        <v>0</v>
      </c>
      <c r="BD127" s="941">
        <f>SUM((BC127+BC128)/2)</f>
        <v>0</v>
      </c>
      <c r="BE127" s="941">
        <f>SUM((BD127+BD128)/2)</f>
        <v>0</v>
      </c>
      <c r="BF127" s="941">
        <f>COUNTIF(F127:AJ127,"MT8")</f>
        <v>0</v>
      </c>
      <c r="BG127" s="941">
        <f>SUM((BF127+BF128)/2)</f>
        <v>0</v>
      </c>
      <c r="BH127" s="941">
        <f>SUM((BG127+BG128)/2)</f>
        <v>0</v>
      </c>
      <c r="BI127" s="941">
        <f>COUNTIF(F127:AJ127,"A")</f>
        <v>0</v>
      </c>
      <c r="BJ127" s="941">
        <f>SUM((BI127+BI128)/2)</f>
        <v>0</v>
      </c>
      <c r="BK127" s="941">
        <f>COUNTIF(F127:AJ127,"Ma")</f>
        <v>0</v>
      </c>
      <c r="BL127" s="944">
        <f>SUM(BK127+BK128)/2</f>
        <v>0</v>
      </c>
      <c r="BM127" s="940">
        <f>COUNTIF(F127:AJ127,"MJ")</f>
        <v>0</v>
      </c>
      <c r="BN127" s="940">
        <f>SUM(BM127+BM128)/2</f>
        <v>0</v>
      </c>
      <c r="BO127" s="940">
        <f>COUNTIF(F127:AJ127,"Jsc")</f>
        <v>0</v>
      </c>
      <c r="BP127" s="940">
        <f>SUM(BO127+BO128)/2</f>
        <v>0</v>
      </c>
      <c r="BQ127" s="940">
        <f>COUNTIF(F127:AJ127,"C")</f>
        <v>0</v>
      </c>
      <c r="BR127" s="940">
        <f>SUM((BQ127+BQ128)/2)</f>
        <v>0</v>
      </c>
      <c r="BS127" s="940">
        <f>COUNTIF(F127:AJ127,"CC")</f>
        <v>0</v>
      </c>
      <c r="BT127" s="940">
        <f>SUM((BS127+BS128)/2)</f>
        <v>0</v>
      </c>
      <c r="BU127" s="940">
        <f>COUNTIF(F127:AJ127,"DS")</f>
        <v>0</v>
      </c>
      <c r="BV127" s="940">
        <f>SUM((BU127+BU128)/2)</f>
        <v>0</v>
      </c>
      <c r="BW127" s="941">
        <f>COUNTIF(F127:AJ127,"MT")</f>
        <v>0</v>
      </c>
      <c r="BX127" s="941">
        <f>SUM((BW127+BW128)/2)</f>
        <v>0</v>
      </c>
      <c r="BY127" s="941">
        <f>COUNTIF(F127:AJ127,"4/5")</f>
        <v>4</v>
      </c>
      <c r="BZ127" s="942">
        <f>SUM((BY127+BY128)/2)</f>
        <v>4</v>
      </c>
      <c r="CA127" s="945">
        <f>SUM(AZ127)</f>
        <v>408</v>
      </c>
      <c r="CB127" s="891">
        <f>SUM(AM127+AO127+AQ127+AS127+AU127+AW127+BB127+BD127+BG127+AY127)</f>
        <v>17</v>
      </c>
    </row>
    <row r="128" spans="1:80" ht="18.75" customHeight="1" thickBot="1" x14ac:dyDescent="0.3">
      <c r="A128" s="910" t="s">
        <v>374</v>
      </c>
      <c r="B128" s="911" t="s">
        <v>376</v>
      </c>
      <c r="C128" s="710" t="s">
        <v>3</v>
      </c>
      <c r="D128" s="1036" t="s">
        <v>97</v>
      </c>
      <c r="E128" s="1013" t="s">
        <v>4</v>
      </c>
      <c r="F128" s="964"/>
      <c r="G128" s="966" t="s">
        <v>11</v>
      </c>
      <c r="H128" s="966" t="s">
        <v>11</v>
      </c>
      <c r="I128" s="1095" t="s">
        <v>11</v>
      </c>
      <c r="J128" s="966" t="s">
        <v>11</v>
      </c>
      <c r="K128" s="1107" t="s">
        <v>45</v>
      </c>
      <c r="L128" s="965"/>
      <c r="M128" s="965"/>
      <c r="N128" s="966" t="s">
        <v>11</v>
      </c>
      <c r="O128" s="966" t="s">
        <v>11</v>
      </c>
      <c r="P128" s="966" t="s">
        <v>11</v>
      </c>
      <c r="Q128" s="966" t="s">
        <v>11</v>
      </c>
      <c r="R128" s="1107" t="s">
        <v>45</v>
      </c>
      <c r="S128" s="965"/>
      <c r="T128" s="965"/>
      <c r="U128" s="966" t="s">
        <v>11</v>
      </c>
      <c r="V128" s="966" t="s">
        <v>11</v>
      </c>
      <c r="W128" s="966" t="s">
        <v>11</v>
      </c>
      <c r="X128" s="966" t="s">
        <v>11</v>
      </c>
      <c r="Y128" s="1107" t="s">
        <v>45</v>
      </c>
      <c r="Z128" s="965"/>
      <c r="AA128" s="965"/>
      <c r="AB128" s="966" t="s">
        <v>11</v>
      </c>
      <c r="AC128" s="966" t="s">
        <v>11</v>
      </c>
      <c r="AD128" s="966" t="s">
        <v>11</v>
      </c>
      <c r="AE128" s="966" t="s">
        <v>11</v>
      </c>
      <c r="AF128" s="1107" t="s">
        <v>45</v>
      </c>
      <c r="AG128" s="965"/>
      <c r="AH128" s="965"/>
      <c r="AI128" s="966" t="s">
        <v>57</v>
      </c>
      <c r="AJ128" s="966"/>
      <c r="AK128" s="952"/>
      <c r="AL128" s="953">
        <f>COUNTIF(F128:AJ128,"P")</f>
        <v>16</v>
      </c>
      <c r="AM128" s="954"/>
      <c r="AN128" s="954">
        <f>COUNTIF(F128:AJ128,"Mi")</f>
        <v>0</v>
      </c>
      <c r="AO128" s="955"/>
      <c r="AP128" s="956">
        <f>COUNTIF(F128:AJ128,"VS")</f>
        <v>0</v>
      </c>
      <c r="AQ128" s="957"/>
      <c r="AR128" s="954">
        <f>COUNTIF(F128:AJ128,"C1")</f>
        <v>0</v>
      </c>
      <c r="AS128" s="954"/>
      <c r="AT128" s="954">
        <f>COUNTIF(F128:AJ128,"R1")</f>
        <v>1</v>
      </c>
      <c r="AU128" s="954"/>
      <c r="AV128" s="954">
        <f>COUNTIF(F128:AJ128,"CS")</f>
        <v>0</v>
      </c>
      <c r="AW128" s="955"/>
      <c r="AX128" s="956">
        <f>COUNTIF(F128:AJ128,"DA")</f>
        <v>0</v>
      </c>
      <c r="AY128" s="957"/>
      <c r="AZ128" s="958"/>
      <c r="BA128" s="956">
        <f>COUNTIF(F128:AJ128,"MT5")</f>
        <v>0</v>
      </c>
      <c r="BB128" s="957"/>
      <c r="BC128" s="956">
        <f>COUNTIF(F128:AJ128,"MT6")</f>
        <v>0</v>
      </c>
      <c r="BD128" s="957"/>
      <c r="BE128" s="957"/>
      <c r="BF128" s="956">
        <f>COUNTIF(F128:AJ128,"MT8")</f>
        <v>0</v>
      </c>
      <c r="BG128" s="957"/>
      <c r="BH128" s="957"/>
      <c r="BI128" s="956">
        <f>COUNTIF(F128:AJ128,"A")</f>
        <v>0</v>
      </c>
      <c r="BJ128" s="957"/>
      <c r="BK128" s="956">
        <f>COUNTIF(F128:AJ128,"Ma")</f>
        <v>0</v>
      </c>
      <c r="BL128" s="959"/>
      <c r="BM128" s="954">
        <f>COUNTIF(F128:AJ128,"MJ")</f>
        <v>0</v>
      </c>
      <c r="BN128" s="960"/>
      <c r="BO128" s="954">
        <f>COUNTIF(F128:AJ128,"Jsc")</f>
        <v>0</v>
      </c>
      <c r="BP128" s="955"/>
      <c r="BQ128" s="954">
        <f>COUNTIF(F128:AJ128,"C")</f>
        <v>0</v>
      </c>
      <c r="BR128" s="954"/>
      <c r="BS128" s="954">
        <f>COUNTIF(F128:AJ128,"CC")</f>
        <v>0</v>
      </c>
      <c r="BT128" s="955"/>
      <c r="BU128" s="954">
        <f>COUNTIF(F128:AJ128,"DS")</f>
        <v>0</v>
      </c>
      <c r="BV128" s="955"/>
      <c r="BW128" s="956">
        <f>COUNTIF(F128:AJ128,"MT")</f>
        <v>0</v>
      </c>
      <c r="BX128" s="957"/>
      <c r="BY128" s="956">
        <f>COUNTIF(F128:AJ128,"4/5")</f>
        <v>4</v>
      </c>
      <c r="BZ128" s="961"/>
      <c r="CA128" s="962"/>
      <c r="CB128" s="826"/>
    </row>
    <row r="129" spans="1:80" ht="18.75" customHeight="1" x14ac:dyDescent="0.25">
      <c r="A129" s="910" t="s">
        <v>374</v>
      </c>
      <c r="B129" s="911" t="s">
        <v>376</v>
      </c>
      <c r="C129" s="808" t="s">
        <v>311</v>
      </c>
      <c r="D129" s="975" t="str">
        <f>VLOOKUP(C129,ListeAppel,2,FALSE)</f>
        <v>Nom 063</v>
      </c>
      <c r="E129" s="932" t="s">
        <v>70</v>
      </c>
      <c r="F129" s="933"/>
      <c r="G129" s="936" t="s">
        <v>11</v>
      </c>
      <c r="H129" s="936" t="s">
        <v>11</v>
      </c>
      <c r="I129" s="1070" t="s">
        <v>11</v>
      </c>
      <c r="J129" s="936" t="s">
        <v>11</v>
      </c>
      <c r="K129" s="936" t="s">
        <v>11</v>
      </c>
      <c r="L129" s="935"/>
      <c r="M129" s="935"/>
      <c r="N129" s="936" t="s">
        <v>11</v>
      </c>
      <c r="O129" s="936" t="s">
        <v>11</v>
      </c>
      <c r="P129" s="936" t="s">
        <v>11</v>
      </c>
      <c r="Q129" s="936" t="s">
        <v>11</v>
      </c>
      <c r="R129" s="1089" t="s">
        <v>35</v>
      </c>
      <c r="S129" s="935"/>
      <c r="T129" s="935"/>
      <c r="U129" s="936" t="s">
        <v>11</v>
      </c>
      <c r="V129" s="936" t="s">
        <v>11</v>
      </c>
      <c r="W129" s="936" t="s">
        <v>11</v>
      </c>
      <c r="X129" s="936" t="s">
        <v>11</v>
      </c>
      <c r="Y129" s="936" t="s">
        <v>11</v>
      </c>
      <c r="Z129" s="935"/>
      <c r="AA129" s="935"/>
      <c r="AB129" s="936" t="s">
        <v>11</v>
      </c>
      <c r="AC129" s="936" t="s">
        <v>11</v>
      </c>
      <c r="AD129" s="936" t="s">
        <v>11</v>
      </c>
      <c r="AE129" s="936" t="s">
        <v>11</v>
      </c>
      <c r="AF129" s="937" t="s">
        <v>7</v>
      </c>
      <c r="AG129" s="935"/>
      <c r="AH129" s="935"/>
      <c r="AI129" s="936" t="s">
        <v>11</v>
      </c>
      <c r="AJ129" s="936"/>
      <c r="AK129" s="938">
        <f>IF(CA129=0,"",TIME(0,CA129,0))</f>
        <v>0.31666666666666665</v>
      </c>
      <c r="AL129" s="939">
        <f t="shared" si="133"/>
        <v>19</v>
      </c>
      <c r="AM129" s="940">
        <f>SUM(AL129:AL130)/2</f>
        <v>19</v>
      </c>
      <c r="AN129" s="940">
        <f t="shared" si="134"/>
        <v>0</v>
      </c>
      <c r="AO129" s="940">
        <f>SUM((AN129+AN130)/2)</f>
        <v>0</v>
      </c>
      <c r="AP129" s="941">
        <f t="shared" si="135"/>
        <v>0</v>
      </c>
      <c r="AQ129" s="941">
        <f>SUM((AP129+AP130)/2)</f>
        <v>0</v>
      </c>
      <c r="AR129" s="940">
        <f t="shared" si="136"/>
        <v>0</v>
      </c>
      <c r="AS129" s="941">
        <f>SUM((AR129+AR130)/2)</f>
        <v>0</v>
      </c>
      <c r="AT129" s="941">
        <f t="shared" si="137"/>
        <v>0</v>
      </c>
      <c r="AU129" s="942">
        <f>SUM((AT129+AT130)/2)</f>
        <v>0</v>
      </c>
      <c r="AV129" s="940">
        <f t="shared" si="138"/>
        <v>0</v>
      </c>
      <c r="AW129" s="940">
        <f>SUM((AV129+AV130)/2)</f>
        <v>0</v>
      </c>
      <c r="AX129" s="941">
        <f t="shared" si="139"/>
        <v>0</v>
      </c>
      <c r="AY129" s="941">
        <f>SUM((AX129+AX130)/2)</f>
        <v>0</v>
      </c>
      <c r="AZ129" s="943">
        <f>SUM(AM129+AO129+AQ129+AS129+AW129+AY129+AU129)*24</f>
        <v>456</v>
      </c>
      <c r="BA129" s="941">
        <f t="shared" si="140"/>
        <v>0</v>
      </c>
      <c r="BB129" s="941">
        <f>SUM((BA129+BA130)/2)</f>
        <v>0</v>
      </c>
      <c r="BC129" s="941">
        <f t="shared" si="141"/>
        <v>0</v>
      </c>
      <c r="BD129" s="941">
        <f>SUM((BC129+BC130)/2)</f>
        <v>0</v>
      </c>
      <c r="BE129" s="941">
        <f>SUM((BD129+BD130)/2)</f>
        <v>0</v>
      </c>
      <c r="BF129" s="941">
        <f t="shared" si="142"/>
        <v>0</v>
      </c>
      <c r="BG129" s="941">
        <f>SUM((BF129+BF130)/2)</f>
        <v>0</v>
      </c>
      <c r="BH129" s="941">
        <f>SUM((BG129+BG130)/2)</f>
        <v>0</v>
      </c>
      <c r="BI129" s="941">
        <f t="shared" si="143"/>
        <v>0</v>
      </c>
      <c r="BJ129" s="941">
        <f>SUM((BI129+BI130)/2)</f>
        <v>0</v>
      </c>
      <c r="BK129" s="941">
        <f t="shared" si="144"/>
        <v>0</v>
      </c>
      <c r="BL129" s="944">
        <f>SUM(BK129+BK130)/2</f>
        <v>0</v>
      </c>
      <c r="BM129" s="940">
        <f t="shared" si="145"/>
        <v>0</v>
      </c>
      <c r="BN129" s="940">
        <f>SUM(BM129+BM130)/2</f>
        <v>0</v>
      </c>
      <c r="BO129" s="940">
        <f t="shared" si="146"/>
        <v>0</v>
      </c>
      <c r="BP129" s="940">
        <f>SUM(BO129+BO130)/2</f>
        <v>0</v>
      </c>
      <c r="BQ129" s="940">
        <f t="shared" si="147"/>
        <v>1</v>
      </c>
      <c r="BR129" s="940">
        <f>SUM((BQ129+BQ130)/2)</f>
        <v>1</v>
      </c>
      <c r="BS129" s="940">
        <f t="shared" si="148"/>
        <v>0</v>
      </c>
      <c r="BT129" s="940">
        <f>SUM((BS129+BS130)/2)</f>
        <v>0</v>
      </c>
      <c r="BU129" s="940">
        <f t="shared" si="149"/>
        <v>1</v>
      </c>
      <c r="BV129" s="940">
        <f>SUM((BU129+BU130)/2)</f>
        <v>1</v>
      </c>
      <c r="BW129" s="941">
        <f t="shared" si="150"/>
        <v>0</v>
      </c>
      <c r="BX129" s="941">
        <f>SUM((BW129+BW130)/2)</f>
        <v>0</v>
      </c>
      <c r="BY129" s="941">
        <f t="shared" si="151"/>
        <v>0</v>
      </c>
      <c r="BZ129" s="942">
        <f>SUM((BY129+BY130)/2)</f>
        <v>0</v>
      </c>
      <c r="CA129" s="945">
        <f>SUM(AZ129)</f>
        <v>456</v>
      </c>
      <c r="CB129" s="891">
        <f>SUM(AM129+AO129+AQ129+AS129+AU129+AW129+BB129+BD129+BG129+AY129)</f>
        <v>19</v>
      </c>
    </row>
    <row r="130" spans="1:80" ht="18.75" customHeight="1" thickBot="1" x14ac:dyDescent="0.3">
      <c r="A130" s="910" t="s">
        <v>374</v>
      </c>
      <c r="B130" s="911" t="s">
        <v>376</v>
      </c>
      <c r="C130" s="710" t="s">
        <v>8</v>
      </c>
      <c r="D130" s="946">
        <v>11108</v>
      </c>
      <c r="E130" s="947" t="s">
        <v>4</v>
      </c>
      <c r="F130" s="948"/>
      <c r="G130" s="951" t="s">
        <v>11</v>
      </c>
      <c r="H130" s="951" t="s">
        <v>11</v>
      </c>
      <c r="I130" s="1071" t="s">
        <v>11</v>
      </c>
      <c r="J130" s="951" t="s">
        <v>11</v>
      </c>
      <c r="K130" s="951" t="s">
        <v>11</v>
      </c>
      <c r="L130" s="950"/>
      <c r="M130" s="950"/>
      <c r="N130" s="951" t="s">
        <v>11</v>
      </c>
      <c r="O130" s="966" t="s">
        <v>11</v>
      </c>
      <c r="P130" s="951" t="s">
        <v>11</v>
      </c>
      <c r="Q130" s="951" t="s">
        <v>11</v>
      </c>
      <c r="R130" s="1091" t="s">
        <v>35</v>
      </c>
      <c r="S130" s="950"/>
      <c r="T130" s="950"/>
      <c r="U130" s="951" t="s">
        <v>11</v>
      </c>
      <c r="V130" s="951" t="s">
        <v>11</v>
      </c>
      <c r="W130" s="951" t="s">
        <v>11</v>
      </c>
      <c r="X130" s="951" t="s">
        <v>11</v>
      </c>
      <c r="Y130" s="951" t="s">
        <v>11</v>
      </c>
      <c r="Z130" s="950"/>
      <c r="AA130" s="950"/>
      <c r="AB130" s="951" t="s">
        <v>11</v>
      </c>
      <c r="AC130" s="951" t="s">
        <v>11</v>
      </c>
      <c r="AD130" s="951" t="s">
        <v>11</v>
      </c>
      <c r="AE130" s="951" t="s">
        <v>11</v>
      </c>
      <c r="AF130" s="949" t="s">
        <v>7</v>
      </c>
      <c r="AG130" s="950"/>
      <c r="AH130" s="950"/>
      <c r="AI130" s="951" t="s">
        <v>11</v>
      </c>
      <c r="AJ130" s="951"/>
      <c r="AK130" s="952"/>
      <c r="AL130" s="953">
        <f t="shared" si="133"/>
        <v>19</v>
      </c>
      <c r="AM130" s="954"/>
      <c r="AN130" s="954">
        <f t="shared" si="134"/>
        <v>0</v>
      </c>
      <c r="AO130" s="955"/>
      <c r="AP130" s="956">
        <f t="shared" si="135"/>
        <v>0</v>
      </c>
      <c r="AQ130" s="957"/>
      <c r="AR130" s="954">
        <f t="shared" si="136"/>
        <v>0</v>
      </c>
      <c r="AS130" s="954"/>
      <c r="AT130" s="954">
        <f t="shared" si="137"/>
        <v>0</v>
      </c>
      <c r="AU130" s="954"/>
      <c r="AV130" s="954">
        <f t="shared" si="138"/>
        <v>0</v>
      </c>
      <c r="AW130" s="955"/>
      <c r="AX130" s="956">
        <f t="shared" si="139"/>
        <v>0</v>
      </c>
      <c r="AY130" s="957"/>
      <c r="AZ130" s="958"/>
      <c r="BA130" s="956">
        <f t="shared" si="140"/>
        <v>0</v>
      </c>
      <c r="BB130" s="957"/>
      <c r="BC130" s="956">
        <f t="shared" si="141"/>
        <v>0</v>
      </c>
      <c r="BD130" s="957"/>
      <c r="BE130" s="957"/>
      <c r="BF130" s="956">
        <f t="shared" si="142"/>
        <v>0</v>
      </c>
      <c r="BG130" s="957"/>
      <c r="BH130" s="957"/>
      <c r="BI130" s="956">
        <f t="shared" si="143"/>
        <v>0</v>
      </c>
      <c r="BJ130" s="957"/>
      <c r="BK130" s="956">
        <f t="shared" si="144"/>
        <v>0</v>
      </c>
      <c r="BL130" s="959"/>
      <c r="BM130" s="954">
        <f t="shared" si="145"/>
        <v>0</v>
      </c>
      <c r="BN130" s="960"/>
      <c r="BO130" s="954">
        <f t="shared" si="146"/>
        <v>0</v>
      </c>
      <c r="BP130" s="955"/>
      <c r="BQ130" s="954">
        <f t="shared" si="147"/>
        <v>1</v>
      </c>
      <c r="BR130" s="954"/>
      <c r="BS130" s="954">
        <f t="shared" si="148"/>
        <v>0</v>
      </c>
      <c r="BT130" s="955"/>
      <c r="BU130" s="954">
        <f t="shared" si="149"/>
        <v>1</v>
      </c>
      <c r="BV130" s="955"/>
      <c r="BW130" s="956">
        <f t="shared" si="150"/>
        <v>0</v>
      </c>
      <c r="BX130" s="957"/>
      <c r="BY130" s="956">
        <f t="shared" si="151"/>
        <v>0</v>
      </c>
      <c r="BZ130" s="961"/>
      <c r="CA130" s="962"/>
      <c r="CB130" s="826"/>
    </row>
    <row r="131" spans="1:80" ht="18.75" customHeight="1" x14ac:dyDescent="0.25">
      <c r="A131" s="910" t="s">
        <v>374</v>
      </c>
      <c r="B131" s="911" t="s">
        <v>376</v>
      </c>
      <c r="C131" s="718">
        <v>4659</v>
      </c>
      <c r="D131" s="963" t="s">
        <v>240</v>
      </c>
      <c r="E131" s="932" t="s">
        <v>70</v>
      </c>
      <c r="F131" s="964"/>
      <c r="G131" s="609" t="s">
        <v>45</v>
      </c>
      <c r="H131" s="966" t="s">
        <v>11</v>
      </c>
      <c r="I131" s="1095" t="s">
        <v>11</v>
      </c>
      <c r="J131" s="966" t="s">
        <v>11</v>
      </c>
      <c r="K131" s="934" t="s">
        <v>7</v>
      </c>
      <c r="L131" s="965"/>
      <c r="M131" s="965"/>
      <c r="N131" s="609" t="s">
        <v>45</v>
      </c>
      <c r="O131" s="978" t="s">
        <v>11</v>
      </c>
      <c r="P131" s="966" t="s">
        <v>11</v>
      </c>
      <c r="Q131" s="936" t="s">
        <v>11</v>
      </c>
      <c r="R131" s="936" t="s">
        <v>11</v>
      </c>
      <c r="S131" s="965"/>
      <c r="T131" s="965"/>
      <c r="U131" s="609" t="s">
        <v>45</v>
      </c>
      <c r="V131" s="966" t="s">
        <v>11</v>
      </c>
      <c r="W131" s="934" t="s">
        <v>7</v>
      </c>
      <c r="X131" s="934" t="s">
        <v>7</v>
      </c>
      <c r="Y131" s="934" t="s">
        <v>7</v>
      </c>
      <c r="Z131" s="965"/>
      <c r="AA131" s="965"/>
      <c r="AB131" s="609" t="s">
        <v>45</v>
      </c>
      <c r="AC131" s="966" t="s">
        <v>11</v>
      </c>
      <c r="AD131" s="966" t="s">
        <v>11</v>
      </c>
      <c r="AE131" s="966" t="s">
        <v>11</v>
      </c>
      <c r="AF131" s="966" t="s">
        <v>11</v>
      </c>
      <c r="AG131" s="965"/>
      <c r="AH131" s="965"/>
      <c r="AI131" s="609" t="s">
        <v>45</v>
      </c>
      <c r="AJ131" s="966"/>
      <c r="AK131" s="938">
        <f>IF(CA131=0,"",TIME(0,CA131,0))</f>
        <v>0.19166666666666665</v>
      </c>
      <c r="AL131" s="939">
        <f t="shared" ref="AL131:AL136" si="152">COUNTIF(F131:AJ131,"P")</f>
        <v>12</v>
      </c>
      <c r="AM131" s="940">
        <f>SUM(AL131:AL132)/2</f>
        <v>11</v>
      </c>
      <c r="AN131" s="940">
        <f t="shared" ref="AN131:AN136" si="153">COUNTIF(F131:AJ131,"Mi")</f>
        <v>0</v>
      </c>
      <c r="AO131" s="940">
        <f>SUM((AN131+AN132)/2)</f>
        <v>0</v>
      </c>
      <c r="AP131" s="941">
        <f t="shared" ref="AP131:AP136" si="154">COUNTIF(F131:AJ131,"VS")</f>
        <v>0</v>
      </c>
      <c r="AQ131" s="941">
        <f>SUM((AP131+AP132)/2)</f>
        <v>0</v>
      </c>
      <c r="AR131" s="940">
        <f t="shared" ref="AR131:AR136" si="155">COUNTIF(F131:AJ131,"C1")</f>
        <v>0</v>
      </c>
      <c r="AS131" s="941">
        <f>SUM((AR131+AR132)/2)</f>
        <v>0</v>
      </c>
      <c r="AT131" s="941">
        <f t="shared" ref="AT131:AT136" si="156">COUNTIF(F131:AJ131,"R1")</f>
        <v>0</v>
      </c>
      <c r="AU131" s="942">
        <f>SUM((AT131+AT132)/2)</f>
        <v>0.5</v>
      </c>
      <c r="AV131" s="940">
        <f t="shared" ref="AV131:AV136" si="157">COUNTIF(F131:AJ131,"CS")</f>
        <v>0</v>
      </c>
      <c r="AW131" s="940">
        <f>SUM((AV131+AV132)/2)</f>
        <v>0</v>
      </c>
      <c r="AX131" s="941">
        <f t="shared" ref="AX131:AX136" si="158">COUNTIF(F131:AJ131,"DA")</f>
        <v>0</v>
      </c>
      <c r="AY131" s="941">
        <f>SUM((AX131+AX132)/2)</f>
        <v>0</v>
      </c>
      <c r="AZ131" s="943">
        <f>SUM(AM131+AO131+AQ131+AS131+AW131+AY131+AU131)*24</f>
        <v>276</v>
      </c>
      <c r="BA131" s="941">
        <f t="shared" ref="BA131:BA136" si="159">COUNTIF(F131:AJ131,"MT5")</f>
        <v>0</v>
      </c>
      <c r="BB131" s="941">
        <f>SUM((BA131+BA132)/2)</f>
        <v>0</v>
      </c>
      <c r="BC131" s="941">
        <f t="shared" ref="BC131:BC136" si="160">COUNTIF(F131:AJ131,"MT6")</f>
        <v>0</v>
      </c>
      <c r="BD131" s="941">
        <f>SUM((BC131+BC132)/2)</f>
        <v>0</v>
      </c>
      <c r="BE131" s="941">
        <f>SUM((BD131+BD132)/2)</f>
        <v>0</v>
      </c>
      <c r="BF131" s="941">
        <f t="shared" ref="BF131:BF136" si="161">COUNTIF(F131:AJ131,"MT8")</f>
        <v>0</v>
      </c>
      <c r="BG131" s="941">
        <f>SUM((BF131+BF132)/2)</f>
        <v>0</v>
      </c>
      <c r="BH131" s="941">
        <f>SUM((BG131+BG132)/2)</f>
        <v>0</v>
      </c>
      <c r="BI131" s="941">
        <f t="shared" ref="BI131:BI136" si="162">COUNTIF(F131:AJ131,"A")</f>
        <v>0</v>
      </c>
      <c r="BJ131" s="941">
        <f>SUM((BI131+BI132)/2)</f>
        <v>0</v>
      </c>
      <c r="BK131" s="941">
        <f t="shared" ref="BK131:BK136" si="163">COUNTIF(F131:AJ131,"Ma")</f>
        <v>0</v>
      </c>
      <c r="BL131" s="944">
        <f>SUM(BK131+BK132)/2</f>
        <v>0</v>
      </c>
      <c r="BM131" s="940">
        <f t="shared" ref="BM131:BM136" si="164">COUNTIF(F131:AJ131,"MJ")</f>
        <v>0</v>
      </c>
      <c r="BN131" s="940">
        <f>SUM(BM131+BM132)/2</f>
        <v>0</v>
      </c>
      <c r="BO131" s="940">
        <f t="shared" ref="BO131:BO136" si="165">COUNTIF(F131:AJ131,"Jsc")</f>
        <v>0</v>
      </c>
      <c r="BP131" s="940">
        <f>SUM(BO131+BO132)/2</f>
        <v>0</v>
      </c>
      <c r="BQ131" s="940">
        <f t="shared" ref="BQ131:BQ136" si="166">COUNTIF(F131:AJ131,"C")</f>
        <v>4</v>
      </c>
      <c r="BR131" s="940">
        <f>SUM((BQ131+BQ132)/2)</f>
        <v>4</v>
      </c>
      <c r="BS131" s="940">
        <f t="shared" ref="BS131:BS136" si="167">COUNTIF(F131:AJ131,"CC")</f>
        <v>0</v>
      </c>
      <c r="BT131" s="940">
        <f>SUM((BS131+BS132)/2)</f>
        <v>0.5</v>
      </c>
      <c r="BU131" s="940">
        <f t="shared" ref="BU131:BU136" si="168">COUNTIF(F131:AJ131,"DS")</f>
        <v>0</v>
      </c>
      <c r="BV131" s="940">
        <f>SUM((BU131+BU132)/2)</f>
        <v>0</v>
      </c>
      <c r="BW131" s="941">
        <f t="shared" ref="BW131:BW136" si="169">COUNTIF(F131:AJ131,"MT")</f>
        <v>0</v>
      </c>
      <c r="BX131" s="941">
        <f>SUM((BW131+BW132)/2)</f>
        <v>0</v>
      </c>
      <c r="BY131" s="941">
        <f t="shared" ref="BY131:BY136" si="170">COUNTIF(F131:AJ131,"4/5")</f>
        <v>5</v>
      </c>
      <c r="BZ131" s="942">
        <f>SUM((BY131+BY132)/2)</f>
        <v>5</v>
      </c>
      <c r="CA131" s="945">
        <f>SUM(AZ131)</f>
        <v>276</v>
      </c>
      <c r="CB131" s="891">
        <f>SUM(AM131+AO131+AQ131+AS131+AU131+AW131+BB131+BD131+BG131+AY131)</f>
        <v>11.5</v>
      </c>
    </row>
    <row r="132" spans="1:80" ht="18.75" customHeight="1" thickBot="1" x14ac:dyDescent="0.3">
      <c r="A132" s="910" t="s">
        <v>374</v>
      </c>
      <c r="B132" s="911" t="s">
        <v>376</v>
      </c>
      <c r="C132" s="717" t="s">
        <v>6</v>
      </c>
      <c r="D132" s="1036" t="s">
        <v>103</v>
      </c>
      <c r="E132" s="947" t="s">
        <v>4</v>
      </c>
      <c r="F132" s="948"/>
      <c r="G132" s="1107" t="s">
        <v>45</v>
      </c>
      <c r="H132" s="951" t="s">
        <v>11</v>
      </c>
      <c r="I132" s="1071" t="s">
        <v>11</v>
      </c>
      <c r="J132" s="951" t="s">
        <v>11</v>
      </c>
      <c r="K132" s="1050" t="s">
        <v>7</v>
      </c>
      <c r="L132" s="950"/>
      <c r="M132" s="950"/>
      <c r="N132" s="1113" t="s">
        <v>45</v>
      </c>
      <c r="O132" s="1114" t="s">
        <v>28</v>
      </c>
      <c r="P132" s="971" t="s">
        <v>11</v>
      </c>
      <c r="Q132" s="951" t="s">
        <v>11</v>
      </c>
      <c r="R132" s="951" t="s">
        <v>11</v>
      </c>
      <c r="S132" s="950"/>
      <c r="T132" s="950"/>
      <c r="U132" s="1107" t="s">
        <v>45</v>
      </c>
      <c r="V132" s="951" t="s">
        <v>57</v>
      </c>
      <c r="W132" s="949" t="s">
        <v>7</v>
      </c>
      <c r="X132" s="949" t="s">
        <v>7</v>
      </c>
      <c r="Y132" s="949" t="s">
        <v>7</v>
      </c>
      <c r="Z132" s="950"/>
      <c r="AA132" s="950"/>
      <c r="AB132" s="1107" t="s">
        <v>45</v>
      </c>
      <c r="AC132" s="951" t="s">
        <v>11</v>
      </c>
      <c r="AD132" s="951" t="s">
        <v>11</v>
      </c>
      <c r="AE132" s="951" t="s">
        <v>11</v>
      </c>
      <c r="AF132" s="951" t="s">
        <v>11</v>
      </c>
      <c r="AG132" s="950"/>
      <c r="AH132" s="950"/>
      <c r="AI132" s="1107" t="s">
        <v>45</v>
      </c>
      <c r="AJ132" s="966"/>
      <c r="AK132" s="952"/>
      <c r="AL132" s="953">
        <f t="shared" si="152"/>
        <v>10</v>
      </c>
      <c r="AM132" s="954"/>
      <c r="AN132" s="954">
        <f t="shared" si="153"/>
        <v>0</v>
      </c>
      <c r="AO132" s="955"/>
      <c r="AP132" s="956">
        <f t="shared" si="154"/>
        <v>0</v>
      </c>
      <c r="AQ132" s="957"/>
      <c r="AR132" s="954">
        <f t="shared" si="155"/>
        <v>0</v>
      </c>
      <c r="AS132" s="954"/>
      <c r="AT132" s="954">
        <f t="shared" si="156"/>
        <v>1</v>
      </c>
      <c r="AU132" s="954"/>
      <c r="AV132" s="954">
        <f t="shared" si="157"/>
        <v>0</v>
      </c>
      <c r="AW132" s="955"/>
      <c r="AX132" s="956">
        <f t="shared" si="158"/>
        <v>0</v>
      </c>
      <c r="AY132" s="957"/>
      <c r="AZ132" s="958"/>
      <c r="BA132" s="956">
        <f t="shared" si="159"/>
        <v>0</v>
      </c>
      <c r="BB132" s="957"/>
      <c r="BC132" s="956">
        <f t="shared" si="160"/>
        <v>0</v>
      </c>
      <c r="BD132" s="957"/>
      <c r="BE132" s="957"/>
      <c r="BF132" s="956">
        <f t="shared" si="161"/>
        <v>0</v>
      </c>
      <c r="BG132" s="957"/>
      <c r="BH132" s="957"/>
      <c r="BI132" s="956">
        <f t="shared" si="162"/>
        <v>0</v>
      </c>
      <c r="BJ132" s="957"/>
      <c r="BK132" s="956">
        <f t="shared" si="163"/>
        <v>0</v>
      </c>
      <c r="BL132" s="959"/>
      <c r="BM132" s="954">
        <f t="shared" si="164"/>
        <v>0</v>
      </c>
      <c r="BN132" s="960"/>
      <c r="BO132" s="954">
        <f t="shared" si="165"/>
        <v>0</v>
      </c>
      <c r="BP132" s="955"/>
      <c r="BQ132" s="954">
        <f t="shared" si="166"/>
        <v>4</v>
      </c>
      <c r="BR132" s="954"/>
      <c r="BS132" s="954">
        <f t="shared" si="167"/>
        <v>1</v>
      </c>
      <c r="BT132" s="955"/>
      <c r="BU132" s="954">
        <f t="shared" si="168"/>
        <v>0</v>
      </c>
      <c r="BV132" s="955"/>
      <c r="BW132" s="956">
        <f t="shared" si="169"/>
        <v>0</v>
      </c>
      <c r="BX132" s="957"/>
      <c r="BY132" s="956">
        <f t="shared" si="170"/>
        <v>5</v>
      </c>
      <c r="BZ132" s="961"/>
      <c r="CA132" s="962"/>
      <c r="CB132" s="826"/>
    </row>
    <row r="133" spans="1:80" ht="18.75" customHeight="1" x14ac:dyDescent="0.25">
      <c r="A133" s="910"/>
      <c r="B133" s="911" t="s">
        <v>376</v>
      </c>
      <c r="C133" s="748">
        <v>4500</v>
      </c>
      <c r="D133" s="963" t="s">
        <v>243</v>
      </c>
      <c r="E133" s="1018" t="s">
        <v>70</v>
      </c>
      <c r="F133" s="964"/>
      <c r="G133" s="966" t="s">
        <v>11</v>
      </c>
      <c r="H133" s="966" t="s">
        <v>11</v>
      </c>
      <c r="I133" s="1095" t="s">
        <v>11</v>
      </c>
      <c r="J133" s="966" t="s">
        <v>33</v>
      </c>
      <c r="K133" s="966" t="s">
        <v>11</v>
      </c>
      <c r="L133" s="965"/>
      <c r="M133" s="965"/>
      <c r="N133" s="966" t="s">
        <v>11</v>
      </c>
      <c r="O133" s="966" t="s">
        <v>11</v>
      </c>
      <c r="P133" s="966" t="s">
        <v>11</v>
      </c>
      <c r="Q133" s="966" t="s">
        <v>11</v>
      </c>
      <c r="R133" s="966" t="s">
        <v>11</v>
      </c>
      <c r="S133" s="965"/>
      <c r="T133" s="965"/>
      <c r="U133" s="966" t="s">
        <v>11</v>
      </c>
      <c r="V133" s="966" t="s">
        <v>11</v>
      </c>
      <c r="W133" s="934" t="s">
        <v>7</v>
      </c>
      <c r="X133" s="1039" t="s">
        <v>14</v>
      </c>
      <c r="Y133" s="1039" t="s">
        <v>14</v>
      </c>
      <c r="Z133" s="965"/>
      <c r="AA133" s="965"/>
      <c r="AB133" s="966" t="s">
        <v>11</v>
      </c>
      <c r="AC133" s="966" t="s">
        <v>11</v>
      </c>
      <c r="AD133" s="966" t="s">
        <v>11</v>
      </c>
      <c r="AE133" s="966" t="s">
        <v>11</v>
      </c>
      <c r="AF133" s="966" t="s">
        <v>11</v>
      </c>
      <c r="AG133" s="965"/>
      <c r="AH133" s="965"/>
      <c r="AI133" s="966" t="s">
        <v>11</v>
      </c>
      <c r="AJ133" s="966"/>
      <c r="AK133" s="938">
        <f>IF(CA133=0,"",TIME(0,CA133,0))</f>
        <v>0.3</v>
      </c>
      <c r="AL133" s="939">
        <f t="shared" si="152"/>
        <v>17</v>
      </c>
      <c r="AM133" s="940">
        <f>SUM(AL133:AL134)/2</f>
        <v>17</v>
      </c>
      <c r="AN133" s="940">
        <f t="shared" si="153"/>
        <v>0</v>
      </c>
      <c r="AO133" s="940">
        <f>SUM((AN133+AN134)/2)</f>
        <v>0</v>
      </c>
      <c r="AP133" s="941">
        <f t="shared" si="154"/>
        <v>1</v>
      </c>
      <c r="AQ133" s="941">
        <f>SUM((AP133+AP134)/2)</f>
        <v>0.5</v>
      </c>
      <c r="AR133" s="940">
        <f t="shared" si="155"/>
        <v>0</v>
      </c>
      <c r="AS133" s="941">
        <f>SUM((AR133+AR134)/2)</f>
        <v>0</v>
      </c>
      <c r="AT133" s="941">
        <f t="shared" si="156"/>
        <v>0</v>
      </c>
      <c r="AU133" s="942">
        <f>SUM((AT133+AT134)/2)</f>
        <v>0.5</v>
      </c>
      <c r="AV133" s="940">
        <f t="shared" si="157"/>
        <v>0</v>
      </c>
      <c r="AW133" s="940">
        <f>SUM((AV133+AV134)/2)</f>
        <v>0</v>
      </c>
      <c r="AX133" s="941">
        <f t="shared" si="158"/>
        <v>0</v>
      </c>
      <c r="AY133" s="941">
        <f>SUM((AX133+AX134)/2)</f>
        <v>0</v>
      </c>
      <c r="AZ133" s="943">
        <f>SUM(AM133+AO133+AQ133+AS133+AW133+AY133+AU133)*24</f>
        <v>432</v>
      </c>
      <c r="BA133" s="941">
        <f t="shared" si="159"/>
        <v>0</v>
      </c>
      <c r="BB133" s="941">
        <f>SUM((BA133+BA134)/2)</f>
        <v>0</v>
      </c>
      <c r="BC133" s="941">
        <f t="shared" si="160"/>
        <v>0</v>
      </c>
      <c r="BD133" s="941">
        <f>SUM((BC133+BC134)/2)</f>
        <v>0</v>
      </c>
      <c r="BE133" s="941">
        <f>SUM((BD133+BD134)/2)</f>
        <v>0</v>
      </c>
      <c r="BF133" s="941">
        <f t="shared" si="161"/>
        <v>0</v>
      </c>
      <c r="BG133" s="941">
        <f>SUM((BF133+BF134)/2)</f>
        <v>0</v>
      </c>
      <c r="BH133" s="941">
        <f>SUM((BG133+BG134)/2)</f>
        <v>0</v>
      </c>
      <c r="BI133" s="941">
        <f t="shared" si="162"/>
        <v>0</v>
      </c>
      <c r="BJ133" s="941">
        <f>SUM((BI133+BI134)/2)</f>
        <v>0</v>
      </c>
      <c r="BK133" s="941">
        <f t="shared" si="163"/>
        <v>2</v>
      </c>
      <c r="BL133" s="944">
        <f>SUM(BK133+BK134)/2</f>
        <v>2</v>
      </c>
      <c r="BM133" s="940">
        <f t="shared" si="164"/>
        <v>0</v>
      </c>
      <c r="BN133" s="940">
        <f>SUM(BM133+BM134)/2</f>
        <v>0</v>
      </c>
      <c r="BO133" s="940">
        <f t="shared" si="165"/>
        <v>0</v>
      </c>
      <c r="BP133" s="940">
        <f>SUM(BO133+BO134)/2</f>
        <v>0</v>
      </c>
      <c r="BQ133" s="940">
        <f t="shared" si="166"/>
        <v>1</v>
      </c>
      <c r="BR133" s="940">
        <f>SUM((BQ133+BQ134)/2)</f>
        <v>1</v>
      </c>
      <c r="BS133" s="940">
        <f t="shared" si="167"/>
        <v>0</v>
      </c>
      <c r="BT133" s="940">
        <f>SUM((BS133+BS134)/2)</f>
        <v>0</v>
      </c>
      <c r="BU133" s="940">
        <f t="shared" si="168"/>
        <v>0</v>
      </c>
      <c r="BV133" s="940">
        <f>SUM((BU133+BU134)/2)</f>
        <v>0</v>
      </c>
      <c r="BW133" s="941">
        <f t="shared" si="169"/>
        <v>0</v>
      </c>
      <c r="BX133" s="941">
        <f>SUM((BW133+BW134)/2)</f>
        <v>0</v>
      </c>
      <c r="BY133" s="941">
        <f t="shared" si="170"/>
        <v>0</v>
      </c>
      <c r="BZ133" s="942">
        <f>SUM((BY133+BY134)/2)</f>
        <v>0</v>
      </c>
      <c r="CA133" s="945">
        <f>SUM(AZ133)</f>
        <v>432</v>
      </c>
      <c r="CB133" s="891">
        <f>SUM(AM133+AO133+AQ133+AS133+AU133+AW133+BB133+BD133+BG133+AY133)</f>
        <v>18</v>
      </c>
    </row>
    <row r="134" spans="1:80" ht="18.75" customHeight="1" thickBot="1" x14ac:dyDescent="0.3">
      <c r="A134" s="910"/>
      <c r="B134" s="911" t="s">
        <v>376</v>
      </c>
      <c r="C134" s="717" t="s">
        <v>10</v>
      </c>
      <c r="D134" s="969"/>
      <c r="E134" s="947" t="s">
        <v>4</v>
      </c>
      <c r="F134" s="948"/>
      <c r="G134" s="951" t="s">
        <v>11</v>
      </c>
      <c r="H134" s="951" t="s">
        <v>11</v>
      </c>
      <c r="I134" s="1071" t="s">
        <v>11</v>
      </c>
      <c r="J134" s="951" t="s">
        <v>11</v>
      </c>
      <c r="K134" s="951" t="s">
        <v>11</v>
      </c>
      <c r="L134" s="950"/>
      <c r="M134" s="950"/>
      <c r="N134" s="951" t="s">
        <v>11</v>
      </c>
      <c r="O134" s="951" t="s">
        <v>11</v>
      </c>
      <c r="P134" s="951" t="s">
        <v>11</v>
      </c>
      <c r="Q134" s="951" t="s">
        <v>11</v>
      </c>
      <c r="R134" s="951" t="s">
        <v>57</v>
      </c>
      <c r="S134" s="950"/>
      <c r="T134" s="950"/>
      <c r="U134" s="951" t="s">
        <v>11</v>
      </c>
      <c r="V134" s="951" t="s">
        <v>11</v>
      </c>
      <c r="W134" s="949" t="s">
        <v>7</v>
      </c>
      <c r="X134" s="998" t="s">
        <v>14</v>
      </c>
      <c r="Y134" s="998" t="s">
        <v>14</v>
      </c>
      <c r="Z134" s="950"/>
      <c r="AA134" s="950"/>
      <c r="AB134" s="951" t="s">
        <v>11</v>
      </c>
      <c r="AC134" s="951" t="s">
        <v>11</v>
      </c>
      <c r="AD134" s="951" t="s">
        <v>11</v>
      </c>
      <c r="AE134" s="951" t="s">
        <v>11</v>
      </c>
      <c r="AF134" s="951" t="s">
        <v>11</v>
      </c>
      <c r="AG134" s="950"/>
      <c r="AH134" s="950"/>
      <c r="AI134" s="988" t="s">
        <v>11</v>
      </c>
      <c r="AJ134" s="966"/>
      <c r="AK134" s="952"/>
      <c r="AL134" s="953">
        <f t="shared" si="152"/>
        <v>17</v>
      </c>
      <c r="AM134" s="954"/>
      <c r="AN134" s="954">
        <f t="shared" si="153"/>
        <v>0</v>
      </c>
      <c r="AO134" s="955"/>
      <c r="AP134" s="956">
        <f t="shared" si="154"/>
        <v>0</v>
      </c>
      <c r="AQ134" s="957"/>
      <c r="AR134" s="954">
        <f t="shared" si="155"/>
        <v>0</v>
      </c>
      <c r="AS134" s="954"/>
      <c r="AT134" s="954">
        <f t="shared" si="156"/>
        <v>1</v>
      </c>
      <c r="AU134" s="954"/>
      <c r="AV134" s="954">
        <f t="shared" si="157"/>
        <v>0</v>
      </c>
      <c r="AW134" s="955"/>
      <c r="AX134" s="956">
        <f t="shared" si="158"/>
        <v>0</v>
      </c>
      <c r="AY134" s="957"/>
      <c r="AZ134" s="958"/>
      <c r="BA134" s="956">
        <f t="shared" si="159"/>
        <v>0</v>
      </c>
      <c r="BB134" s="957"/>
      <c r="BC134" s="956">
        <f t="shared" si="160"/>
        <v>0</v>
      </c>
      <c r="BD134" s="957"/>
      <c r="BE134" s="957"/>
      <c r="BF134" s="956">
        <f t="shared" si="161"/>
        <v>0</v>
      </c>
      <c r="BG134" s="957"/>
      <c r="BH134" s="957"/>
      <c r="BI134" s="956">
        <f t="shared" si="162"/>
        <v>0</v>
      </c>
      <c r="BJ134" s="957"/>
      <c r="BK134" s="956">
        <f t="shared" si="163"/>
        <v>2</v>
      </c>
      <c r="BL134" s="959"/>
      <c r="BM134" s="954">
        <f t="shared" si="164"/>
        <v>0</v>
      </c>
      <c r="BN134" s="960"/>
      <c r="BO134" s="954">
        <f t="shared" si="165"/>
        <v>0</v>
      </c>
      <c r="BP134" s="955"/>
      <c r="BQ134" s="954">
        <f t="shared" si="166"/>
        <v>1</v>
      </c>
      <c r="BR134" s="954"/>
      <c r="BS134" s="954">
        <f t="shared" si="167"/>
        <v>0</v>
      </c>
      <c r="BT134" s="955"/>
      <c r="BU134" s="954">
        <f t="shared" si="168"/>
        <v>0</v>
      </c>
      <c r="BV134" s="955"/>
      <c r="BW134" s="956">
        <f t="shared" si="169"/>
        <v>0</v>
      </c>
      <c r="BX134" s="957"/>
      <c r="BY134" s="956">
        <f t="shared" si="170"/>
        <v>0</v>
      </c>
      <c r="BZ134" s="961"/>
      <c r="CA134" s="962"/>
      <c r="CB134" s="826"/>
    </row>
    <row r="135" spans="1:80" ht="18.75" customHeight="1" x14ac:dyDescent="0.25">
      <c r="A135" s="910"/>
      <c r="B135" s="911" t="s">
        <v>376</v>
      </c>
      <c r="C135" s="808">
        <v>2625</v>
      </c>
      <c r="D135" s="931" t="s">
        <v>245</v>
      </c>
      <c r="E135" s="932" t="s">
        <v>70</v>
      </c>
      <c r="F135" s="964"/>
      <c r="G135" s="934" t="s">
        <v>7</v>
      </c>
      <c r="H135" s="934" t="s">
        <v>7</v>
      </c>
      <c r="I135" s="934" t="s">
        <v>7</v>
      </c>
      <c r="J135" s="934" t="s">
        <v>7</v>
      </c>
      <c r="K135" s="934" t="s">
        <v>7</v>
      </c>
      <c r="L135" s="934" t="s">
        <v>7</v>
      </c>
      <c r="M135" s="934" t="s">
        <v>7</v>
      </c>
      <c r="N135" s="934" t="s">
        <v>7</v>
      </c>
      <c r="O135" s="966" t="s">
        <v>11</v>
      </c>
      <c r="P135" s="966" t="s">
        <v>11</v>
      </c>
      <c r="Q135" s="966" t="s">
        <v>11</v>
      </c>
      <c r="R135" s="1089" t="s">
        <v>35</v>
      </c>
      <c r="S135" s="965"/>
      <c r="T135" s="965"/>
      <c r="U135" s="934" t="s">
        <v>7</v>
      </c>
      <c r="V135" s="966" t="s">
        <v>11</v>
      </c>
      <c r="W135" s="966" t="s">
        <v>11</v>
      </c>
      <c r="X135" s="1039" t="s">
        <v>14</v>
      </c>
      <c r="Y135" s="1039" t="s">
        <v>14</v>
      </c>
      <c r="Z135" s="965"/>
      <c r="AA135" s="965"/>
      <c r="AB135" s="966" t="s">
        <v>11</v>
      </c>
      <c r="AC135" s="966" t="s">
        <v>11</v>
      </c>
      <c r="AD135" s="966" t="s">
        <v>11</v>
      </c>
      <c r="AE135" s="966" t="s">
        <v>11</v>
      </c>
      <c r="AF135" s="934" t="s">
        <v>7</v>
      </c>
      <c r="AG135" s="965"/>
      <c r="AH135" s="965"/>
      <c r="AI135" s="966" t="s">
        <v>11</v>
      </c>
      <c r="AJ135" s="966"/>
      <c r="AK135" s="938">
        <f>IF(CA135=0,"",TIME(0,CA135,0))</f>
        <v>0.16666666666666666</v>
      </c>
      <c r="AL135" s="939">
        <f t="shared" si="152"/>
        <v>10</v>
      </c>
      <c r="AM135" s="940">
        <f>SUM(AL135:AL136)/2</f>
        <v>10</v>
      </c>
      <c r="AN135" s="940">
        <f t="shared" si="153"/>
        <v>0</v>
      </c>
      <c r="AO135" s="940">
        <f>SUM((AN135+AN136)/2)</f>
        <v>0</v>
      </c>
      <c r="AP135" s="941">
        <f t="shared" si="154"/>
        <v>0</v>
      </c>
      <c r="AQ135" s="941">
        <f>SUM((AP135+AP136)/2)</f>
        <v>0</v>
      </c>
      <c r="AR135" s="940">
        <f t="shared" si="155"/>
        <v>0</v>
      </c>
      <c r="AS135" s="941">
        <f>SUM((AR135+AR136)/2)</f>
        <v>0</v>
      </c>
      <c r="AT135" s="941">
        <f t="shared" si="156"/>
        <v>0</v>
      </c>
      <c r="AU135" s="942">
        <f>SUM((AT135+AT136)/2)</f>
        <v>0</v>
      </c>
      <c r="AV135" s="940">
        <f t="shared" si="157"/>
        <v>0</v>
      </c>
      <c r="AW135" s="940">
        <f>SUM((AV135+AV136)/2)</f>
        <v>0</v>
      </c>
      <c r="AX135" s="941">
        <f t="shared" si="158"/>
        <v>0</v>
      </c>
      <c r="AY135" s="941">
        <f>SUM((AX135+AX136)/2)</f>
        <v>0</v>
      </c>
      <c r="AZ135" s="943">
        <f>SUM(AM135+AO135+AQ135+AS135+AW135+AY135+AU135)*24</f>
        <v>240</v>
      </c>
      <c r="BA135" s="941">
        <f t="shared" si="159"/>
        <v>0</v>
      </c>
      <c r="BB135" s="941">
        <f>SUM((BA135+BA136)/2)</f>
        <v>0</v>
      </c>
      <c r="BC135" s="941">
        <f t="shared" si="160"/>
        <v>0</v>
      </c>
      <c r="BD135" s="941">
        <f>SUM((BC135+BC136)/2)</f>
        <v>0</v>
      </c>
      <c r="BE135" s="941">
        <f>SUM((BD135+BD136)/2)</f>
        <v>0</v>
      </c>
      <c r="BF135" s="941">
        <f t="shared" si="161"/>
        <v>0</v>
      </c>
      <c r="BG135" s="941">
        <f>SUM((BF135+BF136)/2)</f>
        <v>0</v>
      </c>
      <c r="BH135" s="941">
        <f>SUM((BG135+BG136)/2)</f>
        <v>0</v>
      </c>
      <c r="BI135" s="941">
        <f t="shared" si="162"/>
        <v>0</v>
      </c>
      <c r="BJ135" s="941">
        <f>SUM((BI135+BI136)/2)</f>
        <v>0</v>
      </c>
      <c r="BK135" s="941">
        <f t="shared" si="163"/>
        <v>2</v>
      </c>
      <c r="BL135" s="944">
        <f>SUM(BK135+BK136)/2</f>
        <v>2</v>
      </c>
      <c r="BM135" s="940">
        <f t="shared" si="164"/>
        <v>0</v>
      </c>
      <c r="BN135" s="940">
        <f>SUM(BM135+BM136)/2</f>
        <v>0</v>
      </c>
      <c r="BO135" s="940">
        <f t="shared" si="165"/>
        <v>0</v>
      </c>
      <c r="BP135" s="940">
        <f>SUM(BO135+BO136)/2</f>
        <v>0</v>
      </c>
      <c r="BQ135" s="940">
        <f t="shared" si="166"/>
        <v>10</v>
      </c>
      <c r="BR135" s="940">
        <f>SUM((BQ135+BQ136)/2)</f>
        <v>10</v>
      </c>
      <c r="BS135" s="940">
        <f t="shared" si="167"/>
        <v>0</v>
      </c>
      <c r="BT135" s="940">
        <f>SUM((BS135+BS136)/2)</f>
        <v>0</v>
      </c>
      <c r="BU135" s="940">
        <f t="shared" si="168"/>
        <v>1</v>
      </c>
      <c r="BV135" s="940">
        <f>SUM((BU135+BU136)/2)</f>
        <v>1</v>
      </c>
      <c r="BW135" s="941">
        <f t="shared" si="169"/>
        <v>0</v>
      </c>
      <c r="BX135" s="941">
        <f>SUM((BW135+BW136)/2)</f>
        <v>0</v>
      </c>
      <c r="BY135" s="941">
        <f t="shared" si="170"/>
        <v>0</v>
      </c>
      <c r="BZ135" s="942">
        <f>SUM((BY135+BY136)/2)</f>
        <v>0</v>
      </c>
      <c r="CA135" s="945">
        <f>SUM(AZ135)</f>
        <v>240</v>
      </c>
      <c r="CB135" s="891">
        <f>SUM(AM135+AO135+AQ135+AS135+AU135+AW135+BB135+BD135+BG135+AY135)</f>
        <v>10</v>
      </c>
    </row>
    <row r="136" spans="1:80" ht="18.75" customHeight="1" thickBot="1" x14ac:dyDescent="0.3">
      <c r="A136" s="910"/>
      <c r="B136" s="911" t="s">
        <v>376</v>
      </c>
      <c r="C136" s="710" t="s">
        <v>8</v>
      </c>
      <c r="D136" s="999"/>
      <c r="E136" s="947" t="s">
        <v>4</v>
      </c>
      <c r="F136" s="964"/>
      <c r="G136" s="934" t="s">
        <v>7</v>
      </c>
      <c r="H136" s="934" t="s">
        <v>7</v>
      </c>
      <c r="I136" s="934" t="s">
        <v>7</v>
      </c>
      <c r="J136" s="934" t="s">
        <v>7</v>
      </c>
      <c r="K136" s="934" t="s">
        <v>7</v>
      </c>
      <c r="L136" s="934" t="s">
        <v>7</v>
      </c>
      <c r="M136" s="934" t="s">
        <v>7</v>
      </c>
      <c r="N136" s="934" t="s">
        <v>7</v>
      </c>
      <c r="O136" s="966" t="s">
        <v>11</v>
      </c>
      <c r="P136" s="966" t="s">
        <v>11</v>
      </c>
      <c r="Q136" s="966" t="s">
        <v>11</v>
      </c>
      <c r="R136" s="1091" t="s">
        <v>35</v>
      </c>
      <c r="S136" s="965"/>
      <c r="T136" s="965"/>
      <c r="U136" s="934" t="s">
        <v>7</v>
      </c>
      <c r="V136" s="966" t="s">
        <v>11</v>
      </c>
      <c r="W136" s="966" t="s">
        <v>11</v>
      </c>
      <c r="X136" s="998" t="s">
        <v>14</v>
      </c>
      <c r="Y136" s="998" t="s">
        <v>14</v>
      </c>
      <c r="Z136" s="965"/>
      <c r="AA136" s="965"/>
      <c r="AB136" s="966" t="s">
        <v>11</v>
      </c>
      <c r="AC136" s="966" t="s">
        <v>11</v>
      </c>
      <c r="AD136" s="966" t="s">
        <v>11</v>
      </c>
      <c r="AE136" s="966" t="s">
        <v>11</v>
      </c>
      <c r="AF136" s="949" t="s">
        <v>7</v>
      </c>
      <c r="AG136" s="965"/>
      <c r="AH136" s="965"/>
      <c r="AI136" s="966" t="s">
        <v>11</v>
      </c>
      <c r="AJ136" s="966"/>
      <c r="AK136" s="952"/>
      <c r="AL136" s="953">
        <f t="shared" si="152"/>
        <v>10</v>
      </c>
      <c r="AM136" s="954"/>
      <c r="AN136" s="954">
        <f t="shared" si="153"/>
        <v>0</v>
      </c>
      <c r="AO136" s="955"/>
      <c r="AP136" s="956">
        <f t="shared" si="154"/>
        <v>0</v>
      </c>
      <c r="AQ136" s="957"/>
      <c r="AR136" s="954">
        <f t="shared" si="155"/>
        <v>0</v>
      </c>
      <c r="AS136" s="954"/>
      <c r="AT136" s="954">
        <f t="shared" si="156"/>
        <v>0</v>
      </c>
      <c r="AU136" s="954"/>
      <c r="AV136" s="954">
        <f t="shared" si="157"/>
        <v>0</v>
      </c>
      <c r="AW136" s="955"/>
      <c r="AX136" s="956">
        <f t="shared" si="158"/>
        <v>0</v>
      </c>
      <c r="AY136" s="957"/>
      <c r="AZ136" s="958"/>
      <c r="BA136" s="956">
        <f t="shared" si="159"/>
        <v>0</v>
      </c>
      <c r="BB136" s="957"/>
      <c r="BC136" s="956">
        <f t="shared" si="160"/>
        <v>0</v>
      </c>
      <c r="BD136" s="957"/>
      <c r="BE136" s="957"/>
      <c r="BF136" s="956">
        <f t="shared" si="161"/>
        <v>0</v>
      </c>
      <c r="BG136" s="957"/>
      <c r="BH136" s="957"/>
      <c r="BI136" s="956">
        <f t="shared" si="162"/>
        <v>0</v>
      </c>
      <c r="BJ136" s="957"/>
      <c r="BK136" s="956">
        <f t="shared" si="163"/>
        <v>2</v>
      </c>
      <c r="BL136" s="959"/>
      <c r="BM136" s="954">
        <f t="shared" si="164"/>
        <v>0</v>
      </c>
      <c r="BN136" s="960"/>
      <c r="BO136" s="954">
        <f t="shared" si="165"/>
        <v>0</v>
      </c>
      <c r="BP136" s="955"/>
      <c r="BQ136" s="954">
        <f t="shared" si="166"/>
        <v>10</v>
      </c>
      <c r="BR136" s="954"/>
      <c r="BS136" s="954">
        <f t="shared" si="167"/>
        <v>0</v>
      </c>
      <c r="BT136" s="955"/>
      <c r="BU136" s="954">
        <f t="shared" si="168"/>
        <v>1</v>
      </c>
      <c r="BV136" s="955"/>
      <c r="BW136" s="956">
        <f t="shared" si="169"/>
        <v>0</v>
      </c>
      <c r="BX136" s="957"/>
      <c r="BY136" s="956">
        <f t="shared" si="170"/>
        <v>0</v>
      </c>
      <c r="BZ136" s="961"/>
      <c r="CA136" s="962"/>
      <c r="CB136" s="826"/>
    </row>
    <row r="137" spans="1:80" ht="18.75" customHeight="1" x14ac:dyDescent="0.25">
      <c r="A137" s="910" t="s">
        <v>374</v>
      </c>
      <c r="B137" s="911" t="s">
        <v>376</v>
      </c>
      <c r="C137" s="723">
        <v>8106</v>
      </c>
      <c r="D137" s="931" t="s">
        <v>248</v>
      </c>
      <c r="E137" s="932" t="s">
        <v>70</v>
      </c>
      <c r="F137" s="933"/>
      <c r="G137" s="936" t="s">
        <v>11</v>
      </c>
      <c r="H137" s="936" t="s">
        <v>11</v>
      </c>
      <c r="I137" s="1070" t="s">
        <v>11</v>
      </c>
      <c r="J137" s="936" t="s">
        <v>11</v>
      </c>
      <c r="K137" s="936" t="s">
        <v>11</v>
      </c>
      <c r="L137" s="935"/>
      <c r="M137" s="935"/>
      <c r="N137" s="936" t="s">
        <v>11</v>
      </c>
      <c r="O137" s="936" t="s">
        <v>11</v>
      </c>
      <c r="P137" s="936" t="s">
        <v>11</v>
      </c>
      <c r="Q137" s="936" t="s">
        <v>11</v>
      </c>
      <c r="R137" s="1089" t="s">
        <v>35</v>
      </c>
      <c r="S137" s="935"/>
      <c r="T137" s="935"/>
      <c r="U137" s="936" t="s">
        <v>11</v>
      </c>
      <c r="V137" s="936" t="s">
        <v>11</v>
      </c>
      <c r="W137" s="936" t="s">
        <v>11</v>
      </c>
      <c r="X137" s="936" t="s">
        <v>11</v>
      </c>
      <c r="Y137" s="936" t="s">
        <v>11</v>
      </c>
      <c r="Z137" s="935"/>
      <c r="AA137" s="935"/>
      <c r="AB137" s="936" t="s">
        <v>11</v>
      </c>
      <c r="AC137" s="936" t="s">
        <v>11</v>
      </c>
      <c r="AD137" s="936" t="s">
        <v>11</v>
      </c>
      <c r="AE137" s="936" t="s">
        <v>11</v>
      </c>
      <c r="AF137" s="937" t="s">
        <v>7</v>
      </c>
      <c r="AG137" s="935"/>
      <c r="AH137" s="935"/>
      <c r="AI137" s="936" t="s">
        <v>11</v>
      </c>
      <c r="AJ137" s="936"/>
      <c r="AK137" s="938">
        <f>IF(CA137=0,"",TIME(0,CA137,0))</f>
        <v>0.31666666666666665</v>
      </c>
      <c r="AL137" s="939">
        <f t="shared" si="133"/>
        <v>19</v>
      </c>
      <c r="AM137" s="940">
        <f>SUM(AL137:AL138)/2</f>
        <v>19</v>
      </c>
      <c r="AN137" s="940">
        <f t="shared" si="134"/>
        <v>0</v>
      </c>
      <c r="AO137" s="940">
        <f>SUM((AN137+AN138)/2)</f>
        <v>0</v>
      </c>
      <c r="AP137" s="941">
        <f t="shared" si="135"/>
        <v>0</v>
      </c>
      <c r="AQ137" s="941">
        <f>SUM((AP137+AP138)/2)</f>
        <v>0</v>
      </c>
      <c r="AR137" s="940">
        <f t="shared" si="136"/>
        <v>0</v>
      </c>
      <c r="AS137" s="941">
        <f>SUM((AR137+AR138)/2)</f>
        <v>0</v>
      </c>
      <c r="AT137" s="941">
        <f t="shared" si="137"/>
        <v>0</v>
      </c>
      <c r="AU137" s="942">
        <f>SUM((AT137+AT138)/2)</f>
        <v>0</v>
      </c>
      <c r="AV137" s="940">
        <f t="shared" si="138"/>
        <v>0</v>
      </c>
      <c r="AW137" s="940">
        <f>SUM((AV137+AV138)/2)</f>
        <v>0</v>
      </c>
      <c r="AX137" s="941">
        <f t="shared" si="139"/>
        <v>0</v>
      </c>
      <c r="AY137" s="941">
        <f>SUM((AX137+AX138)/2)</f>
        <v>0</v>
      </c>
      <c r="AZ137" s="943">
        <f>SUM(AM137+AO137+AQ137+AS137+AW137+AY137+AU137)*24</f>
        <v>456</v>
      </c>
      <c r="BA137" s="941">
        <f t="shared" si="140"/>
        <v>0</v>
      </c>
      <c r="BB137" s="941">
        <f>SUM((BA137+BA138)/2)</f>
        <v>0</v>
      </c>
      <c r="BC137" s="941">
        <f t="shared" si="141"/>
        <v>0</v>
      </c>
      <c r="BD137" s="941">
        <f>SUM((BC137+BC138)/2)</f>
        <v>0</v>
      </c>
      <c r="BE137" s="941">
        <f>SUM((BD137+BD138)/2)</f>
        <v>0</v>
      </c>
      <c r="BF137" s="941">
        <f t="shared" si="142"/>
        <v>0</v>
      </c>
      <c r="BG137" s="941">
        <f>SUM((BF137+BF138)/2)</f>
        <v>0</v>
      </c>
      <c r="BH137" s="941">
        <f>SUM((BG137+BG138)/2)</f>
        <v>0</v>
      </c>
      <c r="BI137" s="941">
        <f t="shared" si="143"/>
        <v>0</v>
      </c>
      <c r="BJ137" s="941">
        <f>SUM((BI137+BI138)/2)</f>
        <v>0</v>
      </c>
      <c r="BK137" s="941">
        <f t="shared" si="144"/>
        <v>0</v>
      </c>
      <c r="BL137" s="944">
        <f>SUM(BK137+BK138)/2</f>
        <v>0</v>
      </c>
      <c r="BM137" s="940">
        <f t="shared" si="145"/>
        <v>0</v>
      </c>
      <c r="BN137" s="940">
        <f>SUM(BM137+BM138)/2</f>
        <v>0</v>
      </c>
      <c r="BO137" s="940">
        <f t="shared" si="146"/>
        <v>0</v>
      </c>
      <c r="BP137" s="940">
        <f>SUM(BO137+BO138)/2</f>
        <v>0</v>
      </c>
      <c r="BQ137" s="940">
        <f t="shared" si="147"/>
        <v>1</v>
      </c>
      <c r="BR137" s="940">
        <f>SUM((BQ137+BQ138)/2)</f>
        <v>1</v>
      </c>
      <c r="BS137" s="940">
        <f t="shared" si="148"/>
        <v>0</v>
      </c>
      <c r="BT137" s="940">
        <f>SUM((BS137+BS138)/2)</f>
        <v>0</v>
      </c>
      <c r="BU137" s="940">
        <f t="shared" si="149"/>
        <v>1</v>
      </c>
      <c r="BV137" s="940">
        <f>SUM((BU137+BU138)/2)</f>
        <v>1</v>
      </c>
      <c r="BW137" s="941">
        <f t="shared" si="150"/>
        <v>0</v>
      </c>
      <c r="BX137" s="941">
        <f>SUM((BW137+BW138)/2)</f>
        <v>0</v>
      </c>
      <c r="BY137" s="941">
        <f t="shared" si="151"/>
        <v>0</v>
      </c>
      <c r="BZ137" s="942">
        <f>SUM((BY137+BY138)/2)</f>
        <v>0</v>
      </c>
      <c r="CA137" s="945">
        <f>SUM(AZ137)</f>
        <v>456</v>
      </c>
      <c r="CB137" s="891">
        <f>SUM(AM137+AO137+AQ137+AS137+AU137+AW137+BB137+BD137+BG137+AY137)</f>
        <v>19</v>
      </c>
    </row>
    <row r="138" spans="1:80" ht="18.75" customHeight="1" thickBot="1" x14ac:dyDescent="0.3">
      <c r="A138" s="910" t="s">
        <v>374</v>
      </c>
      <c r="B138" s="911" t="s">
        <v>376</v>
      </c>
      <c r="C138" s="717" t="s">
        <v>10</v>
      </c>
      <c r="D138" s="999"/>
      <c r="E138" s="947" t="s">
        <v>4</v>
      </c>
      <c r="F138" s="948"/>
      <c r="G138" s="951" t="s">
        <v>11</v>
      </c>
      <c r="H138" s="951" t="s">
        <v>11</v>
      </c>
      <c r="I138" s="1071" t="s">
        <v>11</v>
      </c>
      <c r="J138" s="951" t="s">
        <v>11</v>
      </c>
      <c r="K138" s="951" t="s">
        <v>11</v>
      </c>
      <c r="L138" s="950"/>
      <c r="M138" s="950"/>
      <c r="N138" s="951" t="s">
        <v>11</v>
      </c>
      <c r="O138" s="951" t="s">
        <v>11</v>
      </c>
      <c r="P138" s="951" t="s">
        <v>11</v>
      </c>
      <c r="Q138" s="951" t="s">
        <v>11</v>
      </c>
      <c r="R138" s="1091" t="s">
        <v>35</v>
      </c>
      <c r="S138" s="950"/>
      <c r="T138" s="950"/>
      <c r="U138" s="951" t="s">
        <v>11</v>
      </c>
      <c r="V138" s="951" t="s">
        <v>11</v>
      </c>
      <c r="W138" s="951" t="s">
        <v>11</v>
      </c>
      <c r="X138" s="951" t="s">
        <v>11</v>
      </c>
      <c r="Y138" s="951" t="s">
        <v>11</v>
      </c>
      <c r="Z138" s="950"/>
      <c r="AA138" s="950"/>
      <c r="AB138" s="951" t="s">
        <v>11</v>
      </c>
      <c r="AC138" s="951" t="s">
        <v>11</v>
      </c>
      <c r="AD138" s="951" t="s">
        <v>11</v>
      </c>
      <c r="AE138" s="951" t="s">
        <v>11</v>
      </c>
      <c r="AF138" s="949" t="s">
        <v>7</v>
      </c>
      <c r="AG138" s="950"/>
      <c r="AH138" s="950"/>
      <c r="AI138" s="951" t="s">
        <v>11</v>
      </c>
      <c r="AJ138" s="951"/>
      <c r="AK138" s="952"/>
      <c r="AL138" s="953">
        <f t="shared" si="133"/>
        <v>19</v>
      </c>
      <c r="AM138" s="954"/>
      <c r="AN138" s="954">
        <f t="shared" si="134"/>
        <v>0</v>
      </c>
      <c r="AO138" s="955"/>
      <c r="AP138" s="956">
        <f t="shared" si="135"/>
        <v>0</v>
      </c>
      <c r="AQ138" s="957"/>
      <c r="AR138" s="954">
        <f t="shared" si="136"/>
        <v>0</v>
      </c>
      <c r="AS138" s="954"/>
      <c r="AT138" s="954">
        <f t="shared" si="137"/>
        <v>0</v>
      </c>
      <c r="AU138" s="954"/>
      <c r="AV138" s="954">
        <f t="shared" si="138"/>
        <v>0</v>
      </c>
      <c r="AW138" s="955"/>
      <c r="AX138" s="956">
        <f t="shared" si="139"/>
        <v>0</v>
      </c>
      <c r="AY138" s="957"/>
      <c r="AZ138" s="958"/>
      <c r="BA138" s="956">
        <f t="shared" si="140"/>
        <v>0</v>
      </c>
      <c r="BB138" s="957"/>
      <c r="BC138" s="956">
        <f t="shared" si="141"/>
        <v>0</v>
      </c>
      <c r="BD138" s="957"/>
      <c r="BE138" s="957"/>
      <c r="BF138" s="956">
        <f t="shared" si="142"/>
        <v>0</v>
      </c>
      <c r="BG138" s="957"/>
      <c r="BH138" s="957"/>
      <c r="BI138" s="956">
        <f t="shared" si="143"/>
        <v>0</v>
      </c>
      <c r="BJ138" s="957"/>
      <c r="BK138" s="956">
        <f t="shared" si="144"/>
        <v>0</v>
      </c>
      <c r="BL138" s="959"/>
      <c r="BM138" s="954">
        <f t="shared" si="145"/>
        <v>0</v>
      </c>
      <c r="BN138" s="960"/>
      <c r="BO138" s="954">
        <f t="shared" si="146"/>
        <v>0</v>
      </c>
      <c r="BP138" s="955"/>
      <c r="BQ138" s="954">
        <f t="shared" si="147"/>
        <v>1</v>
      </c>
      <c r="BR138" s="954"/>
      <c r="BS138" s="954">
        <f t="shared" si="148"/>
        <v>0</v>
      </c>
      <c r="BT138" s="955"/>
      <c r="BU138" s="954">
        <f t="shared" si="149"/>
        <v>1</v>
      </c>
      <c r="BV138" s="955"/>
      <c r="BW138" s="956">
        <f t="shared" si="150"/>
        <v>0</v>
      </c>
      <c r="BX138" s="957"/>
      <c r="BY138" s="956">
        <f t="shared" si="151"/>
        <v>0</v>
      </c>
      <c r="BZ138" s="961"/>
      <c r="CA138" s="962"/>
      <c r="CB138" s="826"/>
    </row>
    <row r="139" spans="1:80" s="1029" customFormat="1" ht="18.75" customHeight="1" thickBot="1" x14ac:dyDescent="0.3">
      <c r="A139" s="910" t="s">
        <v>374</v>
      </c>
      <c r="B139" s="911" t="s">
        <v>134</v>
      </c>
      <c r="C139" s="1239" t="s">
        <v>134</v>
      </c>
      <c r="D139" s="1240"/>
      <c r="E139" s="13"/>
      <c r="F139" s="912"/>
      <c r="G139" s="913"/>
      <c r="H139" s="913"/>
      <c r="I139" s="914"/>
      <c r="J139" s="913"/>
      <c r="K139" s="913"/>
      <c r="L139" s="913"/>
      <c r="M139" s="913"/>
      <c r="N139" s="913"/>
      <c r="O139" s="913"/>
      <c r="P139" s="913"/>
      <c r="Q139" s="913"/>
      <c r="R139" s="913"/>
      <c r="S139" s="913"/>
      <c r="T139" s="913"/>
      <c r="U139" s="913"/>
      <c r="V139" s="913"/>
      <c r="W139" s="913"/>
      <c r="X139" s="913"/>
      <c r="Y139" s="913"/>
      <c r="Z139" s="913"/>
      <c r="AA139" s="913"/>
      <c r="AB139" s="913"/>
      <c r="AC139" s="913"/>
      <c r="AD139" s="913"/>
      <c r="AE139" s="913"/>
      <c r="AF139" s="913"/>
      <c r="AG139" s="913"/>
      <c r="AH139" s="913"/>
      <c r="AI139" s="913"/>
      <c r="AJ139" s="913"/>
      <c r="AK139" s="938" t="str">
        <f>IF(CA139=0,"",TIME(0,CA139,0))</f>
        <v/>
      </c>
      <c r="AL139" s="915"/>
      <c r="AM139" s="915"/>
      <c r="AN139" s="915"/>
      <c r="AO139" s="916"/>
      <c r="AP139" s="915"/>
      <c r="AQ139" s="916"/>
      <c r="AR139" s="915"/>
      <c r="AS139" s="915"/>
      <c r="AT139" s="915"/>
      <c r="AU139" s="915"/>
      <c r="AV139" s="915"/>
      <c r="AW139" s="916"/>
      <c r="AX139" s="915"/>
      <c r="AY139" s="916"/>
      <c r="AZ139" s="1026"/>
      <c r="BA139" s="915"/>
      <c r="BB139" s="916"/>
      <c r="BC139" s="915"/>
      <c r="BD139" s="916"/>
      <c r="BE139" s="916"/>
      <c r="BF139" s="915"/>
      <c r="BG139" s="916"/>
      <c r="BH139" s="916"/>
      <c r="BI139" s="915"/>
      <c r="BJ139" s="916"/>
      <c r="BK139" s="915"/>
      <c r="BL139" s="1027"/>
      <c r="BM139" s="915"/>
      <c r="BN139" s="921"/>
      <c r="BO139" s="915"/>
      <c r="BP139" s="916"/>
      <c r="BQ139" s="915"/>
      <c r="BR139" s="915"/>
      <c r="BS139" s="915"/>
      <c r="BT139" s="916"/>
      <c r="BU139" s="915"/>
      <c r="BV139" s="916"/>
      <c r="BW139" s="915"/>
      <c r="BX139" s="916"/>
      <c r="BY139" s="915"/>
      <c r="BZ139" s="916"/>
      <c r="CA139" s="1026"/>
      <c r="CB139" s="1028"/>
    </row>
    <row r="140" spans="1:80" s="1029" customFormat="1" ht="18.75" customHeight="1" thickBot="1" x14ac:dyDescent="0.3">
      <c r="A140" s="910" t="s">
        <v>374</v>
      </c>
      <c r="B140" s="911" t="s">
        <v>134</v>
      </c>
      <c r="C140" s="190"/>
      <c r="D140" s="985" t="s">
        <v>69</v>
      </c>
      <c r="E140" s="13"/>
      <c r="F140" s="899">
        <v>1</v>
      </c>
      <c r="G140" s="900">
        <v>2</v>
      </c>
      <c r="H140" s="900">
        <v>3</v>
      </c>
      <c r="I140" s="900">
        <v>4</v>
      </c>
      <c r="J140" s="900">
        <v>5</v>
      </c>
      <c r="K140" s="900">
        <v>6</v>
      </c>
      <c r="L140" s="901">
        <v>7</v>
      </c>
      <c r="M140" s="901">
        <v>8</v>
      </c>
      <c r="N140" s="900">
        <v>9</v>
      </c>
      <c r="O140" s="900">
        <v>10</v>
      </c>
      <c r="P140" s="900">
        <v>11</v>
      </c>
      <c r="Q140" s="900">
        <v>12</v>
      </c>
      <c r="R140" s="900">
        <v>13</v>
      </c>
      <c r="S140" s="901">
        <v>14</v>
      </c>
      <c r="T140" s="901">
        <v>15</v>
      </c>
      <c r="U140" s="900">
        <v>16</v>
      </c>
      <c r="V140" s="900">
        <v>17</v>
      </c>
      <c r="W140" s="900">
        <v>18</v>
      </c>
      <c r="X140" s="900">
        <v>19</v>
      </c>
      <c r="Y140" s="900">
        <v>20</v>
      </c>
      <c r="Z140" s="901">
        <v>21</v>
      </c>
      <c r="AA140" s="901">
        <v>22</v>
      </c>
      <c r="AB140" s="900">
        <v>23</v>
      </c>
      <c r="AC140" s="900">
        <v>24</v>
      </c>
      <c r="AD140" s="900">
        <v>25</v>
      </c>
      <c r="AE140" s="900">
        <v>26</v>
      </c>
      <c r="AF140" s="900">
        <v>27</v>
      </c>
      <c r="AG140" s="1062">
        <v>28</v>
      </c>
      <c r="AH140" s="1062">
        <v>29</v>
      </c>
      <c r="AI140" s="900">
        <v>30</v>
      </c>
      <c r="AJ140" s="903">
        <v>31</v>
      </c>
      <c r="AK140" s="952"/>
      <c r="AL140" s="915"/>
      <c r="AM140" s="915"/>
      <c r="AN140" s="915"/>
      <c r="AO140" s="916"/>
      <c r="AP140" s="915"/>
      <c r="AQ140" s="916"/>
      <c r="AR140" s="915"/>
      <c r="AS140" s="915"/>
      <c r="AT140" s="915"/>
      <c r="AU140" s="915"/>
      <c r="AV140" s="915"/>
      <c r="AW140" s="916"/>
      <c r="AX140" s="915"/>
      <c r="AY140" s="916"/>
      <c r="AZ140" s="1026"/>
      <c r="BA140" s="915"/>
      <c r="BB140" s="916"/>
      <c r="BC140" s="915"/>
      <c r="BD140" s="916"/>
      <c r="BE140" s="916"/>
      <c r="BF140" s="915"/>
      <c r="BG140" s="916"/>
      <c r="BH140" s="916"/>
      <c r="BI140" s="915"/>
      <c r="BJ140" s="916"/>
      <c r="BK140" s="915"/>
      <c r="BL140" s="1027"/>
      <c r="BM140" s="915"/>
      <c r="BN140" s="921"/>
      <c r="BO140" s="915"/>
      <c r="BP140" s="916"/>
      <c r="BQ140" s="915"/>
      <c r="BR140" s="915"/>
      <c r="BS140" s="915"/>
      <c r="BT140" s="916"/>
      <c r="BU140" s="915"/>
      <c r="BV140" s="916"/>
      <c r="BW140" s="915"/>
      <c r="BX140" s="916"/>
      <c r="BY140" s="915"/>
      <c r="BZ140" s="916"/>
      <c r="CA140" s="1026"/>
      <c r="CB140" s="1028"/>
    </row>
    <row r="141" spans="1:80" s="1029" customFormat="1" ht="18.75" customHeight="1" x14ac:dyDescent="0.25">
      <c r="A141" s="910" t="s">
        <v>374</v>
      </c>
      <c r="B141" s="911" t="s">
        <v>134</v>
      </c>
      <c r="C141" s="1057">
        <v>6922</v>
      </c>
      <c r="D141" s="931" t="s">
        <v>145</v>
      </c>
      <c r="E141" s="932" t="s">
        <v>70</v>
      </c>
      <c r="F141" s="933"/>
      <c r="G141" s="936" t="s">
        <v>11</v>
      </c>
      <c r="H141" s="936" t="s">
        <v>11</v>
      </c>
      <c r="I141" s="1070" t="s">
        <v>11</v>
      </c>
      <c r="J141" s="936" t="s">
        <v>11</v>
      </c>
      <c r="K141" s="936" t="s">
        <v>11</v>
      </c>
      <c r="L141" s="935"/>
      <c r="M141" s="986"/>
      <c r="N141" s="936" t="s">
        <v>11</v>
      </c>
      <c r="O141" s="936" t="s">
        <v>11</v>
      </c>
      <c r="P141" s="936" t="s">
        <v>11</v>
      </c>
      <c r="Q141" s="936" t="s">
        <v>11</v>
      </c>
      <c r="R141" s="936" t="s">
        <v>11</v>
      </c>
      <c r="S141" s="935"/>
      <c r="T141" s="986"/>
      <c r="U141" s="936" t="s">
        <v>11</v>
      </c>
      <c r="V141" s="936" t="s">
        <v>11</v>
      </c>
      <c r="W141" s="936" t="s">
        <v>11</v>
      </c>
      <c r="X141" s="936" t="s">
        <v>11</v>
      </c>
      <c r="Y141" s="936" t="s">
        <v>11</v>
      </c>
      <c r="Z141" s="935"/>
      <c r="AA141" s="935"/>
      <c r="AB141" s="936" t="s">
        <v>11</v>
      </c>
      <c r="AC141" s="936" t="s">
        <v>11</v>
      </c>
      <c r="AD141" s="989" t="s">
        <v>13</v>
      </c>
      <c r="AE141" s="936" t="s">
        <v>11</v>
      </c>
      <c r="AF141" s="936" t="s">
        <v>11</v>
      </c>
      <c r="AG141" s="935"/>
      <c r="AH141" s="935"/>
      <c r="AI141" s="936" t="s">
        <v>11</v>
      </c>
      <c r="AJ141" s="936"/>
      <c r="AK141" s="938">
        <f>IF(CA141=0,"",TIME(0,CA141,0))</f>
        <v>0.35000000000000003</v>
      </c>
      <c r="AL141" s="939">
        <f t="shared" ref="AL141:AL152" si="171">COUNTIF(F141:AJ141,"P")</f>
        <v>20</v>
      </c>
      <c r="AM141" s="940">
        <f>SUM(AL141:AL142)/2</f>
        <v>19.5</v>
      </c>
      <c r="AN141" s="940">
        <f t="shared" ref="AN141:AN152" si="172">COUNTIF(F141:AJ141,"Mi")</f>
        <v>1</v>
      </c>
      <c r="AO141" s="940">
        <f>SUM((AN141+AN142)/2)</f>
        <v>1</v>
      </c>
      <c r="AP141" s="941">
        <f t="shared" ref="AP141:AP152" si="173">COUNTIF(F141:AJ141,"VS")</f>
        <v>0</v>
      </c>
      <c r="AQ141" s="941">
        <f>SUM((AP141+AP142)/2)</f>
        <v>0</v>
      </c>
      <c r="AR141" s="940">
        <f t="shared" ref="AR141:AR152" si="174">COUNTIF(F141:AJ141,"C1")</f>
        <v>0</v>
      </c>
      <c r="AS141" s="941">
        <f>SUM((AR141+AR142)/2)</f>
        <v>0.5</v>
      </c>
      <c r="AT141" s="941">
        <f t="shared" ref="AT141:AT152" si="175">COUNTIF(F141:AJ141,"R1")</f>
        <v>0</v>
      </c>
      <c r="AU141" s="942">
        <f>SUM((AT141+AT142)/2)</f>
        <v>0</v>
      </c>
      <c r="AV141" s="940">
        <f t="shared" ref="AV141:AV152" si="176">COUNTIF(F141:AJ141,"CS")</f>
        <v>0</v>
      </c>
      <c r="AW141" s="940">
        <f>SUM((AV141+AV142)/2)</f>
        <v>0</v>
      </c>
      <c r="AX141" s="941">
        <f t="shared" ref="AX141:AX152" si="177">COUNTIF(F141:AJ141,"DA")</f>
        <v>0</v>
      </c>
      <c r="AY141" s="941">
        <f>SUM((AX141+AX142)/2)</f>
        <v>0</v>
      </c>
      <c r="AZ141" s="943">
        <f>SUM(AM141+AO141+AQ141+AS141+AW141+AY141+AU141)*24</f>
        <v>504</v>
      </c>
      <c r="BA141" s="941">
        <f t="shared" ref="BA141:BA152" si="178">COUNTIF(F141:AJ141,"MT5")</f>
        <v>0</v>
      </c>
      <c r="BB141" s="941">
        <f>SUM((BA141+BA142)/2)</f>
        <v>0</v>
      </c>
      <c r="BC141" s="941">
        <f t="shared" ref="BC141:BC152" si="179">COUNTIF(F141:AJ141,"MT6")</f>
        <v>0</v>
      </c>
      <c r="BD141" s="941">
        <f>SUM((BC141+BC142)/2)</f>
        <v>0</v>
      </c>
      <c r="BE141" s="941">
        <f>SUM((BD141+BD142)/2)</f>
        <v>0</v>
      </c>
      <c r="BF141" s="941">
        <f t="shared" ref="BF141:BF152" si="180">COUNTIF(F141:AJ141,"MT8")</f>
        <v>0</v>
      </c>
      <c r="BG141" s="941">
        <f>SUM((BF141+BF142)/2)</f>
        <v>0</v>
      </c>
      <c r="BH141" s="941">
        <f>SUM((BG141+BG142)/2)</f>
        <v>0</v>
      </c>
      <c r="BI141" s="941">
        <f t="shared" ref="BI141:BI152" si="181">COUNTIF(F141:AJ141,"A")</f>
        <v>0</v>
      </c>
      <c r="BJ141" s="941">
        <f>SUM((BI141+BI142)/2)</f>
        <v>0</v>
      </c>
      <c r="BK141" s="941">
        <f t="shared" ref="BK141:BK152" si="182">COUNTIF(F141:AJ141,"Ma")</f>
        <v>0</v>
      </c>
      <c r="BL141" s="944">
        <f>SUM(BK141+BK142)/2</f>
        <v>0</v>
      </c>
      <c r="BM141" s="940">
        <f t="shared" ref="BM141:BM152" si="183">COUNTIF(F141:AJ141,"MJ")</f>
        <v>0</v>
      </c>
      <c r="BN141" s="940">
        <f>SUM(BM141+BM142)/2</f>
        <v>0</v>
      </c>
      <c r="BO141" s="940">
        <f t="shared" ref="BO141:BO152" si="184">COUNTIF(F141:AJ141,"Jsc")</f>
        <v>0</v>
      </c>
      <c r="BP141" s="940">
        <f>SUM(BO141+BO142)/2</f>
        <v>0</v>
      </c>
      <c r="BQ141" s="940">
        <f t="shared" ref="BQ141:BQ152" si="185">COUNTIF(F141:AJ141,"C")</f>
        <v>0</v>
      </c>
      <c r="BR141" s="940">
        <f>SUM((BQ141+BQ142)/2)</f>
        <v>0</v>
      </c>
      <c r="BS141" s="940">
        <f t="shared" ref="BS141:BS152" si="186">COUNTIF(F141:AJ141,"CC")</f>
        <v>0</v>
      </c>
      <c r="BT141" s="940">
        <f>SUM((BS141+BS142)/2)</f>
        <v>0</v>
      </c>
      <c r="BU141" s="940">
        <f t="shared" ref="BU141:BU152" si="187">COUNTIF(F141:AJ141,"DS")</f>
        <v>0</v>
      </c>
      <c r="BV141" s="940">
        <f>SUM((BU141+BU142)/2)</f>
        <v>0</v>
      </c>
      <c r="BW141" s="941">
        <f t="shared" ref="BW141:BW152" si="188">COUNTIF(F141:AJ141,"MT")</f>
        <v>0</v>
      </c>
      <c r="BX141" s="941">
        <f>SUM((BW141+BW142)/2)</f>
        <v>0</v>
      </c>
      <c r="BY141" s="941">
        <f t="shared" ref="BY141:BY152" si="189">COUNTIF(F141:AJ141,"4/5")</f>
        <v>0</v>
      </c>
      <c r="BZ141" s="942">
        <f>SUM((BY141+BY142)/2)</f>
        <v>0</v>
      </c>
      <c r="CA141" s="945">
        <f>SUM(AZ141)</f>
        <v>504</v>
      </c>
      <c r="CB141" s="891">
        <f>SUM(AM141+AO141+AQ141+AS141+AU141+AW141+BB141+BD141+BG141+AY141)</f>
        <v>21</v>
      </c>
    </row>
    <row r="142" spans="1:80" s="1029" customFormat="1" ht="18.75" customHeight="1" thickBot="1" x14ac:dyDescent="0.3">
      <c r="A142" s="910" t="s">
        <v>374</v>
      </c>
      <c r="B142" s="911" t="s">
        <v>377</v>
      </c>
      <c r="C142" s="710" t="s">
        <v>8</v>
      </c>
      <c r="D142" s="946"/>
      <c r="E142" s="947" t="s">
        <v>4</v>
      </c>
      <c r="F142" s="948"/>
      <c r="G142" s="951" t="s">
        <v>11</v>
      </c>
      <c r="H142" s="951" t="s">
        <v>11</v>
      </c>
      <c r="I142" s="1071" t="s">
        <v>11</v>
      </c>
      <c r="J142" s="951" t="s">
        <v>11</v>
      </c>
      <c r="K142" s="951" t="s">
        <v>11</v>
      </c>
      <c r="L142" s="950"/>
      <c r="M142" s="950"/>
      <c r="N142" s="951" t="s">
        <v>11</v>
      </c>
      <c r="O142" s="951" t="s">
        <v>11</v>
      </c>
      <c r="P142" s="951" t="s">
        <v>11</v>
      </c>
      <c r="Q142" s="951" t="s">
        <v>11</v>
      </c>
      <c r="R142" s="951" t="s">
        <v>11</v>
      </c>
      <c r="S142" s="950"/>
      <c r="T142" s="950"/>
      <c r="U142" s="951" t="s">
        <v>11</v>
      </c>
      <c r="V142" s="951" t="s">
        <v>11</v>
      </c>
      <c r="W142" s="951" t="s">
        <v>11</v>
      </c>
      <c r="X142" s="951" t="s">
        <v>11</v>
      </c>
      <c r="Y142" s="982" t="s">
        <v>39</v>
      </c>
      <c r="Z142" s="950"/>
      <c r="AA142" s="950"/>
      <c r="AB142" s="951" t="s">
        <v>11</v>
      </c>
      <c r="AC142" s="951" t="s">
        <v>11</v>
      </c>
      <c r="AD142" s="990" t="s">
        <v>13</v>
      </c>
      <c r="AE142" s="951" t="s">
        <v>11</v>
      </c>
      <c r="AF142" s="951" t="s">
        <v>11</v>
      </c>
      <c r="AG142" s="950"/>
      <c r="AH142" s="950"/>
      <c r="AI142" s="951" t="s">
        <v>11</v>
      </c>
      <c r="AJ142" s="951"/>
      <c r="AK142" s="952"/>
      <c r="AL142" s="953">
        <f t="shared" si="171"/>
        <v>19</v>
      </c>
      <c r="AM142" s="954"/>
      <c r="AN142" s="954">
        <f t="shared" si="172"/>
        <v>1</v>
      </c>
      <c r="AO142" s="955"/>
      <c r="AP142" s="956">
        <f t="shared" si="173"/>
        <v>0</v>
      </c>
      <c r="AQ142" s="957"/>
      <c r="AR142" s="954">
        <f t="shared" si="174"/>
        <v>1</v>
      </c>
      <c r="AS142" s="954"/>
      <c r="AT142" s="954">
        <f t="shared" si="175"/>
        <v>0</v>
      </c>
      <c r="AU142" s="954"/>
      <c r="AV142" s="954">
        <f t="shared" si="176"/>
        <v>0</v>
      </c>
      <c r="AW142" s="955"/>
      <c r="AX142" s="956">
        <f t="shared" si="177"/>
        <v>0</v>
      </c>
      <c r="AY142" s="957"/>
      <c r="AZ142" s="958"/>
      <c r="BA142" s="956">
        <f t="shared" si="178"/>
        <v>0</v>
      </c>
      <c r="BB142" s="957"/>
      <c r="BC142" s="956">
        <f t="shared" si="179"/>
        <v>0</v>
      </c>
      <c r="BD142" s="957"/>
      <c r="BE142" s="957"/>
      <c r="BF142" s="956">
        <f t="shared" si="180"/>
        <v>0</v>
      </c>
      <c r="BG142" s="957"/>
      <c r="BH142" s="957"/>
      <c r="BI142" s="956">
        <f t="shared" si="181"/>
        <v>0</v>
      </c>
      <c r="BJ142" s="957"/>
      <c r="BK142" s="956">
        <f t="shared" si="182"/>
        <v>0</v>
      </c>
      <c r="BL142" s="959"/>
      <c r="BM142" s="954">
        <f t="shared" si="183"/>
        <v>0</v>
      </c>
      <c r="BN142" s="960"/>
      <c r="BO142" s="954">
        <f t="shared" si="184"/>
        <v>0</v>
      </c>
      <c r="BP142" s="955"/>
      <c r="BQ142" s="954">
        <f t="shared" si="185"/>
        <v>0</v>
      </c>
      <c r="BR142" s="954"/>
      <c r="BS142" s="954">
        <f t="shared" si="186"/>
        <v>0</v>
      </c>
      <c r="BT142" s="955"/>
      <c r="BU142" s="954">
        <f t="shared" si="187"/>
        <v>0</v>
      </c>
      <c r="BV142" s="955"/>
      <c r="BW142" s="956">
        <f t="shared" si="188"/>
        <v>0</v>
      </c>
      <c r="BX142" s="957"/>
      <c r="BY142" s="956">
        <f t="shared" si="189"/>
        <v>0</v>
      </c>
      <c r="BZ142" s="961"/>
      <c r="CA142" s="962"/>
      <c r="CB142" s="826"/>
    </row>
    <row r="143" spans="1:80" ht="18.75" customHeight="1" x14ac:dyDescent="0.25">
      <c r="A143" s="910" t="s">
        <v>374</v>
      </c>
      <c r="B143" s="911" t="s">
        <v>377</v>
      </c>
      <c r="C143" s="808" t="s">
        <v>315</v>
      </c>
      <c r="D143" s="975" t="str">
        <f>VLOOKUP(C143,ListeAppel,2,FALSE)</f>
        <v>Nom 028</v>
      </c>
      <c r="E143" s="932" t="s">
        <v>70</v>
      </c>
      <c r="F143" s="933"/>
      <c r="G143" s="936" t="s">
        <v>11</v>
      </c>
      <c r="H143" s="936" t="s">
        <v>11</v>
      </c>
      <c r="I143" s="1070" t="s">
        <v>11</v>
      </c>
      <c r="J143" s="936" t="s">
        <v>11</v>
      </c>
      <c r="K143" s="937" t="s">
        <v>7</v>
      </c>
      <c r="L143" s="935"/>
      <c r="M143" s="935"/>
      <c r="N143" s="936" t="s">
        <v>11</v>
      </c>
      <c r="O143" s="936" t="s">
        <v>11</v>
      </c>
      <c r="P143" s="936" t="s">
        <v>11</v>
      </c>
      <c r="Q143" s="936" t="s">
        <v>11</v>
      </c>
      <c r="R143" s="936" t="s">
        <v>11</v>
      </c>
      <c r="S143" s="935"/>
      <c r="T143" s="935"/>
      <c r="U143" s="936" t="s">
        <v>11</v>
      </c>
      <c r="V143" s="936" t="s">
        <v>11</v>
      </c>
      <c r="W143" s="936" t="s">
        <v>11</v>
      </c>
      <c r="X143" s="936" t="s">
        <v>11</v>
      </c>
      <c r="Y143" s="936" t="s">
        <v>11</v>
      </c>
      <c r="Z143" s="935"/>
      <c r="AA143" s="935"/>
      <c r="AB143" s="936" t="s">
        <v>11</v>
      </c>
      <c r="AC143" s="936" t="s">
        <v>11</v>
      </c>
      <c r="AD143" s="989" t="s">
        <v>13</v>
      </c>
      <c r="AE143" s="936" t="s">
        <v>11</v>
      </c>
      <c r="AF143" s="937" t="s">
        <v>7</v>
      </c>
      <c r="AG143" s="935"/>
      <c r="AH143" s="935"/>
      <c r="AI143" s="936" t="s">
        <v>11</v>
      </c>
      <c r="AJ143" s="936"/>
      <c r="AK143" s="938">
        <f>IF(CA143=0,"",TIME(0,CA143,0))</f>
        <v>0.31666666666666665</v>
      </c>
      <c r="AL143" s="939">
        <f t="shared" si="171"/>
        <v>18</v>
      </c>
      <c r="AM143" s="940">
        <f>SUM(AL143:AL144)/2</f>
        <v>18</v>
      </c>
      <c r="AN143" s="940">
        <f t="shared" si="172"/>
        <v>1</v>
      </c>
      <c r="AO143" s="940">
        <f>SUM((AN143+AN144)/2)</f>
        <v>1</v>
      </c>
      <c r="AP143" s="941">
        <f t="shared" si="173"/>
        <v>0</v>
      </c>
      <c r="AQ143" s="941">
        <f>SUM((AP143+AP144)/2)</f>
        <v>0</v>
      </c>
      <c r="AR143" s="940">
        <f t="shared" si="174"/>
        <v>0</v>
      </c>
      <c r="AS143" s="941">
        <f>SUM((AR143+AR144)/2)</f>
        <v>0</v>
      </c>
      <c r="AT143" s="941">
        <f t="shared" si="175"/>
        <v>0</v>
      </c>
      <c r="AU143" s="942">
        <f>SUM((AT143+AT144)/2)</f>
        <v>0</v>
      </c>
      <c r="AV143" s="940">
        <f t="shared" si="176"/>
        <v>0</v>
      </c>
      <c r="AW143" s="940">
        <f>SUM((AV143+AV144)/2)</f>
        <v>0</v>
      </c>
      <c r="AX143" s="941">
        <f t="shared" si="177"/>
        <v>0</v>
      </c>
      <c r="AY143" s="941">
        <f>SUM((AX143+AX144)/2)</f>
        <v>0</v>
      </c>
      <c r="AZ143" s="943">
        <f>SUM(AM143+AO143+AQ143+AS143+AW143+AY143+AU143)*24</f>
        <v>456</v>
      </c>
      <c r="BA143" s="941">
        <f t="shared" si="178"/>
        <v>0</v>
      </c>
      <c r="BB143" s="941">
        <f>SUM((BA143+BA144)/2)</f>
        <v>0</v>
      </c>
      <c r="BC143" s="941">
        <f t="shared" si="179"/>
        <v>0</v>
      </c>
      <c r="BD143" s="941">
        <f>SUM((BC143+BC144)/2)</f>
        <v>0</v>
      </c>
      <c r="BE143" s="941">
        <f>SUM((BD143+BD144)/2)</f>
        <v>0</v>
      </c>
      <c r="BF143" s="941">
        <f t="shared" si="180"/>
        <v>0</v>
      </c>
      <c r="BG143" s="941">
        <f>SUM((BF143+BF144)/2)</f>
        <v>0</v>
      </c>
      <c r="BH143" s="941">
        <f>SUM((BG143+BG144)/2)</f>
        <v>0</v>
      </c>
      <c r="BI143" s="941">
        <f t="shared" si="181"/>
        <v>0</v>
      </c>
      <c r="BJ143" s="941">
        <f>SUM((BI143+BI144)/2)</f>
        <v>0</v>
      </c>
      <c r="BK143" s="941">
        <f t="shared" si="182"/>
        <v>0</v>
      </c>
      <c r="BL143" s="944">
        <f>SUM(BK143+BK144)/2</f>
        <v>0</v>
      </c>
      <c r="BM143" s="940">
        <f t="shared" si="183"/>
        <v>0</v>
      </c>
      <c r="BN143" s="940">
        <f>SUM(BM143+BM144)/2</f>
        <v>0</v>
      </c>
      <c r="BO143" s="940">
        <f t="shared" si="184"/>
        <v>0</v>
      </c>
      <c r="BP143" s="940">
        <f>SUM(BO143+BO144)/2</f>
        <v>0</v>
      </c>
      <c r="BQ143" s="940">
        <f t="shared" si="185"/>
        <v>2</v>
      </c>
      <c r="BR143" s="940">
        <f>SUM((BQ143+BQ144)/2)</f>
        <v>2</v>
      </c>
      <c r="BS143" s="940">
        <f t="shared" si="186"/>
        <v>0</v>
      </c>
      <c r="BT143" s="940">
        <f>SUM((BS143+BS144)/2)</f>
        <v>0</v>
      </c>
      <c r="BU143" s="940">
        <f t="shared" si="187"/>
        <v>0</v>
      </c>
      <c r="BV143" s="940">
        <f>SUM((BU143+BU144)/2)</f>
        <v>0</v>
      </c>
      <c r="BW143" s="941">
        <f t="shared" si="188"/>
        <v>0</v>
      </c>
      <c r="BX143" s="941">
        <f>SUM((BW143+BW144)/2)</f>
        <v>0</v>
      </c>
      <c r="BY143" s="941">
        <f t="shared" si="189"/>
        <v>0</v>
      </c>
      <c r="BZ143" s="942">
        <f>SUM((BY143+BY144)/2)</f>
        <v>0</v>
      </c>
      <c r="CA143" s="945">
        <f>SUM(AZ143)</f>
        <v>456</v>
      </c>
      <c r="CB143" s="891">
        <f>SUM(AM143+AO143+AQ143+AS143+AU143+AW143+BB143+BD143+BG143+AY143)</f>
        <v>19</v>
      </c>
    </row>
    <row r="144" spans="1:80" ht="18.75" customHeight="1" thickBot="1" x14ac:dyDescent="0.3">
      <c r="A144" s="910" t="s">
        <v>374</v>
      </c>
      <c r="B144" s="911" t="s">
        <v>377</v>
      </c>
      <c r="C144" s="710" t="s">
        <v>8</v>
      </c>
      <c r="D144" s="946">
        <v>12403</v>
      </c>
      <c r="E144" s="947" t="s">
        <v>4</v>
      </c>
      <c r="F144" s="948"/>
      <c r="G144" s="951" t="s">
        <v>11</v>
      </c>
      <c r="H144" s="951" t="s">
        <v>11</v>
      </c>
      <c r="I144" s="1071" t="s">
        <v>11</v>
      </c>
      <c r="J144" s="951" t="s">
        <v>11</v>
      </c>
      <c r="K144" s="949" t="s">
        <v>7</v>
      </c>
      <c r="L144" s="950"/>
      <c r="M144" s="950"/>
      <c r="N144" s="951" t="s">
        <v>11</v>
      </c>
      <c r="O144" s="951" t="s">
        <v>11</v>
      </c>
      <c r="P144" s="951" t="s">
        <v>11</v>
      </c>
      <c r="Q144" s="951" t="s">
        <v>11</v>
      </c>
      <c r="R144" s="951" t="s">
        <v>11</v>
      </c>
      <c r="S144" s="950"/>
      <c r="T144" s="950"/>
      <c r="U144" s="951" t="s">
        <v>11</v>
      </c>
      <c r="V144" s="951" t="s">
        <v>11</v>
      </c>
      <c r="W144" s="951" t="s">
        <v>11</v>
      </c>
      <c r="X144" s="951" t="s">
        <v>11</v>
      </c>
      <c r="Y144" s="951" t="s">
        <v>11</v>
      </c>
      <c r="Z144" s="950"/>
      <c r="AA144" s="950"/>
      <c r="AB144" s="951" t="s">
        <v>11</v>
      </c>
      <c r="AC144" s="951" t="s">
        <v>11</v>
      </c>
      <c r="AD144" s="990" t="s">
        <v>13</v>
      </c>
      <c r="AE144" s="951" t="s">
        <v>11</v>
      </c>
      <c r="AF144" s="949" t="s">
        <v>7</v>
      </c>
      <c r="AG144" s="950"/>
      <c r="AH144" s="950"/>
      <c r="AI144" s="951" t="s">
        <v>11</v>
      </c>
      <c r="AJ144" s="951"/>
      <c r="AK144" s="952"/>
      <c r="AL144" s="953">
        <f t="shared" si="171"/>
        <v>18</v>
      </c>
      <c r="AM144" s="954"/>
      <c r="AN144" s="954">
        <f t="shared" si="172"/>
        <v>1</v>
      </c>
      <c r="AO144" s="955"/>
      <c r="AP144" s="956">
        <f t="shared" si="173"/>
        <v>0</v>
      </c>
      <c r="AQ144" s="957"/>
      <c r="AR144" s="954">
        <f t="shared" si="174"/>
        <v>0</v>
      </c>
      <c r="AS144" s="954"/>
      <c r="AT144" s="954">
        <f t="shared" si="175"/>
        <v>0</v>
      </c>
      <c r="AU144" s="954"/>
      <c r="AV144" s="954">
        <f t="shared" si="176"/>
        <v>0</v>
      </c>
      <c r="AW144" s="955"/>
      <c r="AX144" s="956">
        <f t="shared" si="177"/>
        <v>0</v>
      </c>
      <c r="AY144" s="957"/>
      <c r="AZ144" s="958"/>
      <c r="BA144" s="956">
        <f t="shared" si="178"/>
        <v>0</v>
      </c>
      <c r="BB144" s="957"/>
      <c r="BC144" s="956">
        <f t="shared" si="179"/>
        <v>0</v>
      </c>
      <c r="BD144" s="957"/>
      <c r="BE144" s="957"/>
      <c r="BF144" s="956">
        <f t="shared" si="180"/>
        <v>0</v>
      </c>
      <c r="BG144" s="957"/>
      <c r="BH144" s="957"/>
      <c r="BI144" s="956">
        <f t="shared" si="181"/>
        <v>0</v>
      </c>
      <c r="BJ144" s="957"/>
      <c r="BK144" s="956">
        <f t="shared" si="182"/>
        <v>0</v>
      </c>
      <c r="BL144" s="959"/>
      <c r="BM144" s="954">
        <f t="shared" si="183"/>
        <v>0</v>
      </c>
      <c r="BN144" s="960"/>
      <c r="BO144" s="954">
        <f t="shared" si="184"/>
        <v>0</v>
      </c>
      <c r="BP144" s="955"/>
      <c r="BQ144" s="954">
        <f t="shared" si="185"/>
        <v>2</v>
      </c>
      <c r="BR144" s="954"/>
      <c r="BS144" s="954">
        <f t="shared" si="186"/>
        <v>0</v>
      </c>
      <c r="BT144" s="955"/>
      <c r="BU144" s="954">
        <f t="shared" si="187"/>
        <v>0</v>
      </c>
      <c r="BV144" s="955"/>
      <c r="BW144" s="956">
        <f t="shared" si="188"/>
        <v>0</v>
      </c>
      <c r="BX144" s="957"/>
      <c r="BY144" s="956">
        <f t="shared" si="189"/>
        <v>0</v>
      </c>
      <c r="BZ144" s="961"/>
      <c r="CA144" s="962"/>
      <c r="CB144" s="826"/>
    </row>
    <row r="145" spans="1:80" ht="18.75" customHeight="1" x14ac:dyDescent="0.25">
      <c r="A145" s="910"/>
      <c r="B145" s="911" t="s">
        <v>377</v>
      </c>
      <c r="C145" s="1057">
        <v>3123</v>
      </c>
      <c r="D145" s="931" t="s">
        <v>183</v>
      </c>
      <c r="E145" s="932" t="s">
        <v>70</v>
      </c>
      <c r="F145" s="995" t="s">
        <v>8</v>
      </c>
      <c r="G145" s="995" t="s">
        <v>8</v>
      </c>
      <c r="H145" s="995" t="s">
        <v>8</v>
      </c>
      <c r="I145" s="995" t="s">
        <v>8</v>
      </c>
      <c r="J145" s="995" t="s">
        <v>8</v>
      </c>
      <c r="K145" s="995" t="s">
        <v>8</v>
      </c>
      <c r="L145" s="995" t="s">
        <v>8</v>
      </c>
      <c r="M145" s="995" t="s">
        <v>8</v>
      </c>
      <c r="N145" s="995" t="s">
        <v>8</v>
      </c>
      <c r="O145" s="995" t="s">
        <v>8</v>
      </c>
      <c r="P145" s="995" t="s">
        <v>8</v>
      </c>
      <c r="Q145" s="995" t="s">
        <v>8</v>
      </c>
      <c r="R145" s="995" t="s">
        <v>8</v>
      </c>
      <c r="S145" s="995" t="s">
        <v>8</v>
      </c>
      <c r="T145" s="995" t="s">
        <v>8</v>
      </c>
      <c r="U145" s="995" t="s">
        <v>14</v>
      </c>
      <c r="V145" s="995" t="s">
        <v>14</v>
      </c>
      <c r="W145" s="995" t="s">
        <v>14</v>
      </c>
      <c r="X145" s="995" t="s">
        <v>14</v>
      </c>
      <c r="Y145" s="995" t="s">
        <v>14</v>
      </c>
      <c r="Z145" s="995" t="s">
        <v>14</v>
      </c>
      <c r="AA145" s="995" t="s">
        <v>14</v>
      </c>
      <c r="AB145" s="995" t="s">
        <v>14</v>
      </c>
      <c r="AC145" s="995" t="s">
        <v>14</v>
      </c>
      <c r="AD145" s="995" t="s">
        <v>8</v>
      </c>
      <c r="AE145" s="995" t="s">
        <v>8</v>
      </c>
      <c r="AF145" s="995" t="s">
        <v>8</v>
      </c>
      <c r="AG145" s="995" t="s">
        <v>8</v>
      </c>
      <c r="AH145" s="995" t="s">
        <v>8</v>
      </c>
      <c r="AI145" s="995" t="s">
        <v>8</v>
      </c>
      <c r="AJ145" s="966"/>
      <c r="AK145" s="938" t="str">
        <f>IF(CA145=0,"",TIME(0,CA145,0))</f>
        <v/>
      </c>
      <c r="AL145" s="939">
        <f>COUNTIF(F145:AJ145,"P")</f>
        <v>0</v>
      </c>
      <c r="AM145" s="940">
        <f>SUM(AL145:AL146)/2</f>
        <v>0</v>
      </c>
      <c r="AN145" s="940">
        <f>COUNTIF(F145:AJ145,"Mi")</f>
        <v>0</v>
      </c>
      <c r="AO145" s="940">
        <f>SUM((AN145+AN146)/2)</f>
        <v>0</v>
      </c>
      <c r="AP145" s="941">
        <f>COUNTIF(F145:AJ145,"VS")</f>
        <v>0</v>
      </c>
      <c r="AQ145" s="941">
        <f>SUM((AP145+AP146)/2)</f>
        <v>0</v>
      </c>
      <c r="AR145" s="940">
        <f>COUNTIF(F145:AJ145,"C1")</f>
        <v>0</v>
      </c>
      <c r="AS145" s="941">
        <f>SUM((AR145+AR146)/2)</f>
        <v>0</v>
      </c>
      <c r="AT145" s="941">
        <f>COUNTIF(F145:AJ145,"R1")</f>
        <v>0</v>
      </c>
      <c r="AU145" s="942">
        <f>SUM((AT145+AT146)/2)</f>
        <v>0</v>
      </c>
      <c r="AV145" s="940">
        <f>COUNTIF(F145:AJ145,"CS")</f>
        <v>0</v>
      </c>
      <c r="AW145" s="940">
        <f>SUM((AV145+AV146)/2)</f>
        <v>0</v>
      </c>
      <c r="AX145" s="941">
        <f>COUNTIF(F145:AJ145,"DA")</f>
        <v>0</v>
      </c>
      <c r="AY145" s="941">
        <f>SUM((AX145+AX146)/2)</f>
        <v>0</v>
      </c>
      <c r="AZ145" s="943">
        <f>SUM(AM145+AO145+AQ145+AS145+AW145+AY145+AU145)*24</f>
        <v>0</v>
      </c>
      <c r="BA145" s="941">
        <f>COUNTIF(F145:AJ145,"MT5")</f>
        <v>0</v>
      </c>
      <c r="BB145" s="941">
        <f>SUM((BA145+BA146)/2)</f>
        <v>0</v>
      </c>
      <c r="BC145" s="941">
        <f>COUNTIF(F145:AJ145,"MT6")</f>
        <v>0</v>
      </c>
      <c r="BD145" s="941">
        <f>SUM((BC145+BC146)/2)</f>
        <v>0</v>
      </c>
      <c r="BE145" s="941">
        <f>SUM((BD145+BD146)/2)</f>
        <v>0</v>
      </c>
      <c r="BF145" s="941">
        <f>COUNTIF(F145:AJ145,"MT8")</f>
        <v>0</v>
      </c>
      <c r="BG145" s="941">
        <f>SUM((BF145+BF146)/2)</f>
        <v>0</v>
      </c>
      <c r="BH145" s="941">
        <f>SUM((BG145+BG146)/2)</f>
        <v>0</v>
      </c>
      <c r="BI145" s="941">
        <f>COUNTIF(F145:AJ145,"A")</f>
        <v>21</v>
      </c>
      <c r="BJ145" s="941">
        <f>SUM((BI145+BI146)/2)</f>
        <v>21</v>
      </c>
      <c r="BK145" s="941">
        <f>COUNTIF(F145:AJ145,"Ma")</f>
        <v>9</v>
      </c>
      <c r="BL145" s="944">
        <f>SUM(BK145+BK146)/2</f>
        <v>9</v>
      </c>
      <c r="BM145" s="940">
        <f>COUNTIF(F145:AJ145,"MJ")</f>
        <v>0</v>
      </c>
      <c r="BN145" s="940">
        <f>SUM(BM145+BM146)/2</f>
        <v>0</v>
      </c>
      <c r="BO145" s="940">
        <f>COUNTIF(F145:AJ145,"Jsc")</f>
        <v>0</v>
      </c>
      <c r="BP145" s="940">
        <f>SUM(BO145+BO146)/2</f>
        <v>0</v>
      </c>
      <c r="BQ145" s="940">
        <f>COUNTIF(F145:AJ145,"C")</f>
        <v>0</v>
      </c>
      <c r="BR145" s="940">
        <f>SUM((BQ145+BQ146)/2)</f>
        <v>0</v>
      </c>
      <c r="BS145" s="940">
        <f>COUNTIF(F145:AJ145,"CC")</f>
        <v>0</v>
      </c>
      <c r="BT145" s="940">
        <f>SUM((BS145+BS146)/2)</f>
        <v>0</v>
      </c>
      <c r="BU145" s="940">
        <f>COUNTIF(F145:AJ145,"DS")</f>
        <v>0</v>
      </c>
      <c r="BV145" s="940">
        <f>SUM((BU145+BU146)/2)</f>
        <v>0</v>
      </c>
      <c r="BW145" s="941">
        <f>COUNTIF(F145:AJ145,"MT")</f>
        <v>0</v>
      </c>
      <c r="BX145" s="941">
        <f>SUM((BW145+BW146)/2)</f>
        <v>0</v>
      </c>
      <c r="BY145" s="941">
        <f>COUNTIF(F145:AJ145,"4/5")</f>
        <v>0</v>
      </c>
      <c r="BZ145" s="942">
        <f>SUM((BY145+BY146)/2)</f>
        <v>0</v>
      </c>
      <c r="CA145" s="945">
        <f>SUM(AZ145)</f>
        <v>0</v>
      </c>
      <c r="CB145" s="891">
        <f>SUM(AM145+AO145+AQ145+AS145+AU145+AW145+BB145+BD145+BG145+AY145)</f>
        <v>0</v>
      </c>
    </row>
    <row r="146" spans="1:80" ht="18.75" customHeight="1" thickBot="1" x14ac:dyDescent="0.3">
      <c r="A146" s="910"/>
      <c r="B146" s="911" t="s">
        <v>377</v>
      </c>
      <c r="C146" s="710" t="s">
        <v>8</v>
      </c>
      <c r="D146" s="999"/>
      <c r="E146" s="947" t="s">
        <v>4</v>
      </c>
      <c r="F146" s="998" t="s">
        <v>8</v>
      </c>
      <c r="G146" s="998" t="s">
        <v>8</v>
      </c>
      <c r="H146" s="998" t="s">
        <v>8</v>
      </c>
      <c r="I146" s="998" t="s">
        <v>8</v>
      </c>
      <c r="J146" s="998" t="s">
        <v>8</v>
      </c>
      <c r="K146" s="998" t="s">
        <v>8</v>
      </c>
      <c r="L146" s="998" t="s">
        <v>8</v>
      </c>
      <c r="M146" s="998" t="s">
        <v>8</v>
      </c>
      <c r="N146" s="998" t="s">
        <v>8</v>
      </c>
      <c r="O146" s="998" t="s">
        <v>8</v>
      </c>
      <c r="P146" s="998" t="s">
        <v>8</v>
      </c>
      <c r="Q146" s="998" t="s">
        <v>8</v>
      </c>
      <c r="R146" s="998" t="s">
        <v>8</v>
      </c>
      <c r="S146" s="998" t="s">
        <v>8</v>
      </c>
      <c r="T146" s="998" t="s">
        <v>8</v>
      </c>
      <c r="U146" s="998" t="s">
        <v>14</v>
      </c>
      <c r="V146" s="998" t="s">
        <v>14</v>
      </c>
      <c r="W146" s="998" t="s">
        <v>14</v>
      </c>
      <c r="X146" s="998" t="s">
        <v>14</v>
      </c>
      <c r="Y146" s="998" t="s">
        <v>14</v>
      </c>
      <c r="Z146" s="998" t="s">
        <v>14</v>
      </c>
      <c r="AA146" s="998" t="s">
        <v>14</v>
      </c>
      <c r="AB146" s="998" t="s">
        <v>14</v>
      </c>
      <c r="AC146" s="998" t="s">
        <v>14</v>
      </c>
      <c r="AD146" s="998" t="s">
        <v>8</v>
      </c>
      <c r="AE146" s="998" t="s">
        <v>8</v>
      </c>
      <c r="AF146" s="998" t="s">
        <v>8</v>
      </c>
      <c r="AG146" s="998" t="s">
        <v>8</v>
      </c>
      <c r="AH146" s="998" t="s">
        <v>8</v>
      </c>
      <c r="AI146" s="998" t="s">
        <v>8</v>
      </c>
      <c r="AJ146" s="966"/>
      <c r="AK146" s="952"/>
      <c r="AL146" s="953">
        <f>COUNTIF(F146:AJ146,"P")</f>
        <v>0</v>
      </c>
      <c r="AM146" s="954"/>
      <c r="AN146" s="954">
        <f>COUNTIF(F146:AJ146,"Mi")</f>
        <v>0</v>
      </c>
      <c r="AO146" s="955"/>
      <c r="AP146" s="956">
        <f>COUNTIF(F146:AJ146,"VS")</f>
        <v>0</v>
      </c>
      <c r="AQ146" s="957"/>
      <c r="AR146" s="954">
        <f>COUNTIF(F146:AJ146,"C1")</f>
        <v>0</v>
      </c>
      <c r="AS146" s="954"/>
      <c r="AT146" s="954">
        <f>COUNTIF(F146:AJ146,"R1")</f>
        <v>0</v>
      </c>
      <c r="AU146" s="954"/>
      <c r="AV146" s="954">
        <f>COUNTIF(F146:AJ146,"CS")</f>
        <v>0</v>
      </c>
      <c r="AW146" s="955"/>
      <c r="AX146" s="956">
        <f>COUNTIF(F146:AJ146,"DA")</f>
        <v>0</v>
      </c>
      <c r="AY146" s="957"/>
      <c r="AZ146" s="958"/>
      <c r="BA146" s="956">
        <f>COUNTIF(F146:AJ146,"MT5")</f>
        <v>0</v>
      </c>
      <c r="BB146" s="957"/>
      <c r="BC146" s="956">
        <f>COUNTIF(F146:AJ146,"MT6")</f>
        <v>0</v>
      </c>
      <c r="BD146" s="957"/>
      <c r="BE146" s="957"/>
      <c r="BF146" s="956">
        <f>COUNTIF(F146:AJ146,"MT8")</f>
        <v>0</v>
      </c>
      <c r="BG146" s="957"/>
      <c r="BH146" s="957"/>
      <c r="BI146" s="956">
        <f>COUNTIF(F146:AJ146,"A")</f>
        <v>21</v>
      </c>
      <c r="BJ146" s="957"/>
      <c r="BK146" s="956">
        <f>COUNTIF(F146:AJ146,"Ma")</f>
        <v>9</v>
      </c>
      <c r="BL146" s="959"/>
      <c r="BM146" s="954">
        <f>COUNTIF(F146:AJ146,"MJ")</f>
        <v>0</v>
      </c>
      <c r="BN146" s="960"/>
      <c r="BO146" s="954">
        <f>COUNTIF(F146:AJ146,"Jsc")</f>
        <v>0</v>
      </c>
      <c r="BP146" s="955"/>
      <c r="BQ146" s="954">
        <f>COUNTIF(F146:AJ146,"C")</f>
        <v>0</v>
      </c>
      <c r="BR146" s="954"/>
      <c r="BS146" s="954">
        <f>COUNTIF(F146:AJ146,"CC")</f>
        <v>0</v>
      </c>
      <c r="BT146" s="955"/>
      <c r="BU146" s="954">
        <f>COUNTIF(F146:AJ146,"DS")</f>
        <v>0</v>
      </c>
      <c r="BV146" s="955"/>
      <c r="BW146" s="956">
        <f>COUNTIF(F146:AJ146,"MT")</f>
        <v>0</v>
      </c>
      <c r="BX146" s="957"/>
      <c r="BY146" s="956">
        <f>COUNTIF(F146:AJ146,"4/5")</f>
        <v>0</v>
      </c>
      <c r="BZ146" s="961"/>
      <c r="CA146" s="962"/>
      <c r="CB146" s="826"/>
    </row>
    <row r="147" spans="1:80" ht="18.75" customHeight="1" x14ac:dyDescent="0.25">
      <c r="A147" s="910" t="s">
        <v>374</v>
      </c>
      <c r="B147" s="911" t="s">
        <v>377</v>
      </c>
      <c r="C147" s="1057" t="s">
        <v>317</v>
      </c>
      <c r="D147" s="975" t="str">
        <f>VLOOKUP(C147,ListeAppel,2,FALSE)</f>
        <v>Nom 046</v>
      </c>
      <c r="E147" s="932" t="s">
        <v>70</v>
      </c>
      <c r="F147" s="933"/>
      <c r="G147" s="936" t="s">
        <v>11</v>
      </c>
      <c r="H147" s="995" t="s">
        <v>14</v>
      </c>
      <c r="I147" s="995" t="s">
        <v>14</v>
      </c>
      <c r="J147" s="995" t="s">
        <v>14</v>
      </c>
      <c r="K147" s="995" t="s">
        <v>14</v>
      </c>
      <c r="L147" s="935"/>
      <c r="M147" s="935"/>
      <c r="N147" s="936" t="s">
        <v>11</v>
      </c>
      <c r="O147" s="936" t="s">
        <v>11</v>
      </c>
      <c r="P147" s="937" t="s">
        <v>7</v>
      </c>
      <c r="Q147" s="936" t="s">
        <v>11</v>
      </c>
      <c r="R147" s="936" t="s">
        <v>11</v>
      </c>
      <c r="S147" s="935"/>
      <c r="T147" s="935"/>
      <c r="U147" s="936" t="s">
        <v>11</v>
      </c>
      <c r="V147" s="936" t="s">
        <v>11</v>
      </c>
      <c r="W147" s="936" t="s">
        <v>11</v>
      </c>
      <c r="X147" s="936" t="s">
        <v>11</v>
      </c>
      <c r="Y147" s="936" t="s">
        <v>11</v>
      </c>
      <c r="Z147" s="935"/>
      <c r="AA147" s="935"/>
      <c r="AB147" s="936" t="s">
        <v>11</v>
      </c>
      <c r="AC147" s="936" t="s">
        <v>11</v>
      </c>
      <c r="AD147" s="936" t="s">
        <v>11</v>
      </c>
      <c r="AE147" s="936" t="s">
        <v>11</v>
      </c>
      <c r="AF147" s="937" t="s">
        <v>7</v>
      </c>
      <c r="AG147" s="935"/>
      <c r="AH147" s="935"/>
      <c r="AI147" s="936" t="s">
        <v>11</v>
      </c>
      <c r="AJ147" s="936"/>
      <c r="AK147" s="938">
        <f>IF(CA147=0,"",TIME(0,CA147,0))</f>
        <v>0.25</v>
      </c>
      <c r="AL147" s="939">
        <f t="shared" si="171"/>
        <v>15</v>
      </c>
      <c r="AM147" s="940">
        <f>SUM(AL147:AL148)/2</f>
        <v>14</v>
      </c>
      <c r="AN147" s="940">
        <f t="shared" si="172"/>
        <v>0</v>
      </c>
      <c r="AO147" s="940">
        <f>SUM((AN147+AN148)/2)</f>
        <v>0</v>
      </c>
      <c r="AP147" s="941">
        <f t="shared" si="173"/>
        <v>0</v>
      </c>
      <c r="AQ147" s="941">
        <f>SUM((AP147+AP148)/2)</f>
        <v>0</v>
      </c>
      <c r="AR147" s="940">
        <f t="shared" si="174"/>
        <v>0</v>
      </c>
      <c r="AS147" s="941">
        <f>SUM((AR147+AR148)/2)</f>
        <v>1</v>
      </c>
      <c r="AT147" s="941">
        <f t="shared" si="175"/>
        <v>0</v>
      </c>
      <c r="AU147" s="942">
        <f>SUM((AT147+AT148)/2)</f>
        <v>0</v>
      </c>
      <c r="AV147" s="940">
        <f t="shared" si="176"/>
        <v>0</v>
      </c>
      <c r="AW147" s="940">
        <f>SUM((AV147+AV148)/2)</f>
        <v>0</v>
      </c>
      <c r="AX147" s="941">
        <f t="shared" si="177"/>
        <v>0</v>
      </c>
      <c r="AY147" s="941">
        <f>SUM((AX147+AX148)/2)</f>
        <v>0</v>
      </c>
      <c r="AZ147" s="943">
        <f>SUM(AM147+AO147+AQ147+AS147+AW147+AY147+AU147)*24</f>
        <v>360</v>
      </c>
      <c r="BA147" s="941">
        <f t="shared" si="178"/>
        <v>0</v>
      </c>
      <c r="BB147" s="941">
        <f>SUM((BA147+BA148)/2)</f>
        <v>0</v>
      </c>
      <c r="BC147" s="941">
        <f t="shared" si="179"/>
        <v>0</v>
      </c>
      <c r="BD147" s="941">
        <f>SUM((BC147+BC148)/2)</f>
        <v>0</v>
      </c>
      <c r="BE147" s="941">
        <f>SUM((BD147+BD148)/2)</f>
        <v>0</v>
      </c>
      <c r="BF147" s="941">
        <f t="shared" si="180"/>
        <v>0</v>
      </c>
      <c r="BG147" s="941">
        <f>SUM((BF147+BF148)/2)</f>
        <v>0</v>
      </c>
      <c r="BH147" s="941">
        <f>SUM((BG147+BG148)/2)</f>
        <v>0</v>
      </c>
      <c r="BI147" s="941">
        <f t="shared" si="181"/>
        <v>0</v>
      </c>
      <c r="BJ147" s="941">
        <f>SUM((BI147+BI148)/2)</f>
        <v>0</v>
      </c>
      <c r="BK147" s="941">
        <f t="shared" si="182"/>
        <v>4</v>
      </c>
      <c r="BL147" s="944">
        <f>SUM(BK147+BK148)/2</f>
        <v>4</v>
      </c>
      <c r="BM147" s="940">
        <f t="shared" si="183"/>
        <v>0</v>
      </c>
      <c r="BN147" s="940">
        <f>SUM(BM147+BM148)/2</f>
        <v>0</v>
      </c>
      <c r="BO147" s="940">
        <f t="shared" si="184"/>
        <v>0</v>
      </c>
      <c r="BP147" s="940">
        <f>SUM(BO147+BO148)/2</f>
        <v>0</v>
      </c>
      <c r="BQ147" s="940">
        <f t="shared" si="185"/>
        <v>2</v>
      </c>
      <c r="BR147" s="940">
        <f>SUM((BQ147+BQ148)/2)</f>
        <v>2</v>
      </c>
      <c r="BS147" s="940">
        <f t="shared" si="186"/>
        <v>0</v>
      </c>
      <c r="BT147" s="940">
        <f>SUM((BS147+BS148)/2)</f>
        <v>0</v>
      </c>
      <c r="BU147" s="940">
        <f t="shared" si="187"/>
        <v>0</v>
      </c>
      <c r="BV147" s="940">
        <f>SUM((BU147+BU148)/2)</f>
        <v>0</v>
      </c>
      <c r="BW147" s="941">
        <f t="shared" si="188"/>
        <v>0</v>
      </c>
      <c r="BX147" s="941">
        <f>SUM((BW147+BW148)/2)</f>
        <v>0</v>
      </c>
      <c r="BY147" s="941">
        <f t="shared" si="189"/>
        <v>0</v>
      </c>
      <c r="BZ147" s="942">
        <f>SUM((BY147+BY148)/2)</f>
        <v>0</v>
      </c>
      <c r="CA147" s="945">
        <f>SUM(AZ147)</f>
        <v>360</v>
      </c>
      <c r="CB147" s="891">
        <f>SUM(AM147+AO147+AQ147+AS147+AU147+AW147+BB147+BD147+BG147+AY147)</f>
        <v>15</v>
      </c>
    </row>
    <row r="148" spans="1:80" ht="18.75" customHeight="1" thickBot="1" x14ac:dyDescent="0.3">
      <c r="A148" s="910" t="s">
        <v>374</v>
      </c>
      <c r="B148" s="911" t="s">
        <v>377</v>
      </c>
      <c r="C148" s="710" t="s">
        <v>8</v>
      </c>
      <c r="D148" s="946">
        <v>11052</v>
      </c>
      <c r="E148" s="947" t="s">
        <v>4</v>
      </c>
      <c r="F148" s="948"/>
      <c r="G148" s="951" t="s">
        <v>11</v>
      </c>
      <c r="H148" s="998" t="s">
        <v>14</v>
      </c>
      <c r="I148" s="998" t="s">
        <v>14</v>
      </c>
      <c r="J148" s="998" t="s">
        <v>14</v>
      </c>
      <c r="K148" s="998" t="s">
        <v>14</v>
      </c>
      <c r="L148" s="950"/>
      <c r="M148" s="950"/>
      <c r="N148" s="951" t="s">
        <v>11</v>
      </c>
      <c r="O148" s="951" t="s">
        <v>11</v>
      </c>
      <c r="P148" s="949" t="s">
        <v>7</v>
      </c>
      <c r="Q148" s="951" t="s">
        <v>11</v>
      </c>
      <c r="R148" s="951" t="s">
        <v>11</v>
      </c>
      <c r="S148" s="950"/>
      <c r="T148" s="950"/>
      <c r="U148" s="951" t="s">
        <v>11</v>
      </c>
      <c r="V148" s="951" t="s">
        <v>11</v>
      </c>
      <c r="W148" s="982" t="s">
        <v>39</v>
      </c>
      <c r="X148" s="982" t="s">
        <v>39</v>
      </c>
      <c r="Y148" s="951" t="s">
        <v>11</v>
      </c>
      <c r="Z148" s="950"/>
      <c r="AA148" s="950"/>
      <c r="AB148" s="951" t="s">
        <v>11</v>
      </c>
      <c r="AC148" s="951" t="s">
        <v>11</v>
      </c>
      <c r="AD148" s="951" t="s">
        <v>11</v>
      </c>
      <c r="AE148" s="951" t="s">
        <v>11</v>
      </c>
      <c r="AF148" s="949" t="s">
        <v>7</v>
      </c>
      <c r="AG148" s="950"/>
      <c r="AH148" s="950"/>
      <c r="AI148" s="951" t="s">
        <v>11</v>
      </c>
      <c r="AJ148" s="951"/>
      <c r="AK148" s="952"/>
      <c r="AL148" s="953">
        <f t="shared" si="171"/>
        <v>13</v>
      </c>
      <c r="AM148" s="954"/>
      <c r="AN148" s="954">
        <f t="shared" si="172"/>
        <v>0</v>
      </c>
      <c r="AO148" s="955"/>
      <c r="AP148" s="956">
        <f t="shared" si="173"/>
        <v>0</v>
      </c>
      <c r="AQ148" s="957"/>
      <c r="AR148" s="954">
        <f t="shared" si="174"/>
        <v>2</v>
      </c>
      <c r="AS148" s="954"/>
      <c r="AT148" s="954">
        <f t="shared" si="175"/>
        <v>0</v>
      </c>
      <c r="AU148" s="954"/>
      <c r="AV148" s="954">
        <f t="shared" si="176"/>
        <v>0</v>
      </c>
      <c r="AW148" s="955"/>
      <c r="AX148" s="956">
        <f t="shared" si="177"/>
        <v>0</v>
      </c>
      <c r="AY148" s="957"/>
      <c r="AZ148" s="958"/>
      <c r="BA148" s="956">
        <f t="shared" si="178"/>
        <v>0</v>
      </c>
      <c r="BB148" s="957"/>
      <c r="BC148" s="956">
        <f t="shared" si="179"/>
        <v>0</v>
      </c>
      <c r="BD148" s="957"/>
      <c r="BE148" s="957"/>
      <c r="BF148" s="956">
        <f t="shared" si="180"/>
        <v>0</v>
      </c>
      <c r="BG148" s="957"/>
      <c r="BH148" s="957"/>
      <c r="BI148" s="956">
        <f t="shared" si="181"/>
        <v>0</v>
      </c>
      <c r="BJ148" s="957"/>
      <c r="BK148" s="956">
        <f t="shared" si="182"/>
        <v>4</v>
      </c>
      <c r="BL148" s="959"/>
      <c r="BM148" s="954">
        <f t="shared" si="183"/>
        <v>0</v>
      </c>
      <c r="BN148" s="960"/>
      <c r="BO148" s="954">
        <f t="shared" si="184"/>
        <v>0</v>
      </c>
      <c r="BP148" s="955"/>
      <c r="BQ148" s="954">
        <f t="shared" si="185"/>
        <v>2</v>
      </c>
      <c r="BR148" s="954"/>
      <c r="BS148" s="954">
        <f t="shared" si="186"/>
        <v>0</v>
      </c>
      <c r="BT148" s="955"/>
      <c r="BU148" s="954">
        <f t="shared" si="187"/>
        <v>0</v>
      </c>
      <c r="BV148" s="955"/>
      <c r="BW148" s="956">
        <f t="shared" si="188"/>
        <v>0</v>
      </c>
      <c r="BX148" s="957"/>
      <c r="BY148" s="956">
        <f t="shared" si="189"/>
        <v>0</v>
      </c>
      <c r="BZ148" s="961"/>
      <c r="CA148" s="962"/>
      <c r="CB148" s="826"/>
    </row>
    <row r="149" spans="1:80" ht="18.75" customHeight="1" x14ac:dyDescent="0.25">
      <c r="A149" s="910" t="s">
        <v>374</v>
      </c>
      <c r="B149" s="911" t="s">
        <v>377</v>
      </c>
      <c r="C149" s="1057" t="s">
        <v>318</v>
      </c>
      <c r="D149" s="931" t="str">
        <f>VLOOKUP(C149,ListeAppel,2,FALSE)</f>
        <v>Nom 121</v>
      </c>
      <c r="E149" s="932" t="s">
        <v>70</v>
      </c>
      <c r="F149" s="933"/>
      <c r="G149" s="936" t="s">
        <v>75</v>
      </c>
      <c r="H149" s="936" t="s">
        <v>75</v>
      </c>
      <c r="I149" s="1070" t="s">
        <v>75</v>
      </c>
      <c r="J149" s="936" t="s">
        <v>75</v>
      </c>
      <c r="K149" s="937" t="s">
        <v>7</v>
      </c>
      <c r="L149" s="935"/>
      <c r="M149" s="935"/>
      <c r="N149" s="937" t="s">
        <v>7</v>
      </c>
      <c r="O149" s="936" t="s">
        <v>75</v>
      </c>
      <c r="P149" s="936" t="s">
        <v>75</v>
      </c>
      <c r="Q149" s="936" t="s">
        <v>75</v>
      </c>
      <c r="R149" s="936" t="s">
        <v>75</v>
      </c>
      <c r="S149" s="935"/>
      <c r="T149" s="935"/>
      <c r="U149" s="936" t="s">
        <v>75</v>
      </c>
      <c r="V149" s="936" t="s">
        <v>75</v>
      </c>
      <c r="W149" s="936" t="s">
        <v>75</v>
      </c>
      <c r="X149" s="937" t="s">
        <v>7</v>
      </c>
      <c r="Y149" s="936" t="s">
        <v>75</v>
      </c>
      <c r="Z149" s="935"/>
      <c r="AA149" s="935"/>
      <c r="AB149" s="936" t="s">
        <v>75</v>
      </c>
      <c r="AC149" s="936" t="s">
        <v>75</v>
      </c>
      <c r="AD149" s="936" t="s">
        <v>75</v>
      </c>
      <c r="AE149" s="936" t="s">
        <v>75</v>
      </c>
      <c r="AF149" s="936" t="s">
        <v>75</v>
      </c>
      <c r="AG149" s="935"/>
      <c r="AH149" s="935"/>
      <c r="AI149" s="936" t="s">
        <v>75</v>
      </c>
      <c r="AJ149" s="936"/>
      <c r="AK149" s="938" t="str">
        <f>IF(CA149=0,"",TIME(0,CA149,0))</f>
        <v/>
      </c>
      <c r="AL149" s="939">
        <f t="shared" si="171"/>
        <v>0</v>
      </c>
      <c r="AM149" s="940">
        <f>SUM(AL149:AL150)/2</f>
        <v>0</v>
      </c>
      <c r="AN149" s="940">
        <f t="shared" si="172"/>
        <v>0</v>
      </c>
      <c r="AO149" s="940">
        <f>SUM((AN149+AN150)/2)</f>
        <v>0</v>
      </c>
      <c r="AP149" s="941">
        <f t="shared" si="173"/>
        <v>0</v>
      </c>
      <c r="AQ149" s="941">
        <f>SUM((AP149+AP150)/2)</f>
        <v>0</v>
      </c>
      <c r="AR149" s="940">
        <f t="shared" si="174"/>
        <v>0</v>
      </c>
      <c r="AS149" s="941">
        <f>SUM((AR149+AR150)/2)</f>
        <v>0</v>
      </c>
      <c r="AT149" s="941">
        <f t="shared" si="175"/>
        <v>0</v>
      </c>
      <c r="AU149" s="942">
        <f>SUM((AT149+AT150)/2)</f>
        <v>0</v>
      </c>
      <c r="AV149" s="940">
        <f t="shared" si="176"/>
        <v>0</v>
      </c>
      <c r="AW149" s="940">
        <f>SUM((AV149+AV150)/2)</f>
        <v>0</v>
      </c>
      <c r="AX149" s="941">
        <f t="shared" si="177"/>
        <v>0</v>
      </c>
      <c r="AY149" s="941">
        <f>SUM((AX149+AX150)/2)</f>
        <v>0</v>
      </c>
      <c r="AZ149" s="943">
        <f>SUM(AM149+AO149+AQ149+AS149+AW149+AY149+AU149)*24</f>
        <v>0</v>
      </c>
      <c r="BA149" s="941">
        <f t="shared" si="178"/>
        <v>0</v>
      </c>
      <c r="BB149" s="941">
        <f>SUM((BA149+BA150)/2)</f>
        <v>10.5</v>
      </c>
      <c r="BC149" s="941">
        <f t="shared" si="179"/>
        <v>0</v>
      </c>
      <c r="BD149" s="941">
        <f>SUM((BC149+BC150)/2)</f>
        <v>0</v>
      </c>
      <c r="BE149" s="941">
        <f>SUM((BD149+BD150)/2)</f>
        <v>0</v>
      </c>
      <c r="BF149" s="941">
        <f t="shared" si="180"/>
        <v>0</v>
      </c>
      <c r="BG149" s="941">
        <f>SUM((BF149+BF150)/2)</f>
        <v>0</v>
      </c>
      <c r="BH149" s="941">
        <f>SUM((BG149+BG150)/2)</f>
        <v>0</v>
      </c>
      <c r="BI149" s="941">
        <f t="shared" si="181"/>
        <v>0</v>
      </c>
      <c r="BJ149" s="941">
        <f>SUM((BI149+BI150)/2)</f>
        <v>0</v>
      </c>
      <c r="BK149" s="941">
        <f t="shared" si="182"/>
        <v>0</v>
      </c>
      <c r="BL149" s="944">
        <f>SUM(BK149+BK150)/2</f>
        <v>0</v>
      </c>
      <c r="BM149" s="940">
        <f t="shared" si="183"/>
        <v>0</v>
      </c>
      <c r="BN149" s="940">
        <f>SUM(BM149+BM150)/2</f>
        <v>0</v>
      </c>
      <c r="BO149" s="940">
        <f t="shared" si="184"/>
        <v>0</v>
      </c>
      <c r="BP149" s="940">
        <f>SUM(BO149+BO150)/2</f>
        <v>0</v>
      </c>
      <c r="BQ149" s="940">
        <f t="shared" si="185"/>
        <v>3</v>
      </c>
      <c r="BR149" s="940">
        <f>SUM((BQ149+BQ150)/2)</f>
        <v>1.5</v>
      </c>
      <c r="BS149" s="940">
        <f t="shared" si="186"/>
        <v>0</v>
      </c>
      <c r="BT149" s="940">
        <f>SUM((BS149+BS150)/2)</f>
        <v>0</v>
      </c>
      <c r="BU149" s="940">
        <f t="shared" si="187"/>
        <v>0</v>
      </c>
      <c r="BV149" s="940">
        <f>SUM((BU149+BU150)/2)</f>
        <v>0</v>
      </c>
      <c r="BW149" s="941">
        <f t="shared" si="188"/>
        <v>0</v>
      </c>
      <c r="BX149" s="941">
        <f>SUM((BW149+BW150)/2)</f>
        <v>0</v>
      </c>
      <c r="BY149" s="941">
        <f t="shared" si="189"/>
        <v>0</v>
      </c>
      <c r="BZ149" s="942">
        <f>SUM((BY149+BY150)/2)</f>
        <v>0</v>
      </c>
      <c r="CA149" s="945">
        <f>SUM(AZ149)</f>
        <v>0</v>
      </c>
      <c r="CB149" s="891">
        <f>SUM(AM149+AO149+AQ149+AS149+AU149+AW149+BB149+BD149+BG149+AY149)</f>
        <v>10.5</v>
      </c>
    </row>
    <row r="150" spans="1:80" ht="18.75" customHeight="1" thickBot="1" x14ac:dyDescent="0.3">
      <c r="A150" s="910" t="s">
        <v>374</v>
      </c>
      <c r="B150" s="911" t="s">
        <v>377</v>
      </c>
      <c r="C150" s="710" t="s">
        <v>8</v>
      </c>
      <c r="D150" s="999"/>
      <c r="E150" s="947" t="s">
        <v>4</v>
      </c>
      <c r="F150" s="948"/>
      <c r="G150" s="997" t="s">
        <v>41</v>
      </c>
      <c r="H150" s="997" t="s">
        <v>41</v>
      </c>
      <c r="I150" s="997" t="s">
        <v>41</v>
      </c>
      <c r="J150" s="997" t="s">
        <v>41</v>
      </c>
      <c r="K150" s="997" t="s">
        <v>41</v>
      </c>
      <c r="L150" s="950"/>
      <c r="M150" s="950"/>
      <c r="N150" s="997" t="s">
        <v>41</v>
      </c>
      <c r="O150" s="997" t="s">
        <v>41</v>
      </c>
      <c r="P150" s="997" t="s">
        <v>41</v>
      </c>
      <c r="Q150" s="997" t="s">
        <v>41</v>
      </c>
      <c r="R150" s="997" t="s">
        <v>41</v>
      </c>
      <c r="S150" s="950"/>
      <c r="T150" s="950"/>
      <c r="U150" s="997" t="s">
        <v>41</v>
      </c>
      <c r="V150" s="997" t="s">
        <v>41</v>
      </c>
      <c r="W150" s="997" t="s">
        <v>41</v>
      </c>
      <c r="X150" s="997" t="s">
        <v>41</v>
      </c>
      <c r="Y150" s="997" t="s">
        <v>41</v>
      </c>
      <c r="Z150" s="950"/>
      <c r="AA150" s="950"/>
      <c r="AB150" s="997" t="s">
        <v>41</v>
      </c>
      <c r="AC150" s="997" t="s">
        <v>41</v>
      </c>
      <c r="AD150" s="997" t="s">
        <v>41</v>
      </c>
      <c r="AE150" s="997" t="s">
        <v>41</v>
      </c>
      <c r="AF150" s="997" t="s">
        <v>41</v>
      </c>
      <c r="AG150" s="950"/>
      <c r="AH150" s="950"/>
      <c r="AI150" s="997" t="s">
        <v>41</v>
      </c>
      <c r="AJ150" s="951"/>
      <c r="AK150" s="952"/>
      <c r="AL150" s="953">
        <f t="shared" si="171"/>
        <v>0</v>
      </c>
      <c r="AM150" s="954"/>
      <c r="AN150" s="954">
        <f t="shared" si="172"/>
        <v>0</v>
      </c>
      <c r="AO150" s="955"/>
      <c r="AP150" s="956">
        <f t="shared" si="173"/>
        <v>0</v>
      </c>
      <c r="AQ150" s="957"/>
      <c r="AR150" s="954">
        <f t="shared" si="174"/>
        <v>0</v>
      </c>
      <c r="AS150" s="954"/>
      <c r="AT150" s="954">
        <f t="shared" si="175"/>
        <v>0</v>
      </c>
      <c r="AU150" s="954"/>
      <c r="AV150" s="954">
        <f t="shared" si="176"/>
        <v>0</v>
      </c>
      <c r="AW150" s="955"/>
      <c r="AX150" s="956">
        <f t="shared" si="177"/>
        <v>0</v>
      </c>
      <c r="AY150" s="957"/>
      <c r="AZ150" s="958"/>
      <c r="BA150" s="956">
        <f t="shared" si="178"/>
        <v>21</v>
      </c>
      <c r="BB150" s="957"/>
      <c r="BC150" s="956">
        <f t="shared" si="179"/>
        <v>0</v>
      </c>
      <c r="BD150" s="957"/>
      <c r="BE150" s="957"/>
      <c r="BF150" s="956">
        <f t="shared" si="180"/>
        <v>0</v>
      </c>
      <c r="BG150" s="957"/>
      <c r="BH150" s="957"/>
      <c r="BI150" s="956">
        <f t="shared" si="181"/>
        <v>0</v>
      </c>
      <c r="BJ150" s="957"/>
      <c r="BK150" s="956">
        <f t="shared" si="182"/>
        <v>0</v>
      </c>
      <c r="BL150" s="959"/>
      <c r="BM150" s="954">
        <f t="shared" si="183"/>
        <v>0</v>
      </c>
      <c r="BN150" s="960"/>
      <c r="BO150" s="954">
        <f t="shared" si="184"/>
        <v>0</v>
      </c>
      <c r="BP150" s="955"/>
      <c r="BQ150" s="954">
        <f t="shared" si="185"/>
        <v>0</v>
      </c>
      <c r="BR150" s="954"/>
      <c r="BS150" s="954">
        <f t="shared" si="186"/>
        <v>0</v>
      </c>
      <c r="BT150" s="955"/>
      <c r="BU150" s="954">
        <f t="shared" si="187"/>
        <v>0</v>
      </c>
      <c r="BV150" s="955"/>
      <c r="BW150" s="956">
        <f t="shared" si="188"/>
        <v>0</v>
      </c>
      <c r="BX150" s="957"/>
      <c r="BY150" s="956">
        <f t="shared" si="189"/>
        <v>0</v>
      </c>
      <c r="BZ150" s="961"/>
      <c r="CA150" s="962"/>
      <c r="CB150" s="826"/>
    </row>
    <row r="151" spans="1:80" ht="18.75" customHeight="1" x14ac:dyDescent="0.25">
      <c r="A151" s="910" t="s">
        <v>374</v>
      </c>
      <c r="B151" s="911" t="s">
        <v>377</v>
      </c>
      <c r="C151" s="1057" t="s">
        <v>319</v>
      </c>
      <c r="D151" s="975" t="str">
        <f>VLOOKUP(C151,REF!A31:C145,2,FALSE)</f>
        <v>Nom 110</v>
      </c>
      <c r="E151" s="932" t="s">
        <v>70</v>
      </c>
      <c r="F151" s="933"/>
      <c r="G151" s="936" t="s">
        <v>11</v>
      </c>
      <c r="H151" s="936" t="s">
        <v>11</v>
      </c>
      <c r="I151" s="1070" t="s">
        <v>11</v>
      </c>
      <c r="J151" s="936" t="s">
        <v>11</v>
      </c>
      <c r="K151" s="936" t="s">
        <v>11</v>
      </c>
      <c r="L151" s="935"/>
      <c r="M151" s="935"/>
      <c r="N151" s="936" t="s">
        <v>11</v>
      </c>
      <c r="O151" s="936" t="s">
        <v>11</v>
      </c>
      <c r="P151" s="936" t="s">
        <v>11</v>
      </c>
      <c r="Q151" s="936" t="s">
        <v>11</v>
      </c>
      <c r="R151" s="936" t="s">
        <v>11</v>
      </c>
      <c r="S151" s="935"/>
      <c r="T151" s="935"/>
      <c r="U151" s="936" t="s">
        <v>11</v>
      </c>
      <c r="V151" s="936" t="s">
        <v>11</v>
      </c>
      <c r="W151" s="936" t="s">
        <v>11</v>
      </c>
      <c r="X151" s="936" t="s">
        <v>11</v>
      </c>
      <c r="Y151" s="936" t="s">
        <v>11</v>
      </c>
      <c r="Z151" s="935"/>
      <c r="AA151" s="935"/>
      <c r="AB151" s="936" t="s">
        <v>11</v>
      </c>
      <c r="AC151" s="936" t="s">
        <v>11</v>
      </c>
      <c r="AD151" s="936" t="s">
        <v>11</v>
      </c>
      <c r="AE151" s="936" t="s">
        <v>11</v>
      </c>
      <c r="AF151" s="936" t="s">
        <v>11</v>
      </c>
      <c r="AG151" s="935"/>
      <c r="AH151" s="935"/>
      <c r="AI151" s="936" t="s">
        <v>11</v>
      </c>
      <c r="AJ151" s="936"/>
      <c r="AK151" s="938">
        <f>IF(CA151=0,"",TIME(0,CA151,0))</f>
        <v>0.35000000000000003</v>
      </c>
      <c r="AL151" s="939">
        <f t="shared" si="171"/>
        <v>21</v>
      </c>
      <c r="AM151" s="940">
        <f>SUM(AL151:AL152)/2</f>
        <v>20.5</v>
      </c>
      <c r="AN151" s="940">
        <f t="shared" si="172"/>
        <v>0</v>
      </c>
      <c r="AO151" s="940">
        <f>SUM((AN151+AN152)/2)</f>
        <v>0</v>
      </c>
      <c r="AP151" s="941">
        <f t="shared" si="173"/>
        <v>0</v>
      </c>
      <c r="AQ151" s="941">
        <f>SUM((AP151+AP152)/2)</f>
        <v>0</v>
      </c>
      <c r="AR151" s="940">
        <f t="shared" si="174"/>
        <v>0</v>
      </c>
      <c r="AS151" s="941">
        <f>SUM((AR151+AR152)/2)</f>
        <v>0</v>
      </c>
      <c r="AT151" s="941">
        <f t="shared" si="175"/>
        <v>0</v>
      </c>
      <c r="AU151" s="942">
        <f>SUM((AT151+AT152)/2)</f>
        <v>0.5</v>
      </c>
      <c r="AV151" s="940">
        <f t="shared" si="176"/>
        <v>0</v>
      </c>
      <c r="AW151" s="940">
        <f>SUM((AV151+AV152)/2)</f>
        <v>0</v>
      </c>
      <c r="AX151" s="941">
        <f t="shared" si="177"/>
        <v>0</v>
      </c>
      <c r="AY151" s="941">
        <f>SUM((AX151+AX152)/2)</f>
        <v>0</v>
      </c>
      <c r="AZ151" s="943">
        <f>SUM(AM151+AO151+AQ151+AS151+AW151+AY151+AU151)*24</f>
        <v>504</v>
      </c>
      <c r="BA151" s="941">
        <f t="shared" si="178"/>
        <v>0</v>
      </c>
      <c r="BB151" s="941">
        <f>SUM((BA151+BA152)/2)</f>
        <v>0</v>
      </c>
      <c r="BC151" s="941">
        <f t="shared" si="179"/>
        <v>0</v>
      </c>
      <c r="BD151" s="941">
        <f>SUM((BC151+BC152)/2)</f>
        <v>0</v>
      </c>
      <c r="BE151" s="941">
        <f>SUM((BD151+BD152)/2)</f>
        <v>0</v>
      </c>
      <c r="BF151" s="941">
        <f t="shared" si="180"/>
        <v>0</v>
      </c>
      <c r="BG151" s="941">
        <f>SUM((BF151+BF152)/2)</f>
        <v>0</v>
      </c>
      <c r="BH151" s="941">
        <f>SUM((BG151+BG152)/2)</f>
        <v>0</v>
      </c>
      <c r="BI151" s="941">
        <f t="shared" si="181"/>
        <v>0</v>
      </c>
      <c r="BJ151" s="941">
        <f>SUM((BI151+BI152)/2)</f>
        <v>0</v>
      </c>
      <c r="BK151" s="941">
        <f t="shared" si="182"/>
        <v>0</v>
      </c>
      <c r="BL151" s="944">
        <f>SUM(BK151+BK152)/2</f>
        <v>0</v>
      </c>
      <c r="BM151" s="940">
        <f t="shared" si="183"/>
        <v>0</v>
      </c>
      <c r="BN151" s="940">
        <f>SUM(BM151+BM152)/2</f>
        <v>0</v>
      </c>
      <c r="BO151" s="940">
        <f t="shared" si="184"/>
        <v>0</v>
      </c>
      <c r="BP151" s="940">
        <f>SUM(BO151+BO152)/2</f>
        <v>0</v>
      </c>
      <c r="BQ151" s="940">
        <f t="shared" si="185"/>
        <v>0</v>
      </c>
      <c r="BR151" s="940">
        <f>SUM((BQ151+BQ152)/2)</f>
        <v>0</v>
      </c>
      <c r="BS151" s="940">
        <f t="shared" si="186"/>
        <v>0</v>
      </c>
      <c r="BT151" s="940">
        <f>SUM((BS151+BS152)/2)</f>
        <v>0</v>
      </c>
      <c r="BU151" s="940">
        <f t="shared" si="187"/>
        <v>0</v>
      </c>
      <c r="BV151" s="940">
        <f>SUM((BU151+BU152)/2)</f>
        <v>0</v>
      </c>
      <c r="BW151" s="941">
        <f t="shared" si="188"/>
        <v>0</v>
      </c>
      <c r="BX151" s="941">
        <f>SUM((BW151+BW152)/2)</f>
        <v>0</v>
      </c>
      <c r="BY151" s="941">
        <f t="shared" si="189"/>
        <v>0</v>
      </c>
      <c r="BZ151" s="942">
        <f>SUM((BY151+BY152)/2)</f>
        <v>0</v>
      </c>
      <c r="CA151" s="945">
        <f>SUM(AZ151)</f>
        <v>504</v>
      </c>
      <c r="CB151" s="891">
        <f>SUM(AM151+AO151+AQ151+AS151+AU151+AW151+BB151+BD151+BG151+AY151)</f>
        <v>21</v>
      </c>
    </row>
    <row r="152" spans="1:80" ht="18.75" customHeight="1" thickBot="1" x14ac:dyDescent="0.3">
      <c r="A152" s="910" t="s">
        <v>374</v>
      </c>
      <c r="B152" s="911" t="s">
        <v>377</v>
      </c>
      <c r="C152" s="710" t="s">
        <v>8</v>
      </c>
      <c r="D152" s="999"/>
      <c r="E152" s="947" t="s">
        <v>4</v>
      </c>
      <c r="F152" s="948"/>
      <c r="G152" s="951" t="s">
        <v>11</v>
      </c>
      <c r="H152" s="951" t="s">
        <v>11</v>
      </c>
      <c r="I152" s="1071" t="s">
        <v>11</v>
      </c>
      <c r="J152" s="951" t="s">
        <v>11</v>
      </c>
      <c r="K152" s="951" t="s">
        <v>11</v>
      </c>
      <c r="L152" s="950"/>
      <c r="M152" s="950"/>
      <c r="N152" s="951" t="s">
        <v>11</v>
      </c>
      <c r="O152" s="951" t="s">
        <v>11</v>
      </c>
      <c r="P152" s="951" t="s">
        <v>57</v>
      </c>
      <c r="Q152" s="951" t="s">
        <v>11</v>
      </c>
      <c r="R152" s="951" t="s">
        <v>11</v>
      </c>
      <c r="S152" s="950"/>
      <c r="T152" s="950"/>
      <c r="U152" s="951" t="s">
        <v>11</v>
      </c>
      <c r="V152" s="951" t="s">
        <v>11</v>
      </c>
      <c r="W152" s="951" t="s">
        <v>11</v>
      </c>
      <c r="X152" s="951" t="s">
        <v>11</v>
      </c>
      <c r="Y152" s="951" t="s">
        <v>11</v>
      </c>
      <c r="Z152" s="950"/>
      <c r="AA152" s="950"/>
      <c r="AB152" s="951" t="s">
        <v>11</v>
      </c>
      <c r="AC152" s="951" t="s">
        <v>11</v>
      </c>
      <c r="AD152" s="951" t="s">
        <v>11</v>
      </c>
      <c r="AE152" s="951" t="s">
        <v>11</v>
      </c>
      <c r="AF152" s="951" t="s">
        <v>11</v>
      </c>
      <c r="AG152" s="950"/>
      <c r="AH152" s="950"/>
      <c r="AI152" s="951" t="s">
        <v>11</v>
      </c>
      <c r="AJ152" s="951"/>
      <c r="AK152" s="952"/>
      <c r="AL152" s="953">
        <f t="shared" si="171"/>
        <v>20</v>
      </c>
      <c r="AM152" s="954"/>
      <c r="AN152" s="954">
        <f t="shared" si="172"/>
        <v>0</v>
      </c>
      <c r="AO152" s="955"/>
      <c r="AP152" s="956">
        <f t="shared" si="173"/>
        <v>0</v>
      </c>
      <c r="AQ152" s="957"/>
      <c r="AR152" s="954">
        <f t="shared" si="174"/>
        <v>0</v>
      </c>
      <c r="AS152" s="954"/>
      <c r="AT152" s="954">
        <f t="shared" si="175"/>
        <v>1</v>
      </c>
      <c r="AU152" s="954"/>
      <c r="AV152" s="954">
        <f t="shared" si="176"/>
        <v>0</v>
      </c>
      <c r="AW152" s="955"/>
      <c r="AX152" s="956">
        <f t="shared" si="177"/>
        <v>0</v>
      </c>
      <c r="AY152" s="957"/>
      <c r="AZ152" s="958"/>
      <c r="BA152" s="956">
        <f t="shared" si="178"/>
        <v>0</v>
      </c>
      <c r="BB152" s="957"/>
      <c r="BC152" s="956">
        <f t="shared" si="179"/>
        <v>0</v>
      </c>
      <c r="BD152" s="957"/>
      <c r="BE152" s="957"/>
      <c r="BF152" s="956">
        <f t="shared" si="180"/>
        <v>0</v>
      </c>
      <c r="BG152" s="957"/>
      <c r="BH152" s="957"/>
      <c r="BI152" s="956">
        <f t="shared" si="181"/>
        <v>0</v>
      </c>
      <c r="BJ152" s="957"/>
      <c r="BK152" s="956">
        <f t="shared" si="182"/>
        <v>0</v>
      </c>
      <c r="BL152" s="959"/>
      <c r="BM152" s="954">
        <f t="shared" si="183"/>
        <v>0</v>
      </c>
      <c r="BN152" s="960"/>
      <c r="BO152" s="954">
        <f t="shared" si="184"/>
        <v>0</v>
      </c>
      <c r="BP152" s="955"/>
      <c r="BQ152" s="954">
        <f t="shared" si="185"/>
        <v>0</v>
      </c>
      <c r="BR152" s="954"/>
      <c r="BS152" s="954">
        <f t="shared" si="186"/>
        <v>0</v>
      </c>
      <c r="BT152" s="955"/>
      <c r="BU152" s="954">
        <f t="shared" si="187"/>
        <v>0</v>
      </c>
      <c r="BV152" s="955"/>
      <c r="BW152" s="956">
        <f t="shared" si="188"/>
        <v>0</v>
      </c>
      <c r="BX152" s="957"/>
      <c r="BY152" s="956">
        <f t="shared" si="189"/>
        <v>0</v>
      </c>
      <c r="BZ152" s="961"/>
      <c r="CA152" s="962"/>
      <c r="CB152" s="826"/>
    </row>
    <row r="153" spans="1:80" s="1029" customFormat="1" ht="18.75" customHeight="1" thickBot="1" x14ac:dyDescent="0.3">
      <c r="A153" s="910" t="s">
        <v>374</v>
      </c>
      <c r="B153" s="911" t="s">
        <v>135</v>
      </c>
      <c r="C153" s="1239" t="s">
        <v>135</v>
      </c>
      <c r="D153" s="1240"/>
      <c r="E153" s="13"/>
      <c r="F153" s="912"/>
      <c r="G153" s="913"/>
      <c r="H153" s="913"/>
      <c r="I153" s="914"/>
      <c r="J153" s="913"/>
      <c r="K153" s="913"/>
      <c r="L153" s="913"/>
      <c r="M153" s="913"/>
      <c r="N153" s="913"/>
      <c r="O153" s="913"/>
      <c r="P153" s="913"/>
      <c r="Q153" s="913"/>
      <c r="R153" s="913"/>
      <c r="S153" s="913"/>
      <c r="T153" s="913"/>
      <c r="U153" s="913"/>
      <c r="V153" s="913"/>
      <c r="W153" s="913"/>
      <c r="X153" s="913"/>
      <c r="Y153" s="913"/>
      <c r="Z153" s="913"/>
      <c r="AA153" s="913"/>
      <c r="AB153" s="913"/>
      <c r="AC153" s="913"/>
      <c r="AD153" s="913"/>
      <c r="AE153" s="913"/>
      <c r="AF153" s="913"/>
      <c r="AG153" s="913"/>
      <c r="AH153" s="913"/>
      <c r="AI153" s="913"/>
      <c r="AJ153" s="913"/>
      <c r="AK153" s="938" t="str">
        <f>IF(CA153=0,"",TIME(0,CA153,0))</f>
        <v/>
      </c>
      <c r="AL153" s="915"/>
      <c r="AM153" s="915"/>
      <c r="AN153" s="915"/>
      <c r="AO153" s="916"/>
      <c r="AP153" s="915"/>
      <c r="AQ153" s="916"/>
      <c r="AR153" s="915"/>
      <c r="AS153" s="915"/>
      <c r="AT153" s="915"/>
      <c r="AU153" s="915"/>
      <c r="AV153" s="915"/>
      <c r="AW153" s="916"/>
      <c r="AX153" s="915"/>
      <c r="AY153" s="916"/>
      <c r="AZ153" s="1026"/>
      <c r="BA153" s="915"/>
      <c r="BB153" s="916"/>
      <c r="BC153" s="915"/>
      <c r="BD153" s="916"/>
      <c r="BE153" s="916"/>
      <c r="BF153" s="915"/>
      <c r="BG153" s="916"/>
      <c r="BH153" s="916"/>
      <c r="BI153" s="915"/>
      <c r="BJ153" s="916"/>
      <c r="BK153" s="915"/>
      <c r="BL153" s="1027"/>
      <c r="BM153" s="915"/>
      <c r="BN153" s="921"/>
      <c r="BO153" s="915"/>
      <c r="BP153" s="916"/>
      <c r="BQ153" s="915"/>
      <c r="BR153" s="915"/>
      <c r="BS153" s="915"/>
      <c r="BT153" s="916"/>
      <c r="BU153" s="915"/>
      <c r="BV153" s="916"/>
      <c r="BW153" s="915"/>
      <c r="BX153" s="916"/>
      <c r="BY153" s="915"/>
      <c r="BZ153" s="916"/>
      <c r="CA153" s="1026"/>
      <c r="CB153" s="1028"/>
    </row>
    <row r="154" spans="1:80" s="1029" customFormat="1" ht="18.75" customHeight="1" thickBot="1" x14ac:dyDescent="0.3">
      <c r="A154" s="910" t="s">
        <v>374</v>
      </c>
      <c r="B154" s="911" t="s">
        <v>135</v>
      </c>
      <c r="C154" s="190"/>
      <c r="D154" s="985" t="s">
        <v>69</v>
      </c>
      <c r="E154" s="13"/>
      <c r="F154" s="899">
        <v>1</v>
      </c>
      <c r="G154" s="900">
        <v>2</v>
      </c>
      <c r="H154" s="900">
        <v>3</v>
      </c>
      <c r="I154" s="900">
        <v>4</v>
      </c>
      <c r="J154" s="900">
        <v>5</v>
      </c>
      <c r="K154" s="900">
        <v>6</v>
      </c>
      <c r="L154" s="901">
        <v>7</v>
      </c>
      <c r="M154" s="901">
        <v>8</v>
      </c>
      <c r="N154" s="900">
        <v>9</v>
      </c>
      <c r="O154" s="900">
        <v>10</v>
      </c>
      <c r="P154" s="900">
        <v>11</v>
      </c>
      <c r="Q154" s="900">
        <v>12</v>
      </c>
      <c r="R154" s="900">
        <v>13</v>
      </c>
      <c r="S154" s="901">
        <v>14</v>
      </c>
      <c r="T154" s="901">
        <v>15</v>
      </c>
      <c r="U154" s="900">
        <v>16</v>
      </c>
      <c r="V154" s="900">
        <v>17</v>
      </c>
      <c r="W154" s="900">
        <v>18</v>
      </c>
      <c r="X154" s="900">
        <v>19</v>
      </c>
      <c r="Y154" s="900">
        <v>20</v>
      </c>
      <c r="Z154" s="901">
        <v>21</v>
      </c>
      <c r="AA154" s="901">
        <v>22</v>
      </c>
      <c r="AB154" s="900">
        <v>23</v>
      </c>
      <c r="AC154" s="900">
        <v>24</v>
      </c>
      <c r="AD154" s="900">
        <v>25</v>
      </c>
      <c r="AE154" s="900">
        <v>26</v>
      </c>
      <c r="AF154" s="900">
        <v>27</v>
      </c>
      <c r="AG154" s="1062">
        <v>28</v>
      </c>
      <c r="AH154" s="1062">
        <v>29</v>
      </c>
      <c r="AI154" s="900">
        <v>30</v>
      </c>
      <c r="AJ154" s="903">
        <v>31</v>
      </c>
      <c r="AK154" s="952"/>
      <c r="AL154" s="915"/>
      <c r="AM154" s="915"/>
      <c r="AN154" s="915"/>
      <c r="AO154" s="916"/>
      <c r="AP154" s="915"/>
      <c r="AQ154" s="916"/>
      <c r="AR154" s="915"/>
      <c r="AS154" s="915"/>
      <c r="AT154" s="915"/>
      <c r="AU154" s="915"/>
      <c r="AV154" s="915"/>
      <c r="AW154" s="916"/>
      <c r="AX154" s="915"/>
      <c r="AY154" s="916"/>
      <c r="AZ154" s="1026"/>
      <c r="BA154" s="915"/>
      <c r="BB154" s="916"/>
      <c r="BC154" s="915"/>
      <c r="BD154" s="916"/>
      <c r="BE154" s="916"/>
      <c r="BF154" s="915"/>
      <c r="BG154" s="916"/>
      <c r="BH154" s="916"/>
      <c r="BI154" s="915"/>
      <c r="BJ154" s="916"/>
      <c r="BK154" s="915"/>
      <c r="BL154" s="1027"/>
      <c r="BM154" s="915"/>
      <c r="BN154" s="921"/>
      <c r="BO154" s="915"/>
      <c r="BP154" s="916"/>
      <c r="BQ154" s="915"/>
      <c r="BR154" s="915"/>
      <c r="BS154" s="915"/>
      <c r="BT154" s="916"/>
      <c r="BU154" s="915"/>
      <c r="BV154" s="916"/>
      <c r="BW154" s="915"/>
      <c r="BX154" s="916"/>
      <c r="BY154" s="915"/>
      <c r="BZ154" s="916"/>
      <c r="CA154" s="1026"/>
      <c r="CB154" s="1028"/>
    </row>
    <row r="155" spans="1:80" ht="18.75" customHeight="1" x14ac:dyDescent="0.25">
      <c r="A155" s="910" t="s">
        <v>374</v>
      </c>
      <c r="B155" s="911" t="s">
        <v>135</v>
      </c>
      <c r="C155" s="1057" t="s">
        <v>320</v>
      </c>
      <c r="D155" s="975" t="str">
        <f>VLOOKUP(C155,ListeAppel,2,FALSE)</f>
        <v xml:space="preserve">Nom 013 </v>
      </c>
      <c r="E155" s="932" t="s">
        <v>70</v>
      </c>
      <c r="F155" s="1022" t="s">
        <v>14</v>
      </c>
      <c r="G155" s="995" t="s">
        <v>14</v>
      </c>
      <c r="H155" s="995" t="s">
        <v>14</v>
      </c>
      <c r="I155" s="995" t="s">
        <v>14</v>
      </c>
      <c r="J155" s="995" t="s">
        <v>14</v>
      </c>
      <c r="K155" s="995" t="s">
        <v>14</v>
      </c>
      <c r="L155" s="995" t="s">
        <v>14</v>
      </c>
      <c r="M155" s="995" t="s">
        <v>14</v>
      </c>
      <c r="N155" s="995" t="s">
        <v>14</v>
      </c>
      <c r="O155" s="995" t="s">
        <v>14</v>
      </c>
      <c r="P155" s="995" t="s">
        <v>14</v>
      </c>
      <c r="Q155" s="995" t="s">
        <v>14</v>
      </c>
      <c r="R155" s="995" t="s">
        <v>14</v>
      </c>
      <c r="S155" s="995" t="s">
        <v>14</v>
      </c>
      <c r="T155" s="995" t="s">
        <v>14</v>
      </c>
      <c r="U155" s="995" t="s">
        <v>14</v>
      </c>
      <c r="V155" s="995" t="s">
        <v>14</v>
      </c>
      <c r="W155" s="995" t="s">
        <v>14</v>
      </c>
      <c r="X155" s="995" t="s">
        <v>14</v>
      </c>
      <c r="Y155" s="995" t="s">
        <v>14</v>
      </c>
      <c r="Z155" s="995" t="s">
        <v>14</v>
      </c>
      <c r="AA155" s="995" t="s">
        <v>14</v>
      </c>
      <c r="AB155" s="995" t="s">
        <v>14</v>
      </c>
      <c r="AC155" s="995" t="s">
        <v>14</v>
      </c>
      <c r="AD155" s="995" t="s">
        <v>14</v>
      </c>
      <c r="AE155" s="995" t="s">
        <v>14</v>
      </c>
      <c r="AF155" s="995" t="s">
        <v>14</v>
      </c>
      <c r="AG155" s="995" t="s">
        <v>14</v>
      </c>
      <c r="AH155" s="995" t="s">
        <v>14</v>
      </c>
      <c r="AI155" s="995" t="s">
        <v>14</v>
      </c>
      <c r="AJ155" s="936"/>
      <c r="AK155" s="938" t="str">
        <f>IF(CA155=0,"",TIME(0,CA155,0))</f>
        <v/>
      </c>
      <c r="AL155" s="939">
        <f t="shared" ref="AL155:AL162" si="190">COUNTIF(F155:AJ155,"P")</f>
        <v>0</v>
      </c>
      <c r="AM155" s="940">
        <f>SUM(AL155:AL156)/2</f>
        <v>0</v>
      </c>
      <c r="AN155" s="940">
        <f t="shared" ref="AN155:AN162" si="191">COUNTIF(F155:AJ155,"Mi")</f>
        <v>0</v>
      </c>
      <c r="AO155" s="940">
        <f>SUM((AN155+AN156)/2)</f>
        <v>0</v>
      </c>
      <c r="AP155" s="941">
        <f t="shared" ref="AP155:AP162" si="192">COUNTIF(F155:AJ155,"VS")</f>
        <v>0</v>
      </c>
      <c r="AQ155" s="941">
        <f>SUM((AP155+AP156)/2)</f>
        <v>0</v>
      </c>
      <c r="AR155" s="940">
        <f t="shared" ref="AR155:AR162" si="193">COUNTIF(F155:AJ155,"C1")</f>
        <v>0</v>
      </c>
      <c r="AS155" s="941">
        <f>SUM((AR155+AR156)/2)</f>
        <v>0</v>
      </c>
      <c r="AT155" s="941">
        <f t="shared" ref="AT155:AT162" si="194">COUNTIF(F155:AJ155,"R1")</f>
        <v>0</v>
      </c>
      <c r="AU155" s="942">
        <f>SUM((AT155+AT156)/2)</f>
        <v>0</v>
      </c>
      <c r="AV155" s="940">
        <f t="shared" ref="AV155:AV162" si="195">COUNTIF(F155:AJ155,"CS")</f>
        <v>0</v>
      </c>
      <c r="AW155" s="940">
        <f>SUM((AV155+AV156)/2)</f>
        <v>0</v>
      </c>
      <c r="AX155" s="941">
        <f t="shared" ref="AX155:AX162" si="196">COUNTIF(F155:AJ155,"DA")</f>
        <v>0</v>
      </c>
      <c r="AY155" s="941">
        <f>SUM((AX155+AX156)/2)</f>
        <v>0</v>
      </c>
      <c r="AZ155" s="943">
        <f>SUM(AM155+AO155+AQ155+AS155+AW155+AY155+AU155)*24</f>
        <v>0</v>
      </c>
      <c r="BA155" s="941">
        <f t="shared" ref="BA155:BA162" si="197">COUNTIF(F155:AJ155,"MT5")</f>
        <v>0</v>
      </c>
      <c r="BB155" s="941">
        <f>SUM((BA155+BA156)/2)</f>
        <v>0</v>
      </c>
      <c r="BC155" s="941">
        <f t="shared" ref="BC155:BC162" si="198">COUNTIF(F155:AJ155,"MT6")</f>
        <v>0</v>
      </c>
      <c r="BD155" s="941">
        <f>SUM((BC155+BC156)/2)</f>
        <v>0</v>
      </c>
      <c r="BE155" s="941">
        <f>SUM((BD155+BD156)/2)</f>
        <v>0</v>
      </c>
      <c r="BF155" s="941">
        <f t="shared" ref="BF155:BF162" si="199">COUNTIF(F155:AJ155,"MT8")</f>
        <v>0</v>
      </c>
      <c r="BG155" s="941">
        <f>SUM((BF155+BF156)/2)</f>
        <v>0</v>
      </c>
      <c r="BH155" s="941">
        <f>SUM((BG155+BG156)/2)</f>
        <v>0</v>
      </c>
      <c r="BI155" s="941">
        <f t="shared" ref="BI155:BI162" si="200">COUNTIF(F155:AJ155,"A")</f>
        <v>0</v>
      </c>
      <c r="BJ155" s="941">
        <f>SUM((BI155+BI156)/2)</f>
        <v>0</v>
      </c>
      <c r="BK155" s="941">
        <f t="shared" ref="BK155:BK162" si="201">COUNTIF(F155:AJ155,"Ma")</f>
        <v>30</v>
      </c>
      <c r="BL155" s="944">
        <f>SUM(BK155+BK156)/2</f>
        <v>30</v>
      </c>
      <c r="BM155" s="940">
        <f t="shared" ref="BM155:BM162" si="202">COUNTIF(F155:AJ155,"MJ")</f>
        <v>0</v>
      </c>
      <c r="BN155" s="940">
        <f>SUM(BM155+BM156)/2</f>
        <v>0</v>
      </c>
      <c r="BO155" s="940">
        <f t="shared" ref="BO155:BO162" si="203">COUNTIF(F155:AJ155,"Jsc")</f>
        <v>0</v>
      </c>
      <c r="BP155" s="940">
        <f>SUM(BO155+BO156)/2</f>
        <v>0</v>
      </c>
      <c r="BQ155" s="940">
        <f t="shared" ref="BQ155:BQ162" si="204">COUNTIF(F155:AJ155,"C")</f>
        <v>0</v>
      </c>
      <c r="BR155" s="940">
        <f>SUM((BQ155+BQ156)/2)</f>
        <v>0</v>
      </c>
      <c r="BS155" s="940">
        <f t="shared" ref="BS155:BS162" si="205">COUNTIF(F155:AJ155,"CC")</f>
        <v>0</v>
      </c>
      <c r="BT155" s="940">
        <f>SUM((BS155+BS156)/2)</f>
        <v>0</v>
      </c>
      <c r="BU155" s="940">
        <f t="shared" ref="BU155:BU162" si="206">COUNTIF(F155:AJ155,"DS")</f>
        <v>0</v>
      </c>
      <c r="BV155" s="940">
        <f>SUM((BU155+BU156)/2)</f>
        <v>0</v>
      </c>
      <c r="BW155" s="941">
        <f t="shared" ref="BW155:BW162" si="207">COUNTIF(F155:AJ155,"MT")</f>
        <v>0</v>
      </c>
      <c r="BX155" s="941">
        <f>SUM((BW155+BW156)/2)</f>
        <v>0</v>
      </c>
      <c r="BY155" s="941">
        <f t="shared" ref="BY155:BY162" si="208">COUNTIF(F155:AJ155,"4/5")</f>
        <v>0</v>
      </c>
      <c r="BZ155" s="942">
        <f>SUM((BY155+BY156)/2)</f>
        <v>0</v>
      </c>
      <c r="CA155" s="945">
        <f>SUM(AZ155)</f>
        <v>0</v>
      </c>
      <c r="CB155" s="891">
        <f>SUM(AM155+AO155+AQ155+AS155+AU155+AW155+BB155+BD155+BG155+AY155)</f>
        <v>0</v>
      </c>
    </row>
    <row r="156" spans="1:80" ht="18.75" customHeight="1" thickBot="1" x14ac:dyDescent="0.3">
      <c r="A156" s="910" t="s">
        <v>374</v>
      </c>
      <c r="B156" s="911" t="s">
        <v>378</v>
      </c>
      <c r="C156" s="717" t="s">
        <v>9</v>
      </c>
      <c r="D156" s="946">
        <v>11621</v>
      </c>
      <c r="E156" s="947" t="s">
        <v>4</v>
      </c>
      <c r="F156" s="1023" t="s">
        <v>14</v>
      </c>
      <c r="G156" s="998" t="s">
        <v>14</v>
      </c>
      <c r="H156" s="998" t="s">
        <v>14</v>
      </c>
      <c r="I156" s="998" t="s">
        <v>14</v>
      </c>
      <c r="J156" s="998" t="s">
        <v>14</v>
      </c>
      <c r="K156" s="998" t="s">
        <v>14</v>
      </c>
      <c r="L156" s="998" t="s">
        <v>14</v>
      </c>
      <c r="M156" s="998" t="s">
        <v>14</v>
      </c>
      <c r="N156" s="998" t="s">
        <v>14</v>
      </c>
      <c r="O156" s="998" t="s">
        <v>14</v>
      </c>
      <c r="P156" s="998" t="s">
        <v>14</v>
      </c>
      <c r="Q156" s="998" t="s">
        <v>14</v>
      </c>
      <c r="R156" s="998" t="s">
        <v>14</v>
      </c>
      <c r="S156" s="998" t="s">
        <v>14</v>
      </c>
      <c r="T156" s="998" t="s">
        <v>14</v>
      </c>
      <c r="U156" s="998" t="s">
        <v>14</v>
      </c>
      <c r="V156" s="998" t="s">
        <v>14</v>
      </c>
      <c r="W156" s="998" t="s">
        <v>14</v>
      </c>
      <c r="X156" s="998" t="s">
        <v>14</v>
      </c>
      <c r="Y156" s="998" t="s">
        <v>14</v>
      </c>
      <c r="Z156" s="998" t="s">
        <v>14</v>
      </c>
      <c r="AA156" s="998" t="s">
        <v>14</v>
      </c>
      <c r="AB156" s="998" t="s">
        <v>14</v>
      </c>
      <c r="AC156" s="998" t="s">
        <v>14</v>
      </c>
      <c r="AD156" s="998" t="s">
        <v>14</v>
      </c>
      <c r="AE156" s="998" t="s">
        <v>14</v>
      </c>
      <c r="AF156" s="998" t="s">
        <v>14</v>
      </c>
      <c r="AG156" s="998" t="s">
        <v>14</v>
      </c>
      <c r="AH156" s="998" t="s">
        <v>14</v>
      </c>
      <c r="AI156" s="998" t="s">
        <v>14</v>
      </c>
      <c r="AJ156" s="951"/>
      <c r="AK156" s="952"/>
      <c r="AL156" s="953">
        <f t="shared" si="190"/>
        <v>0</v>
      </c>
      <c r="AM156" s="954"/>
      <c r="AN156" s="954">
        <f t="shared" si="191"/>
        <v>0</v>
      </c>
      <c r="AO156" s="955"/>
      <c r="AP156" s="956">
        <f t="shared" si="192"/>
        <v>0</v>
      </c>
      <c r="AQ156" s="957"/>
      <c r="AR156" s="954">
        <f t="shared" si="193"/>
        <v>0</v>
      </c>
      <c r="AS156" s="954"/>
      <c r="AT156" s="954">
        <f t="shared" si="194"/>
        <v>0</v>
      </c>
      <c r="AU156" s="954"/>
      <c r="AV156" s="954">
        <f t="shared" si="195"/>
        <v>0</v>
      </c>
      <c r="AW156" s="955"/>
      <c r="AX156" s="956">
        <f t="shared" si="196"/>
        <v>0</v>
      </c>
      <c r="AY156" s="957"/>
      <c r="AZ156" s="958"/>
      <c r="BA156" s="956">
        <f t="shared" si="197"/>
        <v>0</v>
      </c>
      <c r="BB156" s="957"/>
      <c r="BC156" s="956">
        <f t="shared" si="198"/>
        <v>0</v>
      </c>
      <c r="BD156" s="957"/>
      <c r="BE156" s="957"/>
      <c r="BF156" s="956">
        <f t="shared" si="199"/>
        <v>0</v>
      </c>
      <c r="BG156" s="957"/>
      <c r="BH156" s="957"/>
      <c r="BI156" s="956">
        <f t="shared" si="200"/>
        <v>0</v>
      </c>
      <c r="BJ156" s="957"/>
      <c r="BK156" s="956">
        <f t="shared" si="201"/>
        <v>30</v>
      </c>
      <c r="BL156" s="959"/>
      <c r="BM156" s="954">
        <f t="shared" si="202"/>
        <v>0</v>
      </c>
      <c r="BN156" s="960"/>
      <c r="BO156" s="954">
        <f t="shared" si="203"/>
        <v>0</v>
      </c>
      <c r="BP156" s="955"/>
      <c r="BQ156" s="954">
        <f t="shared" si="204"/>
        <v>0</v>
      </c>
      <c r="BR156" s="954"/>
      <c r="BS156" s="954">
        <f t="shared" si="205"/>
        <v>0</v>
      </c>
      <c r="BT156" s="955"/>
      <c r="BU156" s="954">
        <f t="shared" si="206"/>
        <v>0</v>
      </c>
      <c r="BV156" s="955"/>
      <c r="BW156" s="956">
        <f t="shared" si="207"/>
        <v>0</v>
      </c>
      <c r="BX156" s="957"/>
      <c r="BY156" s="956">
        <f t="shared" si="208"/>
        <v>0</v>
      </c>
      <c r="BZ156" s="961"/>
      <c r="CA156" s="962"/>
      <c r="CB156" s="826"/>
    </row>
    <row r="157" spans="1:80" ht="18.75" customHeight="1" x14ac:dyDescent="0.25">
      <c r="A157" s="910" t="s">
        <v>374</v>
      </c>
      <c r="B157" s="911" t="s">
        <v>378</v>
      </c>
      <c r="C157" s="1057" t="s">
        <v>321</v>
      </c>
      <c r="D157" s="975" t="str">
        <f>VLOOKUP(C157,ListeAppel,2,FALSE)</f>
        <v>Nom 024</v>
      </c>
      <c r="E157" s="1010" t="s">
        <v>70</v>
      </c>
      <c r="F157" s="1022" t="s">
        <v>14</v>
      </c>
      <c r="G157" s="995" t="s">
        <v>14</v>
      </c>
      <c r="H157" s="995" t="s">
        <v>14</v>
      </c>
      <c r="I157" s="995" t="s">
        <v>14</v>
      </c>
      <c r="J157" s="995" t="s">
        <v>14</v>
      </c>
      <c r="K157" s="995" t="s">
        <v>14</v>
      </c>
      <c r="L157" s="995" t="s">
        <v>14</v>
      </c>
      <c r="M157" s="995" t="s">
        <v>14</v>
      </c>
      <c r="N157" s="995" t="s">
        <v>14</v>
      </c>
      <c r="O157" s="995" t="s">
        <v>14</v>
      </c>
      <c r="P157" s="995" t="s">
        <v>14</v>
      </c>
      <c r="Q157" s="995" t="s">
        <v>14</v>
      </c>
      <c r="R157" s="995" t="s">
        <v>14</v>
      </c>
      <c r="S157" s="995" t="s">
        <v>14</v>
      </c>
      <c r="T157" s="995" t="s">
        <v>14</v>
      </c>
      <c r="U157" s="995" t="s">
        <v>14</v>
      </c>
      <c r="V157" s="995" t="s">
        <v>14</v>
      </c>
      <c r="W157" s="995" t="s">
        <v>14</v>
      </c>
      <c r="X157" s="995" t="s">
        <v>14</v>
      </c>
      <c r="Y157" s="995" t="s">
        <v>14</v>
      </c>
      <c r="Z157" s="995" t="s">
        <v>14</v>
      </c>
      <c r="AA157" s="995" t="s">
        <v>14</v>
      </c>
      <c r="AB157" s="995" t="s">
        <v>14</v>
      </c>
      <c r="AC157" s="995" t="s">
        <v>14</v>
      </c>
      <c r="AD157" s="995" t="s">
        <v>14</v>
      </c>
      <c r="AE157" s="995" t="s">
        <v>14</v>
      </c>
      <c r="AF157" s="995" t="s">
        <v>14</v>
      </c>
      <c r="AG157" s="995" t="s">
        <v>14</v>
      </c>
      <c r="AH157" s="995" t="s">
        <v>14</v>
      </c>
      <c r="AI157" s="995" t="s">
        <v>14</v>
      </c>
      <c r="AJ157" s="936"/>
      <c r="AK157" s="938" t="str">
        <f>IF(CA157=0,"",TIME(0,CA157,0))</f>
        <v/>
      </c>
      <c r="AL157" s="939">
        <f t="shared" si="190"/>
        <v>0</v>
      </c>
      <c r="AM157" s="940">
        <f>SUM(AL157:AL158)/2</f>
        <v>0</v>
      </c>
      <c r="AN157" s="940">
        <f t="shared" si="191"/>
        <v>0</v>
      </c>
      <c r="AO157" s="940">
        <f>SUM((AN157+AN158)/2)</f>
        <v>0</v>
      </c>
      <c r="AP157" s="941">
        <f t="shared" si="192"/>
        <v>0</v>
      </c>
      <c r="AQ157" s="941">
        <f>SUM((AP157+AP158)/2)</f>
        <v>0</v>
      </c>
      <c r="AR157" s="940">
        <f t="shared" si="193"/>
        <v>0</v>
      </c>
      <c r="AS157" s="941">
        <f>SUM((AR157+AR158)/2)</f>
        <v>0</v>
      </c>
      <c r="AT157" s="941">
        <f t="shared" si="194"/>
        <v>0</v>
      </c>
      <c r="AU157" s="942">
        <f>SUM((AT157+AT158)/2)</f>
        <v>0</v>
      </c>
      <c r="AV157" s="940">
        <f t="shared" si="195"/>
        <v>0</v>
      </c>
      <c r="AW157" s="940">
        <f>SUM((AV157+AV158)/2)</f>
        <v>0</v>
      </c>
      <c r="AX157" s="941">
        <f t="shared" si="196"/>
        <v>0</v>
      </c>
      <c r="AY157" s="941">
        <f>SUM((AX157+AX158)/2)</f>
        <v>0</v>
      </c>
      <c r="AZ157" s="943">
        <f>SUM(AM157+AO157+AQ157+AS157+AW157+AY157+AU157)*24</f>
        <v>0</v>
      </c>
      <c r="BA157" s="941">
        <f t="shared" si="197"/>
        <v>0</v>
      </c>
      <c r="BB157" s="941">
        <f>SUM((BA157+BA158)/2)</f>
        <v>0</v>
      </c>
      <c r="BC157" s="941">
        <f t="shared" si="198"/>
        <v>0</v>
      </c>
      <c r="BD157" s="941">
        <f>SUM((BC157+BC158)/2)</f>
        <v>0</v>
      </c>
      <c r="BE157" s="941">
        <f>SUM((BD157+BD158)/2)</f>
        <v>0</v>
      </c>
      <c r="BF157" s="941">
        <f t="shared" si="199"/>
        <v>0</v>
      </c>
      <c r="BG157" s="941">
        <f>SUM((BF157+BF158)/2)</f>
        <v>0</v>
      </c>
      <c r="BH157" s="941">
        <f>SUM((BG157+BG158)/2)</f>
        <v>0</v>
      </c>
      <c r="BI157" s="941">
        <f t="shared" si="200"/>
        <v>0</v>
      </c>
      <c r="BJ157" s="941">
        <f>SUM((BI157+BI158)/2)</f>
        <v>0</v>
      </c>
      <c r="BK157" s="941">
        <f t="shared" si="201"/>
        <v>30</v>
      </c>
      <c r="BL157" s="944">
        <f>SUM(BK157+BK158)/2</f>
        <v>30</v>
      </c>
      <c r="BM157" s="940">
        <f t="shared" si="202"/>
        <v>0</v>
      </c>
      <c r="BN157" s="940">
        <f>SUM(BM157+BM158)/2</f>
        <v>0</v>
      </c>
      <c r="BO157" s="940">
        <f t="shared" si="203"/>
        <v>0</v>
      </c>
      <c r="BP157" s="940">
        <f>SUM(BO157+BO158)/2</f>
        <v>0</v>
      </c>
      <c r="BQ157" s="940">
        <f t="shared" si="204"/>
        <v>0</v>
      </c>
      <c r="BR157" s="940">
        <f>SUM((BQ157+BQ158)/2)</f>
        <v>0</v>
      </c>
      <c r="BS157" s="940">
        <f t="shared" si="205"/>
        <v>0</v>
      </c>
      <c r="BT157" s="940">
        <f>SUM((BS157+BS158)/2)</f>
        <v>0</v>
      </c>
      <c r="BU157" s="940">
        <f t="shared" si="206"/>
        <v>0</v>
      </c>
      <c r="BV157" s="940">
        <f>SUM((BU157+BU158)/2)</f>
        <v>0</v>
      </c>
      <c r="BW157" s="941">
        <f t="shared" si="207"/>
        <v>0</v>
      </c>
      <c r="BX157" s="941">
        <f>SUM((BW157+BW158)/2)</f>
        <v>0</v>
      </c>
      <c r="BY157" s="941">
        <f t="shared" si="208"/>
        <v>0</v>
      </c>
      <c r="BZ157" s="942">
        <f>SUM((BY157+BY158)/2)</f>
        <v>0</v>
      </c>
      <c r="CA157" s="945">
        <f>SUM(AZ157)</f>
        <v>0</v>
      </c>
      <c r="CB157" s="891">
        <f>SUM(AM157+AO157+AQ157+AS157+AU157+AW157+BB157+BD157+BG157+AY157)</f>
        <v>0</v>
      </c>
    </row>
    <row r="158" spans="1:80" ht="18.75" customHeight="1" thickBot="1" x14ac:dyDescent="0.3">
      <c r="A158" s="910" t="s">
        <v>374</v>
      </c>
      <c r="B158" s="911" t="s">
        <v>378</v>
      </c>
      <c r="C158" s="710" t="s">
        <v>8</v>
      </c>
      <c r="D158" s="946">
        <v>11621</v>
      </c>
      <c r="E158" s="1013" t="s">
        <v>4</v>
      </c>
      <c r="F158" s="1023" t="s">
        <v>14</v>
      </c>
      <c r="G158" s="998" t="s">
        <v>14</v>
      </c>
      <c r="H158" s="998" t="s">
        <v>14</v>
      </c>
      <c r="I158" s="998" t="s">
        <v>14</v>
      </c>
      <c r="J158" s="998" t="s">
        <v>14</v>
      </c>
      <c r="K158" s="998" t="s">
        <v>14</v>
      </c>
      <c r="L158" s="998" t="s">
        <v>14</v>
      </c>
      <c r="M158" s="998" t="s">
        <v>14</v>
      </c>
      <c r="N158" s="998" t="s">
        <v>14</v>
      </c>
      <c r="O158" s="998" t="s">
        <v>14</v>
      </c>
      <c r="P158" s="998" t="s">
        <v>14</v>
      </c>
      <c r="Q158" s="998" t="s">
        <v>14</v>
      </c>
      <c r="R158" s="998" t="s">
        <v>14</v>
      </c>
      <c r="S158" s="998" t="s">
        <v>14</v>
      </c>
      <c r="T158" s="998" t="s">
        <v>14</v>
      </c>
      <c r="U158" s="998" t="s">
        <v>14</v>
      </c>
      <c r="V158" s="998" t="s">
        <v>14</v>
      </c>
      <c r="W158" s="998" t="s">
        <v>14</v>
      </c>
      <c r="X158" s="998" t="s">
        <v>14</v>
      </c>
      <c r="Y158" s="998" t="s">
        <v>14</v>
      </c>
      <c r="Z158" s="998" t="s">
        <v>14</v>
      </c>
      <c r="AA158" s="998" t="s">
        <v>14</v>
      </c>
      <c r="AB158" s="998" t="s">
        <v>14</v>
      </c>
      <c r="AC158" s="998" t="s">
        <v>14</v>
      </c>
      <c r="AD158" s="998" t="s">
        <v>14</v>
      </c>
      <c r="AE158" s="998" t="s">
        <v>14</v>
      </c>
      <c r="AF158" s="998" t="s">
        <v>14</v>
      </c>
      <c r="AG158" s="998" t="s">
        <v>14</v>
      </c>
      <c r="AH158" s="998" t="s">
        <v>14</v>
      </c>
      <c r="AI158" s="998" t="s">
        <v>14</v>
      </c>
      <c r="AJ158" s="951"/>
      <c r="AK158" s="952"/>
      <c r="AL158" s="953">
        <f t="shared" si="190"/>
        <v>0</v>
      </c>
      <c r="AM158" s="954"/>
      <c r="AN158" s="954">
        <f t="shared" si="191"/>
        <v>0</v>
      </c>
      <c r="AO158" s="955"/>
      <c r="AP158" s="956">
        <f t="shared" si="192"/>
        <v>0</v>
      </c>
      <c r="AQ158" s="957"/>
      <c r="AR158" s="954">
        <f t="shared" si="193"/>
        <v>0</v>
      </c>
      <c r="AS158" s="954"/>
      <c r="AT158" s="954">
        <f t="shared" si="194"/>
        <v>0</v>
      </c>
      <c r="AU158" s="954"/>
      <c r="AV158" s="954">
        <f t="shared" si="195"/>
        <v>0</v>
      </c>
      <c r="AW158" s="955"/>
      <c r="AX158" s="956">
        <f t="shared" si="196"/>
        <v>0</v>
      </c>
      <c r="AY158" s="957"/>
      <c r="AZ158" s="958"/>
      <c r="BA158" s="956">
        <f t="shared" si="197"/>
        <v>0</v>
      </c>
      <c r="BB158" s="957"/>
      <c r="BC158" s="956">
        <f t="shared" si="198"/>
        <v>0</v>
      </c>
      <c r="BD158" s="957"/>
      <c r="BE158" s="957"/>
      <c r="BF158" s="956">
        <f t="shared" si="199"/>
        <v>0</v>
      </c>
      <c r="BG158" s="957"/>
      <c r="BH158" s="957"/>
      <c r="BI158" s="956">
        <f t="shared" si="200"/>
        <v>0</v>
      </c>
      <c r="BJ158" s="957"/>
      <c r="BK158" s="956">
        <f t="shared" si="201"/>
        <v>30</v>
      </c>
      <c r="BL158" s="959"/>
      <c r="BM158" s="954">
        <f t="shared" si="202"/>
        <v>0</v>
      </c>
      <c r="BN158" s="960"/>
      <c r="BO158" s="954">
        <f t="shared" si="203"/>
        <v>0</v>
      </c>
      <c r="BP158" s="955"/>
      <c r="BQ158" s="954">
        <f t="shared" si="204"/>
        <v>0</v>
      </c>
      <c r="BR158" s="954"/>
      <c r="BS158" s="954">
        <f t="shared" si="205"/>
        <v>0</v>
      </c>
      <c r="BT158" s="955"/>
      <c r="BU158" s="954">
        <f t="shared" si="206"/>
        <v>0</v>
      </c>
      <c r="BV158" s="955"/>
      <c r="BW158" s="956">
        <f t="shared" si="207"/>
        <v>0</v>
      </c>
      <c r="BX158" s="957"/>
      <c r="BY158" s="956">
        <f t="shared" si="208"/>
        <v>0</v>
      </c>
      <c r="BZ158" s="961"/>
      <c r="CA158" s="962"/>
      <c r="CB158" s="826"/>
    </row>
    <row r="159" spans="1:80" ht="18.75" customHeight="1" x14ac:dyDescent="0.25">
      <c r="A159" s="910"/>
      <c r="B159" s="911" t="s">
        <v>378</v>
      </c>
      <c r="C159" s="1057" t="s">
        <v>322</v>
      </c>
      <c r="D159" s="975" t="str">
        <f>VLOOKUP(C159,ListeAppel,2,FALSE)</f>
        <v>Nom 067</v>
      </c>
      <c r="E159" s="932" t="s">
        <v>70</v>
      </c>
      <c r="F159" s="964"/>
      <c r="G159" s="966" t="s">
        <v>11</v>
      </c>
      <c r="H159" s="966" t="s">
        <v>11</v>
      </c>
      <c r="I159" s="1095" t="s">
        <v>11</v>
      </c>
      <c r="J159" s="966" t="s">
        <v>11</v>
      </c>
      <c r="K159" s="966" t="s">
        <v>11</v>
      </c>
      <c r="L159" s="965"/>
      <c r="M159" s="965"/>
      <c r="N159" s="966" t="s">
        <v>11</v>
      </c>
      <c r="O159" s="966" t="s">
        <v>11</v>
      </c>
      <c r="P159" s="966" t="s">
        <v>11</v>
      </c>
      <c r="Q159" s="966" t="s">
        <v>11</v>
      </c>
      <c r="R159" s="966" t="s">
        <v>11</v>
      </c>
      <c r="S159" s="965"/>
      <c r="T159" s="965"/>
      <c r="U159" s="966" t="s">
        <v>11</v>
      </c>
      <c r="V159" s="966" t="s">
        <v>11</v>
      </c>
      <c r="W159" s="966" t="s">
        <v>11</v>
      </c>
      <c r="X159" s="966" t="s">
        <v>11</v>
      </c>
      <c r="Y159" s="966" t="s">
        <v>11</v>
      </c>
      <c r="Z159" s="965"/>
      <c r="AA159" s="965"/>
      <c r="AB159" s="966" t="s">
        <v>11</v>
      </c>
      <c r="AC159" s="966" t="s">
        <v>11</v>
      </c>
      <c r="AD159" s="966" t="s">
        <v>11</v>
      </c>
      <c r="AE159" s="966" t="s">
        <v>11</v>
      </c>
      <c r="AF159" s="966" t="s">
        <v>11</v>
      </c>
      <c r="AG159" s="965"/>
      <c r="AH159" s="965"/>
      <c r="AI159" s="966" t="s">
        <v>11</v>
      </c>
      <c r="AJ159" s="966"/>
      <c r="AK159" s="938">
        <f>IF(CA159=0,"",TIME(0,CA159,0))</f>
        <v>0.35000000000000003</v>
      </c>
      <c r="AL159" s="939">
        <f>COUNTIF(F159:AJ159,"P")</f>
        <v>21</v>
      </c>
      <c r="AM159" s="940">
        <f>SUM(AL159:AL160)/2</f>
        <v>21</v>
      </c>
      <c r="AN159" s="940">
        <f>COUNTIF(F159:AJ159,"Mi")</f>
        <v>0</v>
      </c>
      <c r="AO159" s="940">
        <f>SUM((AN159+AN160)/2)</f>
        <v>0</v>
      </c>
      <c r="AP159" s="941">
        <f>COUNTIF(F159:AJ159,"VS")</f>
        <v>0</v>
      </c>
      <c r="AQ159" s="941">
        <f>SUM((AP159+AP160)/2)</f>
        <v>0</v>
      </c>
      <c r="AR159" s="940">
        <f>COUNTIF(F159:AJ159,"C1")</f>
        <v>0</v>
      </c>
      <c r="AS159" s="941">
        <f>SUM((AR159+AR160)/2)</f>
        <v>0</v>
      </c>
      <c r="AT159" s="941">
        <f>COUNTIF(F159:AJ159,"R1")</f>
        <v>0</v>
      </c>
      <c r="AU159" s="942">
        <f>SUM((AT159+AT160)/2)</f>
        <v>0</v>
      </c>
      <c r="AV159" s="940">
        <f>COUNTIF(F159:AJ159,"CS")</f>
        <v>0</v>
      </c>
      <c r="AW159" s="940">
        <f>SUM((AV159+AV160)/2)</f>
        <v>0</v>
      </c>
      <c r="AX159" s="941">
        <f>COUNTIF(F159:AJ159,"DA")</f>
        <v>0</v>
      </c>
      <c r="AY159" s="941">
        <f>SUM((AX159+AX160)/2)</f>
        <v>0</v>
      </c>
      <c r="AZ159" s="943">
        <f>SUM(AM159+AO159+AQ159+AS159+AW159+AY159+AU159)*24</f>
        <v>504</v>
      </c>
      <c r="BA159" s="941">
        <f>COUNTIF(F159:AJ159,"MT5")</f>
        <v>0</v>
      </c>
      <c r="BB159" s="941">
        <f>SUM((BA159+BA160)/2)</f>
        <v>0</v>
      </c>
      <c r="BC159" s="941">
        <f>COUNTIF(F159:AJ159,"MT6")</f>
        <v>0</v>
      </c>
      <c r="BD159" s="941">
        <f>SUM((BC159+BC160)/2)</f>
        <v>0</v>
      </c>
      <c r="BE159" s="941">
        <f>SUM((BD159+BD160)/2)</f>
        <v>0</v>
      </c>
      <c r="BF159" s="941">
        <f>COUNTIF(F159:AJ159,"MT8")</f>
        <v>0</v>
      </c>
      <c r="BG159" s="941">
        <f>SUM((BF159+BF160)/2)</f>
        <v>0</v>
      </c>
      <c r="BH159" s="941">
        <f>SUM((BG159+BG160)/2)</f>
        <v>0</v>
      </c>
      <c r="BI159" s="941">
        <f>COUNTIF(F159:AJ159,"A")</f>
        <v>0</v>
      </c>
      <c r="BJ159" s="941">
        <f>SUM((BI159+BI160)/2)</f>
        <v>0</v>
      </c>
      <c r="BK159" s="941">
        <f>COUNTIF(F159:AJ159,"Ma")</f>
        <v>0</v>
      </c>
      <c r="BL159" s="944">
        <f>SUM(BK159+BK160)/2</f>
        <v>0</v>
      </c>
      <c r="BM159" s="940">
        <f>COUNTIF(F159:AJ159,"MJ")</f>
        <v>0</v>
      </c>
      <c r="BN159" s="940">
        <f>SUM(BM159+BM160)/2</f>
        <v>0</v>
      </c>
      <c r="BO159" s="940">
        <f>COUNTIF(F159:AJ159,"Jsc")</f>
        <v>0</v>
      </c>
      <c r="BP159" s="940">
        <f>SUM(BO159+BO160)/2</f>
        <v>0</v>
      </c>
      <c r="BQ159" s="940">
        <f>COUNTIF(F159:AJ159,"C")</f>
        <v>0</v>
      </c>
      <c r="BR159" s="940">
        <f>SUM((BQ159+BQ160)/2)</f>
        <v>0</v>
      </c>
      <c r="BS159" s="940">
        <f>COUNTIF(F159:AJ159,"CC")</f>
        <v>0</v>
      </c>
      <c r="BT159" s="940">
        <f>SUM((BS159+BS160)/2)</f>
        <v>0</v>
      </c>
      <c r="BU159" s="940">
        <f>COUNTIF(F159:AJ159,"DS")</f>
        <v>0</v>
      </c>
      <c r="BV159" s="940">
        <f>SUM((BU159+BU160)/2)</f>
        <v>0</v>
      </c>
      <c r="BW159" s="941">
        <f>COUNTIF(F159:AJ159,"MT")</f>
        <v>0</v>
      </c>
      <c r="BX159" s="941">
        <f>SUM((BW159+BW160)/2)</f>
        <v>0</v>
      </c>
      <c r="BY159" s="941">
        <f>COUNTIF(F159:AJ159,"4/5")</f>
        <v>0</v>
      </c>
      <c r="BZ159" s="942">
        <f>SUM((BY159+BY160)/2)</f>
        <v>0</v>
      </c>
      <c r="CA159" s="945">
        <f>SUM(AZ159)</f>
        <v>504</v>
      </c>
      <c r="CB159" s="891">
        <f>SUM(AM159+AO159+AQ159+AS159+AU159+AW159+BB159+BD159+BG159+AY159)</f>
        <v>21</v>
      </c>
    </row>
    <row r="160" spans="1:80" ht="18.75" customHeight="1" thickBot="1" x14ac:dyDescent="0.3">
      <c r="A160" s="910"/>
      <c r="B160" s="911" t="s">
        <v>378</v>
      </c>
      <c r="C160" s="710" t="s">
        <v>8</v>
      </c>
      <c r="D160" s="946">
        <v>11621</v>
      </c>
      <c r="E160" s="947" t="s">
        <v>4</v>
      </c>
      <c r="F160" s="964"/>
      <c r="G160" s="966" t="s">
        <v>11</v>
      </c>
      <c r="H160" s="966" t="s">
        <v>11</v>
      </c>
      <c r="I160" s="1095" t="s">
        <v>11</v>
      </c>
      <c r="J160" s="966" t="s">
        <v>11</v>
      </c>
      <c r="K160" s="966" t="s">
        <v>11</v>
      </c>
      <c r="L160" s="965"/>
      <c r="M160" s="965"/>
      <c r="N160" s="966" t="s">
        <v>11</v>
      </c>
      <c r="O160" s="966" t="s">
        <v>11</v>
      </c>
      <c r="P160" s="966" t="s">
        <v>11</v>
      </c>
      <c r="Q160" s="966" t="s">
        <v>11</v>
      </c>
      <c r="R160" s="966" t="s">
        <v>11</v>
      </c>
      <c r="S160" s="965"/>
      <c r="T160" s="965"/>
      <c r="U160" s="966" t="s">
        <v>11</v>
      </c>
      <c r="V160" s="966" t="s">
        <v>11</v>
      </c>
      <c r="W160" s="966" t="s">
        <v>11</v>
      </c>
      <c r="X160" s="966" t="s">
        <v>11</v>
      </c>
      <c r="Y160" s="966" t="s">
        <v>11</v>
      </c>
      <c r="Z160" s="965"/>
      <c r="AA160" s="965"/>
      <c r="AB160" s="966" t="s">
        <v>11</v>
      </c>
      <c r="AC160" s="966" t="s">
        <v>11</v>
      </c>
      <c r="AD160" s="966" t="s">
        <v>11</v>
      </c>
      <c r="AE160" s="966" t="s">
        <v>11</v>
      </c>
      <c r="AF160" s="966" t="s">
        <v>11</v>
      </c>
      <c r="AG160" s="965"/>
      <c r="AH160" s="965"/>
      <c r="AI160" s="966" t="s">
        <v>11</v>
      </c>
      <c r="AJ160" s="966"/>
      <c r="AK160" s="952"/>
      <c r="AL160" s="953">
        <f>COUNTIF(F160:AJ160,"P")</f>
        <v>21</v>
      </c>
      <c r="AM160" s="954"/>
      <c r="AN160" s="954">
        <f>COUNTIF(F160:AJ160,"Mi")</f>
        <v>0</v>
      </c>
      <c r="AO160" s="955"/>
      <c r="AP160" s="956">
        <f>COUNTIF(F160:AJ160,"VS")</f>
        <v>0</v>
      </c>
      <c r="AQ160" s="957"/>
      <c r="AR160" s="954">
        <f>COUNTIF(F160:AJ160,"C1")</f>
        <v>0</v>
      </c>
      <c r="AS160" s="954"/>
      <c r="AT160" s="954">
        <f>COUNTIF(F160:AJ160,"R1")</f>
        <v>0</v>
      </c>
      <c r="AU160" s="954"/>
      <c r="AV160" s="954">
        <f>COUNTIF(F160:AJ160,"CS")</f>
        <v>0</v>
      </c>
      <c r="AW160" s="955"/>
      <c r="AX160" s="956">
        <f>COUNTIF(F160:AJ160,"DA")</f>
        <v>0</v>
      </c>
      <c r="AY160" s="957"/>
      <c r="AZ160" s="958"/>
      <c r="BA160" s="956">
        <f>COUNTIF(F160:AJ160,"MT5")</f>
        <v>0</v>
      </c>
      <c r="BB160" s="957"/>
      <c r="BC160" s="956">
        <f>COUNTIF(F160:AJ160,"MT6")</f>
        <v>0</v>
      </c>
      <c r="BD160" s="957"/>
      <c r="BE160" s="957"/>
      <c r="BF160" s="956">
        <f>COUNTIF(F160:AJ160,"MT8")</f>
        <v>0</v>
      </c>
      <c r="BG160" s="957"/>
      <c r="BH160" s="957"/>
      <c r="BI160" s="956">
        <f>COUNTIF(F160:AJ160,"A")</f>
        <v>0</v>
      </c>
      <c r="BJ160" s="957"/>
      <c r="BK160" s="956">
        <f>COUNTIF(F160:AJ160,"Ma")</f>
        <v>0</v>
      </c>
      <c r="BL160" s="959"/>
      <c r="BM160" s="954">
        <f>COUNTIF(F160:AJ160,"MJ")</f>
        <v>0</v>
      </c>
      <c r="BN160" s="960"/>
      <c r="BO160" s="954">
        <f>COUNTIF(F160:AJ160,"Jsc")</f>
        <v>0</v>
      </c>
      <c r="BP160" s="955"/>
      <c r="BQ160" s="954">
        <f>COUNTIF(F160:AJ160,"C")</f>
        <v>0</v>
      </c>
      <c r="BR160" s="954"/>
      <c r="BS160" s="954">
        <f>COUNTIF(F160:AJ160,"CC")</f>
        <v>0</v>
      </c>
      <c r="BT160" s="955"/>
      <c r="BU160" s="954">
        <f>COUNTIF(F160:AJ160,"DS")</f>
        <v>0</v>
      </c>
      <c r="BV160" s="955"/>
      <c r="BW160" s="956">
        <f>COUNTIF(F160:AJ160,"MT")</f>
        <v>0</v>
      </c>
      <c r="BX160" s="957"/>
      <c r="BY160" s="956">
        <f>COUNTIF(F160:AJ160,"4/5")</f>
        <v>0</v>
      </c>
      <c r="BZ160" s="961"/>
      <c r="CA160" s="962"/>
      <c r="CB160" s="826"/>
    </row>
    <row r="161" spans="1:80" ht="18.75" customHeight="1" x14ac:dyDescent="0.25">
      <c r="A161" s="910" t="s">
        <v>374</v>
      </c>
      <c r="B161" s="911" t="s">
        <v>378</v>
      </c>
      <c r="C161" s="1057">
        <v>1623</v>
      </c>
      <c r="D161" s="931" t="s">
        <v>242</v>
      </c>
      <c r="E161" s="932" t="s">
        <v>70</v>
      </c>
      <c r="F161" s="933"/>
      <c r="G161" s="936" t="s">
        <v>11</v>
      </c>
      <c r="H161" s="936" t="s">
        <v>11</v>
      </c>
      <c r="I161" s="1070" t="s">
        <v>11</v>
      </c>
      <c r="J161" s="936" t="s">
        <v>11</v>
      </c>
      <c r="K161" s="936" t="s">
        <v>11</v>
      </c>
      <c r="L161" s="935"/>
      <c r="M161" s="935"/>
      <c r="N161" s="936" t="s">
        <v>11</v>
      </c>
      <c r="O161" s="936" t="s">
        <v>11</v>
      </c>
      <c r="P161" s="936" t="s">
        <v>11</v>
      </c>
      <c r="Q161" s="936" t="s">
        <v>11</v>
      </c>
      <c r="R161" s="936" t="s">
        <v>11</v>
      </c>
      <c r="S161" s="935"/>
      <c r="T161" s="935"/>
      <c r="U161" s="936" t="s">
        <v>11</v>
      </c>
      <c r="V161" s="936" t="s">
        <v>11</v>
      </c>
      <c r="W161" s="937" t="s">
        <v>7</v>
      </c>
      <c r="X161" s="936" t="s">
        <v>11</v>
      </c>
      <c r="Y161" s="936" t="s">
        <v>11</v>
      </c>
      <c r="Z161" s="935"/>
      <c r="AA161" s="935"/>
      <c r="AB161" s="936" t="s">
        <v>11</v>
      </c>
      <c r="AC161" s="936" t="s">
        <v>11</v>
      </c>
      <c r="AD161" s="936" t="s">
        <v>11</v>
      </c>
      <c r="AE161" s="936" t="s">
        <v>11</v>
      </c>
      <c r="AF161" s="936" t="s">
        <v>11</v>
      </c>
      <c r="AG161" s="935"/>
      <c r="AH161" s="935"/>
      <c r="AI161" s="936" t="s">
        <v>11</v>
      </c>
      <c r="AJ161" s="936"/>
      <c r="AK161" s="938">
        <f>IF(CA161=0,"",TIME(0,CA161,0))</f>
        <v>0.33333333333333331</v>
      </c>
      <c r="AL161" s="939">
        <f t="shared" si="190"/>
        <v>20</v>
      </c>
      <c r="AM161" s="940">
        <f>SUM(AL161:AL162)/2</f>
        <v>19.5</v>
      </c>
      <c r="AN161" s="940">
        <f t="shared" si="191"/>
        <v>0</v>
      </c>
      <c r="AO161" s="940">
        <f>SUM((AN161+AN162)/2)</f>
        <v>0</v>
      </c>
      <c r="AP161" s="941">
        <f t="shared" si="192"/>
        <v>0</v>
      </c>
      <c r="AQ161" s="941">
        <f>SUM((AP161+AP162)/2)</f>
        <v>0</v>
      </c>
      <c r="AR161" s="940">
        <f t="shared" si="193"/>
        <v>0</v>
      </c>
      <c r="AS161" s="941">
        <f>SUM((AR161+AR162)/2)</f>
        <v>0.5</v>
      </c>
      <c r="AT161" s="941">
        <f t="shared" si="194"/>
        <v>0</v>
      </c>
      <c r="AU161" s="942">
        <f>SUM((AT161+AT162)/2)</f>
        <v>0</v>
      </c>
      <c r="AV161" s="940">
        <f t="shared" si="195"/>
        <v>0</v>
      </c>
      <c r="AW161" s="940">
        <f>SUM((AV161+AV162)/2)</f>
        <v>0</v>
      </c>
      <c r="AX161" s="941">
        <f t="shared" si="196"/>
        <v>0</v>
      </c>
      <c r="AY161" s="941">
        <f>SUM((AX161+AX162)/2)</f>
        <v>0</v>
      </c>
      <c r="AZ161" s="943">
        <f>SUM(AM161+AO161+AQ161+AS161+AW161+AY161+AU161)*24</f>
        <v>480</v>
      </c>
      <c r="BA161" s="941">
        <f t="shared" si="197"/>
        <v>0</v>
      </c>
      <c r="BB161" s="941">
        <f>SUM((BA161+BA162)/2)</f>
        <v>0</v>
      </c>
      <c r="BC161" s="941">
        <f t="shared" si="198"/>
        <v>0</v>
      </c>
      <c r="BD161" s="941">
        <f>SUM((BC161+BC162)/2)</f>
        <v>0</v>
      </c>
      <c r="BE161" s="941">
        <f>SUM((BD161+BD162)/2)</f>
        <v>0</v>
      </c>
      <c r="BF161" s="941">
        <f t="shared" si="199"/>
        <v>0</v>
      </c>
      <c r="BG161" s="941">
        <f>SUM((BF161+BF162)/2)</f>
        <v>0</v>
      </c>
      <c r="BH161" s="941">
        <f>SUM((BG161+BG162)/2)</f>
        <v>0</v>
      </c>
      <c r="BI161" s="941">
        <f t="shared" si="200"/>
        <v>0</v>
      </c>
      <c r="BJ161" s="941">
        <f>SUM((BI161+BI162)/2)</f>
        <v>0</v>
      </c>
      <c r="BK161" s="941">
        <f t="shared" si="201"/>
        <v>0</v>
      </c>
      <c r="BL161" s="944">
        <f>SUM(BK161+BK162)/2</f>
        <v>0</v>
      </c>
      <c r="BM161" s="940">
        <f t="shared" si="202"/>
        <v>0</v>
      </c>
      <c r="BN161" s="940">
        <f>SUM(BM161+BM162)/2</f>
        <v>0</v>
      </c>
      <c r="BO161" s="940">
        <f t="shared" si="203"/>
        <v>0</v>
      </c>
      <c r="BP161" s="940">
        <f>SUM(BO161+BO162)/2</f>
        <v>0</v>
      </c>
      <c r="BQ161" s="940">
        <f t="shared" si="204"/>
        <v>1</v>
      </c>
      <c r="BR161" s="940">
        <f>SUM((BQ161+BQ162)/2)</f>
        <v>1</v>
      </c>
      <c r="BS161" s="940">
        <f t="shared" si="205"/>
        <v>0</v>
      </c>
      <c r="BT161" s="940">
        <f>SUM((BS161+BS162)/2)</f>
        <v>0</v>
      </c>
      <c r="BU161" s="940">
        <f t="shared" si="206"/>
        <v>0</v>
      </c>
      <c r="BV161" s="940">
        <f>SUM((BU161+BU162)/2)</f>
        <v>0</v>
      </c>
      <c r="BW161" s="941">
        <f t="shared" si="207"/>
        <v>0</v>
      </c>
      <c r="BX161" s="941">
        <f>SUM((BW161+BW162)/2)</f>
        <v>0</v>
      </c>
      <c r="BY161" s="941">
        <f t="shared" si="208"/>
        <v>0</v>
      </c>
      <c r="BZ161" s="942">
        <f>SUM((BY161+BY162)/2)</f>
        <v>0</v>
      </c>
      <c r="CA161" s="945">
        <f>SUM(AZ161)</f>
        <v>480</v>
      </c>
      <c r="CB161" s="891">
        <f>SUM(AM161+AO161+AQ161+AS161+AU161+AW161+BB161+BD161+BG161+AY161)</f>
        <v>20</v>
      </c>
    </row>
    <row r="162" spans="1:80" ht="18.75" customHeight="1" thickBot="1" x14ac:dyDescent="0.3">
      <c r="A162" s="910" t="s">
        <v>374</v>
      </c>
      <c r="B162" s="911" t="s">
        <v>378</v>
      </c>
      <c r="C162" s="710" t="s">
        <v>10</v>
      </c>
      <c r="D162" s="946"/>
      <c r="E162" s="947" t="s">
        <v>4</v>
      </c>
      <c r="F162" s="948"/>
      <c r="G162" s="951" t="s">
        <v>11</v>
      </c>
      <c r="H162" s="951" t="s">
        <v>11</v>
      </c>
      <c r="I162" s="1071" t="s">
        <v>11</v>
      </c>
      <c r="J162" s="951" t="s">
        <v>11</v>
      </c>
      <c r="K162" s="951" t="s">
        <v>11</v>
      </c>
      <c r="L162" s="950"/>
      <c r="M162" s="950"/>
      <c r="N162" s="951" t="s">
        <v>11</v>
      </c>
      <c r="O162" s="951" t="s">
        <v>11</v>
      </c>
      <c r="P162" s="951" t="s">
        <v>11</v>
      </c>
      <c r="Q162" s="951" t="s">
        <v>11</v>
      </c>
      <c r="R162" s="951" t="s">
        <v>11</v>
      </c>
      <c r="S162" s="950"/>
      <c r="T162" s="950"/>
      <c r="U162" s="980" t="s">
        <v>39</v>
      </c>
      <c r="V162" s="951" t="s">
        <v>11</v>
      </c>
      <c r="W162" s="949" t="s">
        <v>7</v>
      </c>
      <c r="X162" s="951" t="s">
        <v>11</v>
      </c>
      <c r="Y162" s="951" t="s">
        <v>11</v>
      </c>
      <c r="Z162" s="950"/>
      <c r="AA162" s="950"/>
      <c r="AB162" s="951" t="s">
        <v>11</v>
      </c>
      <c r="AC162" s="951" t="s">
        <v>11</v>
      </c>
      <c r="AD162" s="951" t="s">
        <v>11</v>
      </c>
      <c r="AE162" s="951" t="s">
        <v>11</v>
      </c>
      <c r="AF162" s="951" t="s">
        <v>11</v>
      </c>
      <c r="AG162" s="950"/>
      <c r="AH162" s="950"/>
      <c r="AI162" s="951" t="s">
        <v>11</v>
      </c>
      <c r="AJ162" s="951"/>
      <c r="AK162" s="952"/>
      <c r="AL162" s="953">
        <f t="shared" si="190"/>
        <v>19</v>
      </c>
      <c r="AM162" s="954"/>
      <c r="AN162" s="954">
        <f t="shared" si="191"/>
        <v>0</v>
      </c>
      <c r="AO162" s="955"/>
      <c r="AP162" s="956">
        <f t="shared" si="192"/>
        <v>0</v>
      </c>
      <c r="AQ162" s="957"/>
      <c r="AR162" s="954">
        <f t="shared" si="193"/>
        <v>1</v>
      </c>
      <c r="AS162" s="954"/>
      <c r="AT162" s="954">
        <f t="shared" si="194"/>
        <v>0</v>
      </c>
      <c r="AU162" s="954"/>
      <c r="AV162" s="954">
        <f t="shared" si="195"/>
        <v>0</v>
      </c>
      <c r="AW162" s="955"/>
      <c r="AX162" s="956">
        <f t="shared" si="196"/>
        <v>0</v>
      </c>
      <c r="AY162" s="957"/>
      <c r="AZ162" s="958"/>
      <c r="BA162" s="956">
        <f t="shared" si="197"/>
        <v>0</v>
      </c>
      <c r="BB162" s="957"/>
      <c r="BC162" s="956">
        <f t="shared" si="198"/>
        <v>0</v>
      </c>
      <c r="BD162" s="957"/>
      <c r="BE162" s="957"/>
      <c r="BF162" s="956">
        <f t="shared" si="199"/>
        <v>0</v>
      </c>
      <c r="BG162" s="957"/>
      <c r="BH162" s="957"/>
      <c r="BI162" s="956">
        <f t="shared" si="200"/>
        <v>0</v>
      </c>
      <c r="BJ162" s="957"/>
      <c r="BK162" s="956">
        <f t="shared" si="201"/>
        <v>0</v>
      </c>
      <c r="BL162" s="959"/>
      <c r="BM162" s="954">
        <f t="shared" si="202"/>
        <v>0</v>
      </c>
      <c r="BN162" s="960"/>
      <c r="BO162" s="954">
        <f t="shared" si="203"/>
        <v>0</v>
      </c>
      <c r="BP162" s="955"/>
      <c r="BQ162" s="954">
        <f t="shared" si="204"/>
        <v>1</v>
      </c>
      <c r="BR162" s="954"/>
      <c r="BS162" s="954">
        <f t="shared" si="205"/>
        <v>0</v>
      </c>
      <c r="BT162" s="955"/>
      <c r="BU162" s="954">
        <f t="shared" si="206"/>
        <v>0</v>
      </c>
      <c r="BV162" s="955"/>
      <c r="BW162" s="956">
        <f t="shared" si="207"/>
        <v>0</v>
      </c>
      <c r="BX162" s="957"/>
      <c r="BY162" s="956">
        <f t="shared" si="208"/>
        <v>0</v>
      </c>
      <c r="BZ162" s="961"/>
      <c r="CA162" s="962"/>
      <c r="CB162" s="826"/>
    </row>
    <row r="163" spans="1:80" s="1029" customFormat="1" ht="18.75" customHeight="1" thickBot="1" x14ac:dyDescent="0.3">
      <c r="A163" s="910" t="s">
        <v>374</v>
      </c>
      <c r="B163" s="911" t="s">
        <v>136</v>
      </c>
      <c r="C163" s="1239" t="s">
        <v>136</v>
      </c>
      <c r="D163" s="1240"/>
      <c r="E163" s="13"/>
      <c r="F163" s="912"/>
      <c r="G163" s="913"/>
      <c r="H163" s="913"/>
      <c r="I163" s="914"/>
      <c r="J163" s="913"/>
      <c r="K163" s="913"/>
      <c r="L163" s="913"/>
      <c r="M163" s="913"/>
      <c r="N163" s="913"/>
      <c r="O163" s="913"/>
      <c r="P163" s="913"/>
      <c r="Q163" s="913"/>
      <c r="R163" s="913"/>
      <c r="S163" s="913"/>
      <c r="T163" s="913"/>
      <c r="U163" s="913"/>
      <c r="V163" s="913"/>
      <c r="W163" s="913"/>
      <c r="X163" s="913"/>
      <c r="Y163" s="913"/>
      <c r="Z163" s="913"/>
      <c r="AA163" s="913"/>
      <c r="AB163" s="913"/>
      <c r="AC163" s="913"/>
      <c r="AD163" s="913"/>
      <c r="AE163" s="913"/>
      <c r="AF163" s="913"/>
      <c r="AG163" s="913"/>
      <c r="AH163" s="913"/>
      <c r="AI163" s="913"/>
      <c r="AJ163" s="913"/>
      <c r="AK163" s="938" t="str">
        <f>IF(CA163=0,"",TIME(0,CA163,0))</f>
        <v/>
      </c>
      <c r="AL163" s="915"/>
      <c r="AM163" s="915"/>
      <c r="AN163" s="915"/>
      <c r="AO163" s="916"/>
      <c r="AP163" s="915"/>
      <c r="AQ163" s="916"/>
      <c r="AR163" s="915"/>
      <c r="AS163" s="915"/>
      <c r="AT163" s="915"/>
      <c r="AU163" s="915"/>
      <c r="AV163" s="915"/>
      <c r="AW163" s="916"/>
      <c r="AX163" s="915"/>
      <c r="AY163" s="916"/>
      <c r="AZ163" s="1026"/>
      <c r="BA163" s="915"/>
      <c r="BB163" s="916"/>
      <c r="BC163" s="915"/>
      <c r="BD163" s="916"/>
      <c r="BE163" s="916"/>
      <c r="BF163" s="915"/>
      <c r="BG163" s="916"/>
      <c r="BH163" s="916"/>
      <c r="BI163" s="915"/>
      <c r="BJ163" s="916"/>
      <c r="BK163" s="915"/>
      <c r="BL163" s="1027"/>
      <c r="BM163" s="915"/>
      <c r="BN163" s="921"/>
      <c r="BO163" s="915"/>
      <c r="BP163" s="916"/>
      <c r="BQ163" s="915"/>
      <c r="BR163" s="915"/>
      <c r="BS163" s="915"/>
      <c r="BT163" s="916"/>
      <c r="BU163" s="915"/>
      <c r="BV163" s="916"/>
      <c r="BW163" s="915"/>
      <c r="BX163" s="916"/>
      <c r="BY163" s="915"/>
      <c r="BZ163" s="916"/>
      <c r="CA163" s="1026"/>
      <c r="CB163" s="1028"/>
    </row>
    <row r="164" spans="1:80" s="1029" customFormat="1" ht="18.75" customHeight="1" thickBot="1" x14ac:dyDescent="0.3">
      <c r="A164" s="910" t="s">
        <v>374</v>
      </c>
      <c r="B164" s="911" t="s">
        <v>136</v>
      </c>
      <c r="C164" s="190"/>
      <c r="D164" s="985" t="s">
        <v>69</v>
      </c>
      <c r="E164" s="13"/>
      <c r="F164" s="899">
        <v>1</v>
      </c>
      <c r="G164" s="900">
        <v>2</v>
      </c>
      <c r="H164" s="900">
        <v>3</v>
      </c>
      <c r="I164" s="900">
        <v>4</v>
      </c>
      <c r="J164" s="900">
        <v>5</v>
      </c>
      <c r="K164" s="900">
        <v>6</v>
      </c>
      <c r="L164" s="901">
        <v>7</v>
      </c>
      <c r="M164" s="901">
        <v>8</v>
      </c>
      <c r="N164" s="900">
        <v>9</v>
      </c>
      <c r="O164" s="900">
        <v>10</v>
      </c>
      <c r="P164" s="900">
        <v>11</v>
      </c>
      <c r="Q164" s="900">
        <v>12</v>
      </c>
      <c r="R164" s="900">
        <v>13</v>
      </c>
      <c r="S164" s="901">
        <v>14</v>
      </c>
      <c r="T164" s="901">
        <v>15</v>
      </c>
      <c r="U164" s="900">
        <v>16</v>
      </c>
      <c r="V164" s="900">
        <v>17</v>
      </c>
      <c r="W164" s="900">
        <v>18</v>
      </c>
      <c r="X164" s="900">
        <v>19</v>
      </c>
      <c r="Y164" s="900">
        <v>20</v>
      </c>
      <c r="Z164" s="901">
        <v>21</v>
      </c>
      <c r="AA164" s="901">
        <v>22</v>
      </c>
      <c r="AB164" s="900">
        <v>23</v>
      </c>
      <c r="AC164" s="900">
        <v>24</v>
      </c>
      <c r="AD164" s="900">
        <v>25</v>
      </c>
      <c r="AE164" s="900">
        <v>26</v>
      </c>
      <c r="AF164" s="900">
        <v>27</v>
      </c>
      <c r="AG164" s="1062">
        <v>28</v>
      </c>
      <c r="AH164" s="1062">
        <v>29</v>
      </c>
      <c r="AI164" s="900">
        <v>30</v>
      </c>
      <c r="AJ164" s="1115">
        <v>31</v>
      </c>
      <c r="AK164" s="952"/>
      <c r="AL164" s="915"/>
      <c r="AM164" s="915"/>
      <c r="AN164" s="915"/>
      <c r="AO164" s="916"/>
      <c r="AP164" s="915"/>
      <c r="AQ164" s="916"/>
      <c r="AR164" s="915"/>
      <c r="AS164" s="915"/>
      <c r="AT164" s="915"/>
      <c r="AU164" s="915"/>
      <c r="AV164" s="915"/>
      <c r="AW164" s="916"/>
      <c r="AX164" s="915"/>
      <c r="AY164" s="916"/>
      <c r="AZ164" s="1026"/>
      <c r="BA164" s="915"/>
      <c r="BB164" s="916"/>
      <c r="BC164" s="915"/>
      <c r="BD164" s="916"/>
      <c r="BE164" s="916"/>
      <c r="BF164" s="915"/>
      <c r="BG164" s="916"/>
      <c r="BH164" s="916"/>
      <c r="BI164" s="915"/>
      <c r="BJ164" s="916"/>
      <c r="BK164" s="915"/>
      <c r="BL164" s="1027"/>
      <c r="BM164" s="915"/>
      <c r="BN164" s="921"/>
      <c r="BO164" s="915"/>
      <c r="BP164" s="916"/>
      <c r="BQ164" s="915"/>
      <c r="BR164" s="915"/>
      <c r="BS164" s="915"/>
      <c r="BT164" s="916"/>
      <c r="BU164" s="915"/>
      <c r="BV164" s="916"/>
      <c r="BW164" s="915"/>
      <c r="BX164" s="916"/>
      <c r="BY164" s="915"/>
      <c r="BZ164" s="916"/>
      <c r="CA164" s="1026"/>
      <c r="CB164" s="1028"/>
    </row>
    <row r="165" spans="1:80" ht="18.75" customHeight="1" x14ac:dyDescent="0.25">
      <c r="A165" s="910" t="s">
        <v>374</v>
      </c>
      <c r="B165" s="911" t="s">
        <v>136</v>
      </c>
      <c r="C165" s="808">
        <v>4373</v>
      </c>
      <c r="D165" s="931" t="e">
        <f>VLOOKUP(C165,ListeAppel,2,FALSE)</f>
        <v>#N/A</v>
      </c>
      <c r="E165" s="932" t="s">
        <v>70</v>
      </c>
      <c r="F165" s="933"/>
      <c r="G165" s="995" t="s">
        <v>14</v>
      </c>
      <c r="H165" s="995" t="s">
        <v>14</v>
      </c>
      <c r="I165" s="995" t="s">
        <v>14</v>
      </c>
      <c r="J165" s="995" t="s">
        <v>14</v>
      </c>
      <c r="K165" s="995" t="s">
        <v>14</v>
      </c>
      <c r="L165" s="995" t="s">
        <v>14</v>
      </c>
      <c r="M165" s="995" t="s">
        <v>14</v>
      </c>
      <c r="N165" s="995" t="s">
        <v>14</v>
      </c>
      <c r="O165" s="995" t="s">
        <v>14</v>
      </c>
      <c r="P165" s="995" t="s">
        <v>14</v>
      </c>
      <c r="Q165" s="995" t="s">
        <v>14</v>
      </c>
      <c r="R165" s="995" t="s">
        <v>14</v>
      </c>
      <c r="S165" s="995" t="s">
        <v>14</v>
      </c>
      <c r="T165" s="995" t="s">
        <v>14</v>
      </c>
      <c r="U165" s="995" t="s">
        <v>14</v>
      </c>
      <c r="V165" s="995" t="s">
        <v>14</v>
      </c>
      <c r="W165" s="995" t="s">
        <v>14</v>
      </c>
      <c r="X165" s="995" t="s">
        <v>14</v>
      </c>
      <c r="Y165" s="995" t="s">
        <v>14</v>
      </c>
      <c r="Z165" s="995" t="s">
        <v>14</v>
      </c>
      <c r="AA165" s="995" t="s">
        <v>14</v>
      </c>
      <c r="AB165" s="995" t="s">
        <v>14</v>
      </c>
      <c r="AC165" s="995" t="s">
        <v>14</v>
      </c>
      <c r="AD165" s="995" t="s">
        <v>14</v>
      </c>
      <c r="AE165" s="995" t="s">
        <v>14</v>
      </c>
      <c r="AF165" s="995" t="s">
        <v>14</v>
      </c>
      <c r="AG165" s="995" t="s">
        <v>14</v>
      </c>
      <c r="AH165" s="995" t="s">
        <v>14</v>
      </c>
      <c r="AI165" s="995" t="s">
        <v>14</v>
      </c>
      <c r="AJ165" s="936"/>
      <c r="AK165" s="938" t="str">
        <f>IF(CA165=0,"",TIME(0,CA165,0))</f>
        <v/>
      </c>
      <c r="AL165" s="939">
        <f t="shared" ref="AL165:AL188" si="209">COUNTIF(F165:AJ165,"P")</f>
        <v>0</v>
      </c>
      <c r="AM165" s="940">
        <f>SUM(AL165:AL166)/2</f>
        <v>0</v>
      </c>
      <c r="AN165" s="940">
        <f t="shared" ref="AN165:AN188" si="210">COUNTIF(F165:AJ165,"Mi")</f>
        <v>0</v>
      </c>
      <c r="AO165" s="940">
        <f>SUM((AN165+AN166)/2)</f>
        <v>0</v>
      </c>
      <c r="AP165" s="941">
        <f t="shared" ref="AP165:AP188" si="211">COUNTIF(F165:AJ165,"VS")</f>
        <v>0</v>
      </c>
      <c r="AQ165" s="941">
        <f>SUM((AP165+AP166)/2)</f>
        <v>0</v>
      </c>
      <c r="AR165" s="940">
        <f t="shared" ref="AR165:AR188" si="212">COUNTIF(F165:AJ165,"C1")</f>
        <v>0</v>
      </c>
      <c r="AS165" s="941">
        <f>SUM((AR165+AR166)/2)</f>
        <v>0</v>
      </c>
      <c r="AT165" s="941">
        <f t="shared" ref="AT165:AT188" si="213">COUNTIF(F165:AJ165,"R1")</f>
        <v>0</v>
      </c>
      <c r="AU165" s="942">
        <f>SUM((AT165+AT166)/2)</f>
        <v>0</v>
      </c>
      <c r="AV165" s="940">
        <f t="shared" ref="AV165:AV188" si="214">COUNTIF(F165:AJ165,"CS")</f>
        <v>0</v>
      </c>
      <c r="AW165" s="940">
        <f>SUM((AV165+AV166)/2)</f>
        <v>0</v>
      </c>
      <c r="AX165" s="941">
        <f t="shared" ref="AX165:AX188" si="215">COUNTIF(F165:AJ165,"DA")</f>
        <v>0</v>
      </c>
      <c r="AY165" s="941">
        <f>SUM((AX165+AX166)/2)</f>
        <v>0</v>
      </c>
      <c r="AZ165" s="943">
        <f>SUM(AM165+AO165+AQ165+AS165+AW165+AY165+AU165)*24</f>
        <v>0</v>
      </c>
      <c r="BA165" s="941">
        <f t="shared" ref="BA165:BA188" si="216">COUNTIF(F165:AJ165,"MT5")</f>
        <v>0</v>
      </c>
      <c r="BB165" s="941">
        <f>SUM((BA165+BA166)/2)</f>
        <v>0</v>
      </c>
      <c r="BC165" s="941">
        <f t="shared" ref="BC165:BC188" si="217">COUNTIF(F165:AJ165,"MT6")</f>
        <v>0</v>
      </c>
      <c r="BD165" s="941">
        <f>SUM((BC165+BC166)/2)</f>
        <v>0</v>
      </c>
      <c r="BE165" s="941">
        <f>SUM((BD165+BD166)/2)</f>
        <v>0</v>
      </c>
      <c r="BF165" s="941">
        <f t="shared" ref="BF165:BF188" si="218">COUNTIF(F165:AJ165,"MT8")</f>
        <v>0</v>
      </c>
      <c r="BG165" s="941">
        <f>SUM((BF165+BF166)/2)</f>
        <v>0</v>
      </c>
      <c r="BH165" s="941">
        <f>SUM((BG165+BG166)/2)</f>
        <v>0</v>
      </c>
      <c r="BI165" s="941">
        <f t="shared" ref="BI165:BI188" si="219">COUNTIF(F165:AJ165,"A")</f>
        <v>0</v>
      </c>
      <c r="BJ165" s="941">
        <f>SUM((BI165+BI166)/2)</f>
        <v>0</v>
      </c>
      <c r="BK165" s="941">
        <f t="shared" ref="BK165:BK188" si="220">COUNTIF(F165:AJ165,"Ma")</f>
        <v>29</v>
      </c>
      <c r="BL165" s="944">
        <f>SUM(BK165+BK166)/2</f>
        <v>29</v>
      </c>
      <c r="BM165" s="940">
        <f t="shared" ref="BM165:BM188" si="221">COUNTIF(F165:AJ165,"MJ")</f>
        <v>0</v>
      </c>
      <c r="BN165" s="940">
        <f>SUM(BM165+BM166)/2</f>
        <v>0</v>
      </c>
      <c r="BO165" s="940">
        <f t="shared" ref="BO165:BO188" si="222">COUNTIF(F165:AJ165,"Jsc")</f>
        <v>0</v>
      </c>
      <c r="BP165" s="940">
        <f>SUM(BO165+BO166)/2</f>
        <v>0</v>
      </c>
      <c r="BQ165" s="940">
        <f t="shared" ref="BQ165:BQ188" si="223">COUNTIF(F165:AJ165,"C")</f>
        <v>0</v>
      </c>
      <c r="BR165" s="940">
        <f>SUM((BQ165+BQ166)/2)</f>
        <v>0</v>
      </c>
      <c r="BS165" s="940">
        <f t="shared" ref="BS165:BS188" si="224">COUNTIF(F165:AJ165,"CC")</f>
        <v>0</v>
      </c>
      <c r="BT165" s="940">
        <f>SUM((BS165+BS166)/2)</f>
        <v>0</v>
      </c>
      <c r="BU165" s="940">
        <f t="shared" ref="BU165:BU188" si="225">COUNTIF(F165:AJ165,"DS")</f>
        <v>0</v>
      </c>
      <c r="BV165" s="940">
        <f>SUM((BU165+BU166)/2)</f>
        <v>0</v>
      </c>
      <c r="BW165" s="941">
        <f t="shared" ref="BW165:BW188" si="226">COUNTIF(F165:AJ165,"MT")</f>
        <v>0</v>
      </c>
      <c r="BX165" s="941">
        <f>SUM((BW165+BW166)/2)</f>
        <v>0</v>
      </c>
      <c r="BY165" s="941">
        <f t="shared" ref="BY165:BY188" si="227">COUNTIF(F165:AJ165,"4/5")</f>
        <v>0</v>
      </c>
      <c r="BZ165" s="942">
        <f>SUM((BY165+BY166)/2)</f>
        <v>0</v>
      </c>
      <c r="CA165" s="945">
        <f>SUM(AZ165)</f>
        <v>0</v>
      </c>
      <c r="CB165" s="891">
        <f>SUM(AM165+AO165+AQ165+AS165+AU165+AW165+BB165+BD165+BG165+AY165)</f>
        <v>0</v>
      </c>
    </row>
    <row r="166" spans="1:80" ht="18.75" customHeight="1" thickBot="1" x14ac:dyDescent="0.3">
      <c r="A166" s="910" t="s">
        <v>374</v>
      </c>
      <c r="B166" s="911" t="s">
        <v>136</v>
      </c>
      <c r="C166" s="717" t="s">
        <v>6</v>
      </c>
      <c r="D166" s="999"/>
      <c r="E166" s="947" t="s">
        <v>4</v>
      </c>
      <c r="F166" s="948"/>
      <c r="G166" s="998" t="s">
        <v>14</v>
      </c>
      <c r="H166" s="998" t="s">
        <v>14</v>
      </c>
      <c r="I166" s="998" t="s">
        <v>14</v>
      </c>
      <c r="J166" s="998" t="s">
        <v>14</v>
      </c>
      <c r="K166" s="998" t="s">
        <v>14</v>
      </c>
      <c r="L166" s="998" t="s">
        <v>14</v>
      </c>
      <c r="M166" s="998" t="s">
        <v>14</v>
      </c>
      <c r="N166" s="998" t="s">
        <v>14</v>
      </c>
      <c r="O166" s="998" t="s">
        <v>14</v>
      </c>
      <c r="P166" s="998" t="s">
        <v>14</v>
      </c>
      <c r="Q166" s="998" t="s">
        <v>14</v>
      </c>
      <c r="R166" s="998" t="s">
        <v>14</v>
      </c>
      <c r="S166" s="998" t="s">
        <v>14</v>
      </c>
      <c r="T166" s="998" t="s">
        <v>14</v>
      </c>
      <c r="U166" s="998" t="s">
        <v>14</v>
      </c>
      <c r="V166" s="998" t="s">
        <v>14</v>
      </c>
      <c r="W166" s="998" t="s">
        <v>14</v>
      </c>
      <c r="X166" s="998" t="s">
        <v>14</v>
      </c>
      <c r="Y166" s="998" t="s">
        <v>14</v>
      </c>
      <c r="Z166" s="998" t="s">
        <v>14</v>
      </c>
      <c r="AA166" s="998" t="s">
        <v>14</v>
      </c>
      <c r="AB166" s="998" t="s">
        <v>14</v>
      </c>
      <c r="AC166" s="998" t="s">
        <v>14</v>
      </c>
      <c r="AD166" s="998" t="s">
        <v>14</v>
      </c>
      <c r="AE166" s="998" t="s">
        <v>14</v>
      </c>
      <c r="AF166" s="998" t="s">
        <v>14</v>
      </c>
      <c r="AG166" s="998" t="s">
        <v>14</v>
      </c>
      <c r="AH166" s="998" t="s">
        <v>14</v>
      </c>
      <c r="AI166" s="998" t="s">
        <v>14</v>
      </c>
      <c r="AJ166" s="951"/>
      <c r="AK166" s="952"/>
      <c r="AL166" s="953">
        <f t="shared" si="209"/>
        <v>0</v>
      </c>
      <c r="AM166" s="954"/>
      <c r="AN166" s="954">
        <f t="shared" si="210"/>
        <v>0</v>
      </c>
      <c r="AO166" s="955"/>
      <c r="AP166" s="956">
        <f t="shared" si="211"/>
        <v>0</v>
      </c>
      <c r="AQ166" s="957"/>
      <c r="AR166" s="954">
        <f t="shared" si="212"/>
        <v>0</v>
      </c>
      <c r="AS166" s="954"/>
      <c r="AT166" s="954">
        <f t="shared" si="213"/>
        <v>0</v>
      </c>
      <c r="AU166" s="954"/>
      <c r="AV166" s="954">
        <f t="shared" si="214"/>
        <v>0</v>
      </c>
      <c r="AW166" s="955"/>
      <c r="AX166" s="956">
        <f t="shared" si="215"/>
        <v>0</v>
      </c>
      <c r="AY166" s="957"/>
      <c r="AZ166" s="958"/>
      <c r="BA166" s="956">
        <f t="shared" si="216"/>
        <v>0</v>
      </c>
      <c r="BB166" s="957"/>
      <c r="BC166" s="956">
        <f t="shared" si="217"/>
        <v>0</v>
      </c>
      <c r="BD166" s="957"/>
      <c r="BE166" s="957"/>
      <c r="BF166" s="956">
        <f t="shared" si="218"/>
        <v>0</v>
      </c>
      <c r="BG166" s="957"/>
      <c r="BH166" s="957"/>
      <c r="BI166" s="956">
        <f t="shared" si="219"/>
        <v>0</v>
      </c>
      <c r="BJ166" s="957"/>
      <c r="BK166" s="956">
        <f t="shared" si="220"/>
        <v>29</v>
      </c>
      <c r="BL166" s="959"/>
      <c r="BM166" s="954">
        <f t="shared" si="221"/>
        <v>0</v>
      </c>
      <c r="BN166" s="960"/>
      <c r="BO166" s="954">
        <f t="shared" si="222"/>
        <v>0</v>
      </c>
      <c r="BP166" s="955"/>
      <c r="BQ166" s="954">
        <f t="shared" si="223"/>
        <v>0</v>
      </c>
      <c r="BR166" s="954"/>
      <c r="BS166" s="954">
        <f t="shared" si="224"/>
        <v>0</v>
      </c>
      <c r="BT166" s="955"/>
      <c r="BU166" s="954">
        <f t="shared" si="225"/>
        <v>0</v>
      </c>
      <c r="BV166" s="955"/>
      <c r="BW166" s="956">
        <f t="shared" si="226"/>
        <v>0</v>
      </c>
      <c r="BX166" s="957"/>
      <c r="BY166" s="956">
        <f t="shared" si="227"/>
        <v>0</v>
      </c>
      <c r="BZ166" s="961"/>
      <c r="CA166" s="962"/>
      <c r="CB166" s="826"/>
    </row>
    <row r="167" spans="1:80" ht="18.75" customHeight="1" x14ac:dyDescent="0.25">
      <c r="A167" s="910"/>
      <c r="B167" s="911" t="s">
        <v>136</v>
      </c>
      <c r="C167" s="808">
        <v>1777</v>
      </c>
      <c r="D167" s="931" t="s">
        <v>157</v>
      </c>
      <c r="E167" s="1035" t="s">
        <v>70</v>
      </c>
      <c r="F167" s="964"/>
      <c r="G167" s="966" t="s">
        <v>11</v>
      </c>
      <c r="H167" s="966" t="s">
        <v>11</v>
      </c>
      <c r="I167" s="1095" t="s">
        <v>11</v>
      </c>
      <c r="J167" s="966" t="s">
        <v>11</v>
      </c>
      <c r="K167" s="966" t="s">
        <v>11</v>
      </c>
      <c r="L167" s="965"/>
      <c r="M167" s="965"/>
      <c r="N167" s="966" t="s">
        <v>11</v>
      </c>
      <c r="O167" s="1016" t="s">
        <v>13</v>
      </c>
      <c r="P167" s="966" t="s">
        <v>11</v>
      </c>
      <c r="Q167" s="966" t="s">
        <v>11</v>
      </c>
      <c r="R167" s="966" t="s">
        <v>11</v>
      </c>
      <c r="S167" s="965"/>
      <c r="T167" s="965"/>
      <c r="U167" s="1019" t="s">
        <v>11</v>
      </c>
      <c r="V167" s="966" t="s">
        <v>11</v>
      </c>
      <c r="W167" s="1019" t="s">
        <v>11</v>
      </c>
      <c r="X167" s="966" t="s">
        <v>11</v>
      </c>
      <c r="Y167" s="1019" t="s">
        <v>11</v>
      </c>
      <c r="Z167" s="965"/>
      <c r="AA167" s="965"/>
      <c r="AB167" s="1019" t="s">
        <v>11</v>
      </c>
      <c r="AC167" s="966" t="s">
        <v>11</v>
      </c>
      <c r="AD167" s="1019" t="s">
        <v>11</v>
      </c>
      <c r="AE167" s="995" t="s">
        <v>14</v>
      </c>
      <c r="AF167" s="1116" t="s">
        <v>7</v>
      </c>
      <c r="AG167" s="965"/>
      <c r="AH167" s="965"/>
      <c r="AI167" s="966" t="s">
        <v>11</v>
      </c>
      <c r="AJ167" s="966"/>
      <c r="AK167" s="938">
        <f>IF(CA167=0,"",TIME(0,CA167,0))</f>
        <v>0.30833333333333335</v>
      </c>
      <c r="AL167" s="1042">
        <f t="shared" si="209"/>
        <v>18</v>
      </c>
      <c r="AM167" s="1043">
        <f>SUM(AL167:AL168)/2</f>
        <v>18</v>
      </c>
      <c r="AN167" s="1043">
        <f t="shared" si="210"/>
        <v>1</v>
      </c>
      <c r="AO167" s="1043">
        <f>SUM((AN167+AN168)/2)</f>
        <v>0.5</v>
      </c>
      <c r="AP167" s="1044">
        <f t="shared" si="211"/>
        <v>0</v>
      </c>
      <c r="AQ167" s="1044">
        <f>SUM((AP167+AP168)/2)</f>
        <v>0</v>
      </c>
      <c r="AR167" s="1043">
        <f t="shared" si="212"/>
        <v>0</v>
      </c>
      <c r="AS167" s="1044">
        <f>SUM((AR167+AR168)/2)</f>
        <v>0</v>
      </c>
      <c r="AT167" s="1044">
        <f t="shared" si="213"/>
        <v>0</v>
      </c>
      <c r="AU167" s="1045">
        <f>SUM((AT167+AT168)/2)</f>
        <v>0</v>
      </c>
      <c r="AV167" s="1043">
        <f t="shared" si="214"/>
        <v>0</v>
      </c>
      <c r="AW167" s="1043">
        <f>SUM((AV167+AV168)/2)</f>
        <v>0</v>
      </c>
      <c r="AX167" s="1044">
        <f t="shared" si="215"/>
        <v>0</v>
      </c>
      <c r="AY167" s="1044">
        <f>SUM((AX167+AX168)/2)</f>
        <v>0</v>
      </c>
      <c r="AZ167" s="1046">
        <f>SUM(AM167+AO167+AQ167+AS167+AW167+AY167+AU167)*24</f>
        <v>444</v>
      </c>
      <c r="BA167" s="1044">
        <f t="shared" si="216"/>
        <v>0</v>
      </c>
      <c r="BB167" s="1044">
        <f>SUM((BA167+BA168)/2)</f>
        <v>0</v>
      </c>
      <c r="BC167" s="1044">
        <f t="shared" si="217"/>
        <v>0</v>
      </c>
      <c r="BD167" s="1044">
        <f>SUM((BC167+BC168)/2)</f>
        <v>0</v>
      </c>
      <c r="BE167" s="1044">
        <f>SUM((BD167+BD168)/2)</f>
        <v>0</v>
      </c>
      <c r="BF167" s="1044">
        <f t="shared" si="218"/>
        <v>0</v>
      </c>
      <c r="BG167" s="1044">
        <f>SUM((BF167+BF168)/2)</f>
        <v>0</v>
      </c>
      <c r="BH167" s="1044">
        <f>SUM((BG167+BG168)/2)</f>
        <v>0</v>
      </c>
      <c r="BI167" s="1044">
        <f t="shared" si="219"/>
        <v>0</v>
      </c>
      <c r="BJ167" s="1044">
        <f>SUM((BI167+BI168)/2)</f>
        <v>0</v>
      </c>
      <c r="BK167" s="1044">
        <f t="shared" si="220"/>
        <v>1</v>
      </c>
      <c r="BL167" s="1047">
        <f>SUM(BK167+BK168)/2</f>
        <v>1</v>
      </c>
      <c r="BM167" s="1043">
        <f t="shared" si="221"/>
        <v>0</v>
      </c>
      <c r="BN167" s="1043">
        <f>SUM(BM167+BM168)/2</f>
        <v>0</v>
      </c>
      <c r="BO167" s="1043">
        <f t="shared" si="222"/>
        <v>0</v>
      </c>
      <c r="BP167" s="1043">
        <f>SUM(BO167+BO168)/2</f>
        <v>0</v>
      </c>
      <c r="BQ167" s="1043">
        <f t="shared" si="223"/>
        <v>1</v>
      </c>
      <c r="BR167" s="1043">
        <f>SUM((BQ167+BQ168)/2)</f>
        <v>1</v>
      </c>
      <c r="BS167" s="1043">
        <f t="shared" si="224"/>
        <v>0</v>
      </c>
      <c r="BT167" s="1043">
        <f>SUM((BS167+BS168)/2)</f>
        <v>0.5</v>
      </c>
      <c r="BU167" s="1043">
        <f t="shared" si="225"/>
        <v>0</v>
      </c>
      <c r="BV167" s="1043">
        <f>SUM((BU167+BU168)/2)</f>
        <v>0</v>
      </c>
      <c r="BW167" s="1044">
        <f t="shared" si="226"/>
        <v>0</v>
      </c>
      <c r="BX167" s="1044">
        <f>SUM((BW167+BW168)/2)</f>
        <v>0</v>
      </c>
      <c r="BY167" s="1044">
        <f t="shared" si="227"/>
        <v>0</v>
      </c>
      <c r="BZ167" s="1045">
        <f>SUM((BY167+BY168)/2)</f>
        <v>0</v>
      </c>
      <c r="CA167" s="1048">
        <f>SUM(AZ167)</f>
        <v>444</v>
      </c>
      <c r="CB167" s="891">
        <f>SUM(AM167+AO167+AQ167+AS167+AU167+AW167+BB167+BD167+BG167+AY167)</f>
        <v>18.5</v>
      </c>
    </row>
    <row r="168" spans="1:80" ht="18.75" customHeight="1" thickBot="1" x14ac:dyDescent="0.3">
      <c r="A168" s="910"/>
      <c r="B168" s="911" t="s">
        <v>136</v>
      </c>
      <c r="C168" s="717" t="s">
        <v>6</v>
      </c>
      <c r="D168" s="999"/>
      <c r="E168" s="1013" t="s">
        <v>4</v>
      </c>
      <c r="F168" s="948"/>
      <c r="G168" s="951" t="s">
        <v>11</v>
      </c>
      <c r="H168" s="951" t="s">
        <v>11</v>
      </c>
      <c r="I168" s="1071" t="s">
        <v>11</v>
      </c>
      <c r="J168" s="951" t="s">
        <v>11</v>
      </c>
      <c r="K168" s="951" t="s">
        <v>11</v>
      </c>
      <c r="L168" s="950"/>
      <c r="M168" s="950"/>
      <c r="N168" s="951" t="s">
        <v>11</v>
      </c>
      <c r="O168" s="951" t="s">
        <v>11</v>
      </c>
      <c r="P168" s="951" t="s">
        <v>11</v>
      </c>
      <c r="Q168" s="951" t="s">
        <v>11</v>
      </c>
      <c r="R168" s="1086" t="s">
        <v>28</v>
      </c>
      <c r="S168" s="950"/>
      <c r="T168" s="950"/>
      <c r="U168" s="1020" t="s">
        <v>11</v>
      </c>
      <c r="V168" s="951" t="s">
        <v>11</v>
      </c>
      <c r="W168" s="1020" t="s">
        <v>11</v>
      </c>
      <c r="X168" s="951" t="s">
        <v>11</v>
      </c>
      <c r="Y168" s="1020" t="s">
        <v>11</v>
      </c>
      <c r="Z168" s="950"/>
      <c r="AA168" s="950"/>
      <c r="AB168" s="1020" t="s">
        <v>11</v>
      </c>
      <c r="AC168" s="951" t="s">
        <v>11</v>
      </c>
      <c r="AD168" s="1020" t="s">
        <v>11</v>
      </c>
      <c r="AE168" s="998" t="s">
        <v>14</v>
      </c>
      <c r="AF168" s="949" t="s">
        <v>7</v>
      </c>
      <c r="AG168" s="950"/>
      <c r="AH168" s="950"/>
      <c r="AI168" s="988" t="s">
        <v>11</v>
      </c>
      <c r="AJ168" s="966"/>
      <c r="AK168" s="952"/>
      <c r="AL168" s="953">
        <f t="shared" si="209"/>
        <v>18</v>
      </c>
      <c r="AM168" s="954"/>
      <c r="AN168" s="954">
        <f t="shared" si="210"/>
        <v>0</v>
      </c>
      <c r="AO168" s="955"/>
      <c r="AP168" s="956">
        <f t="shared" si="211"/>
        <v>0</v>
      </c>
      <c r="AQ168" s="957"/>
      <c r="AR168" s="954">
        <f t="shared" si="212"/>
        <v>0</v>
      </c>
      <c r="AS168" s="954"/>
      <c r="AT168" s="954">
        <f t="shared" si="213"/>
        <v>0</v>
      </c>
      <c r="AU168" s="954"/>
      <c r="AV168" s="954">
        <f t="shared" si="214"/>
        <v>0</v>
      </c>
      <c r="AW168" s="955"/>
      <c r="AX168" s="956">
        <f t="shared" si="215"/>
        <v>0</v>
      </c>
      <c r="AY168" s="957"/>
      <c r="AZ168" s="958"/>
      <c r="BA168" s="956">
        <f t="shared" si="216"/>
        <v>0</v>
      </c>
      <c r="BB168" s="957"/>
      <c r="BC168" s="956">
        <f t="shared" si="217"/>
        <v>0</v>
      </c>
      <c r="BD168" s="957"/>
      <c r="BE168" s="957"/>
      <c r="BF168" s="956">
        <f t="shared" si="218"/>
        <v>0</v>
      </c>
      <c r="BG168" s="957"/>
      <c r="BH168" s="957"/>
      <c r="BI168" s="956">
        <f t="shared" si="219"/>
        <v>0</v>
      </c>
      <c r="BJ168" s="957"/>
      <c r="BK168" s="956">
        <f t="shared" si="220"/>
        <v>1</v>
      </c>
      <c r="BL168" s="959"/>
      <c r="BM168" s="954">
        <f t="shared" si="221"/>
        <v>0</v>
      </c>
      <c r="BN168" s="960"/>
      <c r="BO168" s="954">
        <f t="shared" si="222"/>
        <v>0</v>
      </c>
      <c r="BP168" s="955"/>
      <c r="BQ168" s="954">
        <f t="shared" si="223"/>
        <v>1</v>
      </c>
      <c r="BR168" s="954"/>
      <c r="BS168" s="954">
        <f t="shared" si="224"/>
        <v>1</v>
      </c>
      <c r="BT168" s="955"/>
      <c r="BU168" s="954">
        <f t="shared" si="225"/>
        <v>0</v>
      </c>
      <c r="BV168" s="955"/>
      <c r="BW168" s="956">
        <f t="shared" si="226"/>
        <v>0</v>
      </c>
      <c r="BX168" s="957"/>
      <c r="BY168" s="956">
        <f t="shared" si="227"/>
        <v>0</v>
      </c>
      <c r="BZ168" s="961"/>
      <c r="CA168" s="962"/>
      <c r="CB168" s="826"/>
    </row>
    <row r="169" spans="1:80" ht="18.75" customHeight="1" x14ac:dyDescent="0.25">
      <c r="A169" s="910"/>
      <c r="B169" s="911" t="s">
        <v>136</v>
      </c>
      <c r="C169" s="808">
        <v>6252</v>
      </c>
      <c r="D169" s="931" t="s">
        <v>175</v>
      </c>
      <c r="E169" s="1035" t="s">
        <v>70</v>
      </c>
      <c r="F169" s="964"/>
      <c r="G169" s="966" t="s">
        <v>11</v>
      </c>
      <c r="H169" s="966" t="s">
        <v>11</v>
      </c>
      <c r="I169" s="1095" t="s">
        <v>11</v>
      </c>
      <c r="J169" s="966" t="s">
        <v>11</v>
      </c>
      <c r="K169" s="966" t="s">
        <v>11</v>
      </c>
      <c r="L169" s="965"/>
      <c r="M169" s="965"/>
      <c r="N169" s="966" t="s">
        <v>11</v>
      </c>
      <c r="O169" s="966" t="s">
        <v>11</v>
      </c>
      <c r="P169" s="966" t="s">
        <v>11</v>
      </c>
      <c r="Q169" s="966" t="s">
        <v>11</v>
      </c>
      <c r="R169" s="966" t="s">
        <v>11</v>
      </c>
      <c r="S169" s="965"/>
      <c r="T169" s="965"/>
      <c r="U169" s="966" t="s">
        <v>11</v>
      </c>
      <c r="V169" s="1019" t="s">
        <v>11</v>
      </c>
      <c r="W169" s="966" t="s">
        <v>11</v>
      </c>
      <c r="X169" s="966" t="s">
        <v>11</v>
      </c>
      <c r="Y169" s="966" t="s">
        <v>11</v>
      </c>
      <c r="Z169" s="965"/>
      <c r="AA169" s="965"/>
      <c r="AB169" s="966" t="s">
        <v>11</v>
      </c>
      <c r="AC169" s="966" t="s">
        <v>11</v>
      </c>
      <c r="AD169" s="966" t="s">
        <v>11</v>
      </c>
      <c r="AE169" s="966" t="s">
        <v>11</v>
      </c>
      <c r="AF169" s="936" t="s">
        <v>11</v>
      </c>
      <c r="AG169" s="965"/>
      <c r="AH169" s="965"/>
      <c r="AI169" s="966" t="s">
        <v>11</v>
      </c>
      <c r="AJ169" s="966"/>
      <c r="AK169" s="938">
        <f>IF(CA169=0,"",TIME(0,CA169,0))</f>
        <v>0.35000000000000003</v>
      </c>
      <c r="AL169" s="1042">
        <f>COUNTIF(F169:AJ169,"P")</f>
        <v>21</v>
      </c>
      <c r="AM169" s="1043">
        <f>SUM(AL169:AL170)/2</f>
        <v>20.5</v>
      </c>
      <c r="AN169" s="1043">
        <f>COUNTIF(F169:AJ169,"Mi")</f>
        <v>0</v>
      </c>
      <c r="AO169" s="1043">
        <f>SUM((AN169+AN170)/2)</f>
        <v>0</v>
      </c>
      <c r="AP169" s="1044">
        <f>COUNTIF(F169:AJ169,"VS")</f>
        <v>0</v>
      </c>
      <c r="AQ169" s="1044">
        <f>SUM((AP169+AP170)/2)</f>
        <v>0</v>
      </c>
      <c r="AR169" s="1043">
        <f>COUNTIF(F169:AJ169,"C1")</f>
        <v>0</v>
      </c>
      <c r="AS169" s="1044">
        <f>SUM((AR169+AR170)/2)</f>
        <v>0</v>
      </c>
      <c r="AT169" s="1044">
        <f>COUNTIF(F169:AJ169,"R1")</f>
        <v>0</v>
      </c>
      <c r="AU169" s="1045">
        <f>SUM((AT169+AT170)/2)</f>
        <v>0.5</v>
      </c>
      <c r="AV169" s="1043">
        <f>COUNTIF(F169:AJ169,"CS")</f>
        <v>0</v>
      </c>
      <c r="AW169" s="1043">
        <f>SUM((AV169+AV170)/2)</f>
        <v>0</v>
      </c>
      <c r="AX169" s="1044">
        <f>COUNTIF(F169:AJ169,"DA")</f>
        <v>0</v>
      </c>
      <c r="AY169" s="1044">
        <f>SUM((AX169+AX170)/2)</f>
        <v>0</v>
      </c>
      <c r="AZ169" s="1046">
        <f>SUM(AM169+AO169+AQ169+AS169+AW169+AY169+AU169)*24</f>
        <v>504</v>
      </c>
      <c r="BA169" s="1044">
        <f>COUNTIF(F169:AJ169,"MT5")</f>
        <v>0</v>
      </c>
      <c r="BB169" s="1044">
        <f>SUM((BA169+BA170)/2)</f>
        <v>0</v>
      </c>
      <c r="BC169" s="1044">
        <f>COUNTIF(F169:AJ169,"MT6")</f>
        <v>0</v>
      </c>
      <c r="BD169" s="1044">
        <f>SUM((BC169+BC170)/2)</f>
        <v>0</v>
      </c>
      <c r="BE169" s="1044">
        <f>SUM((BD169+BD170)/2)</f>
        <v>0</v>
      </c>
      <c r="BF169" s="1044">
        <f>COUNTIF(F169:AJ169,"MT8")</f>
        <v>0</v>
      </c>
      <c r="BG169" s="1044">
        <f>SUM((BF169+BF170)/2)</f>
        <v>0</v>
      </c>
      <c r="BH169" s="1044">
        <f>SUM((BG169+BG170)/2)</f>
        <v>0</v>
      </c>
      <c r="BI169" s="1044">
        <f>COUNTIF(F169:AJ169,"A")</f>
        <v>0</v>
      </c>
      <c r="BJ169" s="1044">
        <f>SUM((BI169+BI170)/2)</f>
        <v>0</v>
      </c>
      <c r="BK169" s="1044">
        <f>COUNTIF(F169:AJ169,"Ma")</f>
        <v>0</v>
      </c>
      <c r="BL169" s="1047">
        <f>SUM(BK169+BK170)/2</f>
        <v>0</v>
      </c>
      <c r="BM169" s="1043">
        <f>COUNTIF(F169:AJ169,"MJ")</f>
        <v>0</v>
      </c>
      <c r="BN169" s="1043">
        <f>SUM(BM169+BM170)/2</f>
        <v>0</v>
      </c>
      <c r="BO169" s="1043">
        <f>COUNTIF(F169:AJ169,"Jsc")</f>
        <v>0</v>
      </c>
      <c r="BP169" s="1043">
        <f>SUM(BO169+BO170)/2</f>
        <v>0</v>
      </c>
      <c r="BQ169" s="1043">
        <f>COUNTIF(F169:AJ169,"C")</f>
        <v>0</v>
      </c>
      <c r="BR169" s="1043">
        <f>SUM((BQ169+BQ170)/2)</f>
        <v>0</v>
      </c>
      <c r="BS169" s="1043">
        <f>COUNTIF(F169:AJ169,"CC")</f>
        <v>0</v>
      </c>
      <c r="BT169" s="1043">
        <f>SUM((BS169+BS170)/2)</f>
        <v>0</v>
      </c>
      <c r="BU169" s="1043">
        <f>COUNTIF(F169:AJ169,"DS")</f>
        <v>0</v>
      </c>
      <c r="BV169" s="1043">
        <f>SUM((BU169+BU170)/2)</f>
        <v>0</v>
      </c>
      <c r="BW169" s="1044">
        <f>COUNTIF(F169:AJ169,"MT")</f>
        <v>0</v>
      </c>
      <c r="BX169" s="1044">
        <f>SUM((BW169+BW170)/2)</f>
        <v>0</v>
      </c>
      <c r="BY169" s="1044">
        <f>COUNTIF(F169:AJ169,"4/5")</f>
        <v>0</v>
      </c>
      <c r="BZ169" s="1045">
        <f>SUM((BY169+BY170)/2)</f>
        <v>0</v>
      </c>
      <c r="CA169" s="1048">
        <f>SUM(AZ169)</f>
        <v>504</v>
      </c>
      <c r="CB169" s="891">
        <f>SUM(AM169+AO169+AQ169+AS169+AU169+AW169+BB169+BD169+BG169+AY169)</f>
        <v>21</v>
      </c>
    </row>
    <row r="170" spans="1:80" ht="18.75" customHeight="1" thickBot="1" x14ac:dyDescent="0.3">
      <c r="A170" s="910"/>
      <c r="B170" s="911" t="s">
        <v>136</v>
      </c>
      <c r="C170" s="717" t="s">
        <v>3</v>
      </c>
      <c r="D170" s="999"/>
      <c r="E170" s="1013" t="s">
        <v>4</v>
      </c>
      <c r="F170" s="964"/>
      <c r="G170" s="966" t="s">
        <v>11</v>
      </c>
      <c r="H170" s="966" t="s">
        <v>11</v>
      </c>
      <c r="I170" s="1095" t="s">
        <v>11</v>
      </c>
      <c r="J170" s="966" t="s">
        <v>11</v>
      </c>
      <c r="K170" s="966" t="s">
        <v>11</v>
      </c>
      <c r="L170" s="965"/>
      <c r="M170" s="965"/>
      <c r="N170" s="966" t="s">
        <v>11</v>
      </c>
      <c r="O170" s="966" t="s">
        <v>11</v>
      </c>
      <c r="P170" s="966" t="s">
        <v>11</v>
      </c>
      <c r="Q170" s="966" t="s">
        <v>11</v>
      </c>
      <c r="R170" s="966" t="s">
        <v>11</v>
      </c>
      <c r="S170" s="965"/>
      <c r="T170" s="965"/>
      <c r="U170" s="966" t="s">
        <v>11</v>
      </c>
      <c r="V170" s="1108" t="s">
        <v>11</v>
      </c>
      <c r="W170" s="966" t="s">
        <v>11</v>
      </c>
      <c r="X170" s="966" t="s">
        <v>11</v>
      </c>
      <c r="Y170" s="966" t="s">
        <v>11</v>
      </c>
      <c r="Z170" s="965"/>
      <c r="AA170" s="965"/>
      <c r="AB170" s="966" t="s">
        <v>11</v>
      </c>
      <c r="AC170" s="966" t="s">
        <v>11</v>
      </c>
      <c r="AD170" s="966" t="s">
        <v>11</v>
      </c>
      <c r="AE170" s="966" t="s">
        <v>11</v>
      </c>
      <c r="AF170" s="951" t="s">
        <v>11</v>
      </c>
      <c r="AG170" s="965"/>
      <c r="AH170" s="965"/>
      <c r="AI170" s="966" t="s">
        <v>57</v>
      </c>
      <c r="AJ170" s="966"/>
      <c r="AK170" s="952"/>
      <c r="AL170" s="953">
        <f>COUNTIF(F170:AJ170,"P")</f>
        <v>20</v>
      </c>
      <c r="AM170" s="954"/>
      <c r="AN170" s="954">
        <f>COUNTIF(F170:AJ170,"Mi")</f>
        <v>0</v>
      </c>
      <c r="AO170" s="955"/>
      <c r="AP170" s="956">
        <f>COUNTIF(F170:AJ170,"VS")</f>
        <v>0</v>
      </c>
      <c r="AQ170" s="957"/>
      <c r="AR170" s="954">
        <f>COUNTIF(F170:AJ170,"C1")</f>
        <v>0</v>
      </c>
      <c r="AS170" s="954"/>
      <c r="AT170" s="954">
        <f>COUNTIF(F170:AJ170,"R1")</f>
        <v>1</v>
      </c>
      <c r="AU170" s="954"/>
      <c r="AV170" s="954">
        <f>COUNTIF(F170:AJ170,"CS")</f>
        <v>0</v>
      </c>
      <c r="AW170" s="955"/>
      <c r="AX170" s="956">
        <f>COUNTIF(F170:AJ170,"DA")</f>
        <v>0</v>
      </c>
      <c r="AY170" s="957"/>
      <c r="AZ170" s="958"/>
      <c r="BA170" s="956">
        <f>COUNTIF(F170:AJ170,"MT5")</f>
        <v>0</v>
      </c>
      <c r="BB170" s="957"/>
      <c r="BC170" s="956">
        <f>COUNTIF(F170:AJ170,"MT6")</f>
        <v>0</v>
      </c>
      <c r="BD170" s="957"/>
      <c r="BE170" s="957"/>
      <c r="BF170" s="956">
        <f>COUNTIF(F170:AJ170,"MT8")</f>
        <v>0</v>
      </c>
      <c r="BG170" s="957"/>
      <c r="BH170" s="957"/>
      <c r="BI170" s="956">
        <f>COUNTIF(F170:AJ170,"A")</f>
        <v>0</v>
      </c>
      <c r="BJ170" s="957"/>
      <c r="BK170" s="956">
        <f>COUNTIF(F170:AJ170,"Ma")</f>
        <v>0</v>
      </c>
      <c r="BL170" s="959"/>
      <c r="BM170" s="954">
        <f>COUNTIF(F170:AJ170,"MJ")</f>
        <v>0</v>
      </c>
      <c r="BN170" s="960"/>
      <c r="BO170" s="954">
        <f>COUNTIF(F170:AJ170,"Jsc")</f>
        <v>0</v>
      </c>
      <c r="BP170" s="955"/>
      <c r="BQ170" s="954">
        <f>COUNTIF(F170:AJ170,"C")</f>
        <v>0</v>
      </c>
      <c r="BR170" s="954"/>
      <c r="BS170" s="954">
        <f>COUNTIF(F170:AJ170,"CC")</f>
        <v>0</v>
      </c>
      <c r="BT170" s="955"/>
      <c r="BU170" s="954">
        <f>COUNTIF(F170:AJ170,"DS")</f>
        <v>0</v>
      </c>
      <c r="BV170" s="955"/>
      <c r="BW170" s="956">
        <f>COUNTIF(F170:AJ170,"MT")</f>
        <v>0</v>
      </c>
      <c r="BX170" s="957"/>
      <c r="BY170" s="956">
        <f>COUNTIF(F170:AJ170,"4/5")</f>
        <v>0</v>
      </c>
      <c r="BZ170" s="961"/>
      <c r="CA170" s="962"/>
      <c r="CB170" s="826"/>
    </row>
    <row r="171" spans="1:80" ht="18.75" customHeight="1" x14ac:dyDescent="0.25">
      <c r="A171" s="910" t="s">
        <v>374</v>
      </c>
      <c r="B171" s="911" t="s">
        <v>136</v>
      </c>
      <c r="C171" s="808" t="s">
        <v>325</v>
      </c>
      <c r="D171" s="931" t="str">
        <f>VLOOKUP(C171,ListeAppel,2,FALSE)</f>
        <v>Nom 039</v>
      </c>
      <c r="E171" s="932" t="s">
        <v>70</v>
      </c>
      <c r="F171" s="933"/>
      <c r="G171" s="936" t="s">
        <v>11</v>
      </c>
      <c r="H171" s="936" t="s">
        <v>11</v>
      </c>
      <c r="I171" s="1070" t="s">
        <v>11</v>
      </c>
      <c r="J171" s="937" t="s">
        <v>7</v>
      </c>
      <c r="K171" s="936" t="s">
        <v>11</v>
      </c>
      <c r="L171" s="935"/>
      <c r="M171" s="935"/>
      <c r="N171" s="936" t="s">
        <v>11</v>
      </c>
      <c r="O171" s="936" t="s">
        <v>11</v>
      </c>
      <c r="P171" s="937" t="s">
        <v>7</v>
      </c>
      <c r="Q171" s="936" t="s">
        <v>11</v>
      </c>
      <c r="R171" s="1096" t="s">
        <v>35</v>
      </c>
      <c r="S171" s="935"/>
      <c r="T171" s="935"/>
      <c r="U171" s="936" t="s">
        <v>11</v>
      </c>
      <c r="V171" s="1019" t="s">
        <v>11</v>
      </c>
      <c r="W171" s="936" t="s">
        <v>11</v>
      </c>
      <c r="X171" s="936" t="s">
        <v>11</v>
      </c>
      <c r="Y171" s="937" t="s">
        <v>7</v>
      </c>
      <c r="Z171" s="935"/>
      <c r="AA171" s="935"/>
      <c r="AB171" s="936" t="s">
        <v>11</v>
      </c>
      <c r="AC171" s="936" t="s">
        <v>11</v>
      </c>
      <c r="AD171" s="936" t="s">
        <v>11</v>
      </c>
      <c r="AE171" s="936" t="s">
        <v>11</v>
      </c>
      <c r="AF171" s="937" t="s">
        <v>7</v>
      </c>
      <c r="AG171" s="935"/>
      <c r="AH171" s="935"/>
      <c r="AI171" s="936" t="s">
        <v>11</v>
      </c>
      <c r="AJ171" s="936"/>
      <c r="AK171" s="938">
        <f>IF(CA171=0,"",TIME(0,CA171,0))</f>
        <v>0.26666666666666666</v>
      </c>
      <c r="AL171" s="939">
        <f t="shared" si="209"/>
        <v>16</v>
      </c>
      <c r="AM171" s="940">
        <f>SUM(AL171:AL172)/2</f>
        <v>16</v>
      </c>
      <c r="AN171" s="940">
        <f t="shared" si="210"/>
        <v>0</v>
      </c>
      <c r="AO171" s="940">
        <f>SUM((AN171+AN172)/2)</f>
        <v>0</v>
      </c>
      <c r="AP171" s="941">
        <f t="shared" si="211"/>
        <v>0</v>
      </c>
      <c r="AQ171" s="941">
        <f>SUM((AP171+AP172)/2)</f>
        <v>0</v>
      </c>
      <c r="AR171" s="940">
        <f t="shared" si="212"/>
        <v>0</v>
      </c>
      <c r="AS171" s="941">
        <f>SUM((AR171+AR172)/2)</f>
        <v>0</v>
      </c>
      <c r="AT171" s="941">
        <f t="shared" si="213"/>
        <v>0</v>
      </c>
      <c r="AU171" s="942">
        <f>SUM((AT171+AT172)/2)</f>
        <v>0</v>
      </c>
      <c r="AV171" s="940">
        <f t="shared" si="214"/>
        <v>0</v>
      </c>
      <c r="AW171" s="940">
        <f>SUM((AV171+AV172)/2)</f>
        <v>0</v>
      </c>
      <c r="AX171" s="941">
        <f t="shared" si="215"/>
        <v>0</v>
      </c>
      <c r="AY171" s="941">
        <f>SUM((AX171+AX172)/2)</f>
        <v>0</v>
      </c>
      <c r="AZ171" s="943">
        <f>SUM(AM171+AO171+AQ171+AS171+AW171+AY171+AU171)*24</f>
        <v>384</v>
      </c>
      <c r="BA171" s="941">
        <f t="shared" si="216"/>
        <v>0</v>
      </c>
      <c r="BB171" s="941">
        <f>SUM((BA171+BA172)/2)</f>
        <v>0</v>
      </c>
      <c r="BC171" s="941">
        <f t="shared" si="217"/>
        <v>0</v>
      </c>
      <c r="BD171" s="941">
        <f>SUM((BC171+BC172)/2)</f>
        <v>0</v>
      </c>
      <c r="BE171" s="941">
        <f>SUM((BD171+BD172)/2)</f>
        <v>0</v>
      </c>
      <c r="BF171" s="941">
        <f t="shared" si="218"/>
        <v>0</v>
      </c>
      <c r="BG171" s="941">
        <f>SUM((BF171+BF172)/2)</f>
        <v>0</v>
      </c>
      <c r="BH171" s="941">
        <f>SUM((BG171+BG172)/2)</f>
        <v>0</v>
      </c>
      <c r="BI171" s="941">
        <f t="shared" si="219"/>
        <v>0</v>
      </c>
      <c r="BJ171" s="941">
        <f>SUM((BI171+BI172)/2)</f>
        <v>0</v>
      </c>
      <c r="BK171" s="941">
        <f t="shared" si="220"/>
        <v>0</v>
      </c>
      <c r="BL171" s="944">
        <f>SUM(BK171+BK172)/2</f>
        <v>0</v>
      </c>
      <c r="BM171" s="940">
        <f t="shared" si="221"/>
        <v>0</v>
      </c>
      <c r="BN171" s="940">
        <f>SUM(BM171+BM172)/2</f>
        <v>0</v>
      </c>
      <c r="BO171" s="940">
        <f t="shared" si="222"/>
        <v>0</v>
      </c>
      <c r="BP171" s="940">
        <f>SUM(BO171+BO172)/2</f>
        <v>0</v>
      </c>
      <c r="BQ171" s="940">
        <f t="shared" si="223"/>
        <v>4</v>
      </c>
      <c r="BR171" s="940">
        <f>SUM((BQ171+BQ172)/2)</f>
        <v>4</v>
      </c>
      <c r="BS171" s="940">
        <f t="shared" si="224"/>
        <v>0</v>
      </c>
      <c r="BT171" s="940">
        <f>SUM((BS171+BS172)/2)</f>
        <v>0</v>
      </c>
      <c r="BU171" s="940">
        <f t="shared" si="225"/>
        <v>1</v>
      </c>
      <c r="BV171" s="940">
        <f>SUM((BU171+BU172)/2)</f>
        <v>1</v>
      </c>
      <c r="BW171" s="941">
        <f t="shared" si="226"/>
        <v>0</v>
      </c>
      <c r="BX171" s="941">
        <f>SUM((BW171+BW172)/2)</f>
        <v>0</v>
      </c>
      <c r="BY171" s="941">
        <f t="shared" si="227"/>
        <v>0</v>
      </c>
      <c r="BZ171" s="942">
        <f>SUM((BY171+BY172)/2)</f>
        <v>0</v>
      </c>
      <c r="CA171" s="945">
        <f>SUM(AZ171)</f>
        <v>384</v>
      </c>
      <c r="CB171" s="891">
        <f>SUM(AM171+AO171+AQ171+AS171+AU171+AW171+BB171+BD171+BG171+AY171)</f>
        <v>16</v>
      </c>
    </row>
    <row r="172" spans="1:80" ht="18.75" customHeight="1" thickBot="1" x14ac:dyDescent="0.3">
      <c r="A172" s="910" t="s">
        <v>374</v>
      </c>
      <c r="B172" s="911" t="s">
        <v>136</v>
      </c>
      <c r="C172" s="717" t="s">
        <v>10</v>
      </c>
      <c r="D172" s="999"/>
      <c r="E172" s="947" t="s">
        <v>4</v>
      </c>
      <c r="F172" s="948"/>
      <c r="G172" s="951" t="s">
        <v>11</v>
      </c>
      <c r="H172" s="951" t="s">
        <v>11</v>
      </c>
      <c r="I172" s="1071" t="s">
        <v>11</v>
      </c>
      <c r="J172" s="949" t="s">
        <v>7</v>
      </c>
      <c r="K172" s="951" t="s">
        <v>11</v>
      </c>
      <c r="L172" s="950"/>
      <c r="M172" s="950"/>
      <c r="N172" s="951" t="s">
        <v>11</v>
      </c>
      <c r="O172" s="951" t="s">
        <v>11</v>
      </c>
      <c r="P172" s="949" t="s">
        <v>7</v>
      </c>
      <c r="Q172" s="951" t="s">
        <v>11</v>
      </c>
      <c r="R172" s="1091" t="s">
        <v>35</v>
      </c>
      <c r="S172" s="950"/>
      <c r="T172" s="950"/>
      <c r="U172" s="951" t="s">
        <v>11</v>
      </c>
      <c r="V172" s="1019" t="s">
        <v>11</v>
      </c>
      <c r="W172" s="951" t="s">
        <v>11</v>
      </c>
      <c r="X172" s="951" t="s">
        <v>11</v>
      </c>
      <c r="Y172" s="949" t="s">
        <v>7</v>
      </c>
      <c r="Z172" s="950"/>
      <c r="AA172" s="950"/>
      <c r="AB172" s="951" t="s">
        <v>11</v>
      </c>
      <c r="AC172" s="951" t="s">
        <v>11</v>
      </c>
      <c r="AD172" s="951" t="s">
        <v>11</v>
      </c>
      <c r="AE172" s="951" t="s">
        <v>11</v>
      </c>
      <c r="AF172" s="949" t="s">
        <v>7</v>
      </c>
      <c r="AG172" s="950"/>
      <c r="AH172" s="950"/>
      <c r="AI172" s="951" t="s">
        <v>11</v>
      </c>
      <c r="AJ172" s="951"/>
      <c r="AK172" s="952"/>
      <c r="AL172" s="953">
        <f t="shared" si="209"/>
        <v>16</v>
      </c>
      <c r="AM172" s="954"/>
      <c r="AN172" s="954">
        <f t="shared" si="210"/>
        <v>0</v>
      </c>
      <c r="AO172" s="955"/>
      <c r="AP172" s="956">
        <f t="shared" si="211"/>
        <v>0</v>
      </c>
      <c r="AQ172" s="957"/>
      <c r="AR172" s="954">
        <f t="shared" si="212"/>
        <v>0</v>
      </c>
      <c r="AS172" s="954"/>
      <c r="AT172" s="954">
        <f t="shared" si="213"/>
        <v>0</v>
      </c>
      <c r="AU172" s="954"/>
      <c r="AV172" s="954">
        <f t="shared" si="214"/>
        <v>0</v>
      </c>
      <c r="AW172" s="955"/>
      <c r="AX172" s="956">
        <f t="shared" si="215"/>
        <v>0</v>
      </c>
      <c r="AY172" s="957"/>
      <c r="AZ172" s="958"/>
      <c r="BA172" s="956">
        <f t="shared" si="216"/>
        <v>0</v>
      </c>
      <c r="BB172" s="957"/>
      <c r="BC172" s="956">
        <f t="shared" si="217"/>
        <v>0</v>
      </c>
      <c r="BD172" s="957"/>
      <c r="BE172" s="957"/>
      <c r="BF172" s="956">
        <f t="shared" si="218"/>
        <v>0</v>
      </c>
      <c r="BG172" s="957"/>
      <c r="BH172" s="957"/>
      <c r="BI172" s="956">
        <f t="shared" si="219"/>
        <v>0</v>
      </c>
      <c r="BJ172" s="957"/>
      <c r="BK172" s="956">
        <f t="shared" si="220"/>
        <v>0</v>
      </c>
      <c r="BL172" s="959"/>
      <c r="BM172" s="954">
        <f t="shared" si="221"/>
        <v>0</v>
      </c>
      <c r="BN172" s="960"/>
      <c r="BO172" s="954">
        <f t="shared" si="222"/>
        <v>0</v>
      </c>
      <c r="BP172" s="955"/>
      <c r="BQ172" s="954">
        <f t="shared" si="223"/>
        <v>4</v>
      </c>
      <c r="BR172" s="954"/>
      <c r="BS172" s="954">
        <f t="shared" si="224"/>
        <v>0</v>
      </c>
      <c r="BT172" s="955"/>
      <c r="BU172" s="954">
        <f t="shared" si="225"/>
        <v>1</v>
      </c>
      <c r="BV172" s="955"/>
      <c r="BW172" s="956">
        <f t="shared" si="226"/>
        <v>0</v>
      </c>
      <c r="BX172" s="957"/>
      <c r="BY172" s="956">
        <f t="shared" si="227"/>
        <v>0</v>
      </c>
      <c r="BZ172" s="961"/>
      <c r="CA172" s="962"/>
      <c r="CB172" s="826"/>
    </row>
    <row r="173" spans="1:80" ht="18.75" customHeight="1" x14ac:dyDescent="0.25">
      <c r="A173" s="910" t="s">
        <v>374</v>
      </c>
      <c r="B173" s="911" t="s">
        <v>136</v>
      </c>
      <c r="C173" s="808" t="s">
        <v>327</v>
      </c>
      <c r="D173" s="931" t="str">
        <f>VLOOKUP(C173,ListeAppel,2,FALSE)</f>
        <v>Nom 059</v>
      </c>
      <c r="E173" s="932" t="s">
        <v>70</v>
      </c>
      <c r="F173" s="933"/>
      <c r="G173" s="936" t="s">
        <v>11</v>
      </c>
      <c r="H173" s="936" t="s">
        <v>11</v>
      </c>
      <c r="I173" s="1070" t="s">
        <v>11</v>
      </c>
      <c r="J173" s="936" t="s">
        <v>11</v>
      </c>
      <c r="K173" s="936" t="s">
        <v>11</v>
      </c>
      <c r="L173" s="935"/>
      <c r="M173" s="935"/>
      <c r="N173" s="936" t="s">
        <v>11</v>
      </c>
      <c r="O173" s="936" t="s">
        <v>11</v>
      </c>
      <c r="P173" s="936" t="s">
        <v>11</v>
      </c>
      <c r="Q173" s="936" t="s">
        <v>11</v>
      </c>
      <c r="R173" s="936" t="s">
        <v>11</v>
      </c>
      <c r="S173" s="935"/>
      <c r="T173" s="935"/>
      <c r="U173" s="936" t="s">
        <v>11</v>
      </c>
      <c r="V173" s="936" t="s">
        <v>11</v>
      </c>
      <c r="W173" s="936" t="s">
        <v>11</v>
      </c>
      <c r="X173" s="936" t="s">
        <v>11</v>
      </c>
      <c r="Y173" s="936" t="s">
        <v>11</v>
      </c>
      <c r="Z173" s="935"/>
      <c r="AA173" s="935"/>
      <c r="AB173" s="936" t="s">
        <v>11</v>
      </c>
      <c r="AC173" s="936" t="s">
        <v>11</v>
      </c>
      <c r="AD173" s="936" t="s">
        <v>11</v>
      </c>
      <c r="AE173" s="936" t="s">
        <v>11</v>
      </c>
      <c r="AF173" s="936" t="s">
        <v>11</v>
      </c>
      <c r="AG173" s="935"/>
      <c r="AH173" s="935"/>
      <c r="AI173" s="936" t="s">
        <v>11</v>
      </c>
      <c r="AJ173" s="936"/>
      <c r="AK173" s="938">
        <f>IF(CA173=0,"",TIME(0,CA173,0))</f>
        <v>0.35000000000000003</v>
      </c>
      <c r="AL173" s="939">
        <f>COUNTIF(F173:AJ173,"P")</f>
        <v>21</v>
      </c>
      <c r="AM173" s="940">
        <f>SUM(AL173:AL174)/2</f>
        <v>20.5</v>
      </c>
      <c r="AN173" s="940">
        <f>COUNTIF(F173:AJ173,"Mi")</f>
        <v>0</v>
      </c>
      <c r="AO173" s="940">
        <f>SUM((AN173+AN174)/2)</f>
        <v>0</v>
      </c>
      <c r="AP173" s="941">
        <f>COUNTIF(F173:AJ173,"VS")</f>
        <v>0</v>
      </c>
      <c r="AQ173" s="941">
        <f>SUM((AP173+AP174)/2)</f>
        <v>0</v>
      </c>
      <c r="AR173" s="940">
        <f>COUNTIF(F173:AJ173,"C1")</f>
        <v>0</v>
      </c>
      <c r="AS173" s="941">
        <f>SUM((AR173+AR174)/2)</f>
        <v>0</v>
      </c>
      <c r="AT173" s="941">
        <f>COUNTIF(F173:AJ173,"R1")</f>
        <v>0</v>
      </c>
      <c r="AU173" s="942">
        <f>SUM((AT173+AT174)/2)</f>
        <v>0.5</v>
      </c>
      <c r="AV173" s="940">
        <f>COUNTIF(F173:AJ173,"CS")</f>
        <v>0</v>
      </c>
      <c r="AW173" s="940">
        <f>SUM((AV173+AV174)/2)</f>
        <v>0</v>
      </c>
      <c r="AX173" s="941">
        <f>COUNTIF(F173:AJ173,"DA")</f>
        <v>0</v>
      </c>
      <c r="AY173" s="941">
        <f>SUM((AX173+AX174)/2)</f>
        <v>0</v>
      </c>
      <c r="AZ173" s="943">
        <f>SUM(AM173+AO173+AQ173+AS173+AW173+AY173+AU173)*24</f>
        <v>504</v>
      </c>
      <c r="BA173" s="941">
        <f>COUNTIF(F173:AJ173,"MT5")</f>
        <v>0</v>
      </c>
      <c r="BB173" s="941">
        <f>SUM((BA173+BA174)/2)</f>
        <v>0</v>
      </c>
      <c r="BC173" s="941">
        <f>COUNTIF(F173:AJ173,"MT6")</f>
        <v>0</v>
      </c>
      <c r="BD173" s="941">
        <f>SUM((BC173+BC174)/2)</f>
        <v>0</v>
      </c>
      <c r="BE173" s="941">
        <f>SUM((BD173+BD174)/2)</f>
        <v>0</v>
      </c>
      <c r="BF173" s="941">
        <f>COUNTIF(F173:AJ173,"MT8")</f>
        <v>0</v>
      </c>
      <c r="BG173" s="941">
        <f>SUM((BF173+BF174)/2)</f>
        <v>0</v>
      </c>
      <c r="BH173" s="941">
        <f>SUM((BG173+BG174)/2)</f>
        <v>0</v>
      </c>
      <c r="BI173" s="941">
        <f>COUNTIF(F173:AJ173,"A")</f>
        <v>0</v>
      </c>
      <c r="BJ173" s="941">
        <f>SUM((BI173+BI174)/2)</f>
        <v>0</v>
      </c>
      <c r="BK173" s="941">
        <f>COUNTIF(F173:AJ173,"Ma")</f>
        <v>0</v>
      </c>
      <c r="BL173" s="944">
        <f>SUM(BK173+BK174)/2</f>
        <v>0</v>
      </c>
      <c r="BM173" s="940">
        <f>COUNTIF(F173:AJ173,"MJ")</f>
        <v>0</v>
      </c>
      <c r="BN173" s="940">
        <f>SUM(BM173+BM174)/2</f>
        <v>0</v>
      </c>
      <c r="BO173" s="940">
        <f>COUNTIF(F173:AJ173,"Jsc")</f>
        <v>0</v>
      </c>
      <c r="BP173" s="940">
        <f>SUM(BO173+BO174)/2</f>
        <v>0</v>
      </c>
      <c r="BQ173" s="940">
        <f>COUNTIF(F173:AJ173,"C")</f>
        <v>0</v>
      </c>
      <c r="BR173" s="940">
        <f>SUM((BQ173+BQ174)/2)</f>
        <v>0</v>
      </c>
      <c r="BS173" s="940">
        <f>COUNTIF(F173:AJ173,"CC")</f>
        <v>0</v>
      </c>
      <c r="BT173" s="940">
        <f>SUM((BS173+BS174)/2)</f>
        <v>0</v>
      </c>
      <c r="BU173" s="940">
        <f>COUNTIF(F173:AJ173,"DS")</f>
        <v>0</v>
      </c>
      <c r="BV173" s="940">
        <f>SUM((BU173+BU174)/2)</f>
        <v>0</v>
      </c>
      <c r="BW173" s="941">
        <f>COUNTIF(F173:AJ173,"MT")</f>
        <v>0</v>
      </c>
      <c r="BX173" s="941">
        <f>SUM((BW173+BW174)/2)</f>
        <v>0</v>
      </c>
      <c r="BY173" s="941">
        <f>COUNTIF(F173:AJ173,"4/5")</f>
        <v>0</v>
      </c>
      <c r="BZ173" s="942">
        <f>SUM((BY173+BY174)/2)</f>
        <v>0</v>
      </c>
      <c r="CA173" s="945">
        <f>SUM(AZ173)</f>
        <v>504</v>
      </c>
      <c r="CB173" s="891">
        <f>SUM(AM173+AO173+AQ173+AS173+AU173+AW173+BB173+BD173+BG173+AY173)</f>
        <v>21</v>
      </c>
    </row>
    <row r="174" spans="1:80" ht="18.75" customHeight="1" thickBot="1" x14ac:dyDescent="0.3">
      <c r="A174" s="910" t="s">
        <v>374</v>
      </c>
      <c r="B174" s="911" t="s">
        <v>136</v>
      </c>
      <c r="C174" s="718" t="s">
        <v>6</v>
      </c>
      <c r="D174" s="999"/>
      <c r="E174" s="947" t="s">
        <v>4</v>
      </c>
      <c r="F174" s="948"/>
      <c r="G174" s="951" t="s">
        <v>11</v>
      </c>
      <c r="H174" s="951" t="s">
        <v>11</v>
      </c>
      <c r="I174" s="1071" t="s">
        <v>11</v>
      </c>
      <c r="J174" s="951" t="s">
        <v>11</v>
      </c>
      <c r="K174" s="951" t="s">
        <v>11</v>
      </c>
      <c r="L174" s="950"/>
      <c r="M174" s="950"/>
      <c r="N174" s="951" t="s">
        <v>11</v>
      </c>
      <c r="O174" s="951" t="s">
        <v>11</v>
      </c>
      <c r="P174" s="951" t="s">
        <v>11</v>
      </c>
      <c r="Q174" s="951" t="s">
        <v>11</v>
      </c>
      <c r="R174" s="951" t="s">
        <v>11</v>
      </c>
      <c r="S174" s="950"/>
      <c r="T174" s="950"/>
      <c r="U174" s="951" t="s">
        <v>11</v>
      </c>
      <c r="V174" s="951" t="s">
        <v>11</v>
      </c>
      <c r="W174" s="951" t="s">
        <v>11</v>
      </c>
      <c r="X174" s="951" t="s">
        <v>11</v>
      </c>
      <c r="Y174" s="951" t="s">
        <v>11</v>
      </c>
      <c r="Z174" s="950"/>
      <c r="AA174" s="950"/>
      <c r="AB174" s="951" t="s">
        <v>11</v>
      </c>
      <c r="AC174" s="951" t="s">
        <v>11</v>
      </c>
      <c r="AD174" s="951" t="s">
        <v>11</v>
      </c>
      <c r="AE174" s="951" t="s">
        <v>11</v>
      </c>
      <c r="AF174" s="951" t="s">
        <v>57</v>
      </c>
      <c r="AG174" s="950"/>
      <c r="AH174" s="950"/>
      <c r="AI174" s="951" t="s">
        <v>11</v>
      </c>
      <c r="AJ174" s="951"/>
      <c r="AK174" s="952"/>
      <c r="AL174" s="953">
        <f>COUNTIF(F174:AJ174,"P")</f>
        <v>20</v>
      </c>
      <c r="AM174" s="954"/>
      <c r="AN174" s="954">
        <f>COUNTIF(F174:AJ174,"Mi")</f>
        <v>0</v>
      </c>
      <c r="AO174" s="955"/>
      <c r="AP174" s="956">
        <f>COUNTIF(F174:AJ174,"VS")</f>
        <v>0</v>
      </c>
      <c r="AQ174" s="957"/>
      <c r="AR174" s="954">
        <f>COUNTIF(F174:AJ174,"C1")</f>
        <v>0</v>
      </c>
      <c r="AS174" s="954"/>
      <c r="AT174" s="954">
        <f>COUNTIF(F174:AJ174,"R1")</f>
        <v>1</v>
      </c>
      <c r="AU174" s="954"/>
      <c r="AV174" s="954">
        <f>COUNTIF(F174:AJ174,"CS")</f>
        <v>0</v>
      </c>
      <c r="AW174" s="955"/>
      <c r="AX174" s="956">
        <f>COUNTIF(F174:AJ174,"DA")</f>
        <v>0</v>
      </c>
      <c r="AY174" s="957"/>
      <c r="AZ174" s="958"/>
      <c r="BA174" s="956">
        <f>COUNTIF(F174:AJ174,"MT5")</f>
        <v>0</v>
      </c>
      <c r="BB174" s="957"/>
      <c r="BC174" s="956">
        <f>COUNTIF(F174:AJ174,"MT6")</f>
        <v>0</v>
      </c>
      <c r="BD174" s="957"/>
      <c r="BE174" s="957"/>
      <c r="BF174" s="956">
        <f>COUNTIF(F174:AJ174,"MT8")</f>
        <v>0</v>
      </c>
      <c r="BG174" s="957"/>
      <c r="BH174" s="957"/>
      <c r="BI174" s="956">
        <f>COUNTIF(F174:AJ174,"A")</f>
        <v>0</v>
      </c>
      <c r="BJ174" s="957"/>
      <c r="BK174" s="956">
        <f>COUNTIF(F174:AJ174,"Ma")</f>
        <v>0</v>
      </c>
      <c r="BL174" s="959"/>
      <c r="BM174" s="954">
        <f>COUNTIF(F174:AJ174,"MJ")</f>
        <v>0</v>
      </c>
      <c r="BN174" s="960"/>
      <c r="BO174" s="954">
        <f>COUNTIF(F174:AJ174,"Jsc")</f>
        <v>0</v>
      </c>
      <c r="BP174" s="955"/>
      <c r="BQ174" s="954">
        <f>COUNTIF(F174:AJ174,"C")</f>
        <v>0</v>
      </c>
      <c r="BR174" s="954"/>
      <c r="BS174" s="954">
        <f>COUNTIF(F174:AJ174,"CC")</f>
        <v>0</v>
      </c>
      <c r="BT174" s="955"/>
      <c r="BU174" s="954">
        <f>COUNTIF(F174:AJ174,"DS")</f>
        <v>0</v>
      </c>
      <c r="BV174" s="955"/>
      <c r="BW174" s="956">
        <f>COUNTIF(F174:AJ174,"MT")</f>
        <v>0</v>
      </c>
      <c r="BX174" s="957"/>
      <c r="BY174" s="956">
        <f>COUNTIF(F174:AJ174,"4/5")</f>
        <v>0</v>
      </c>
      <c r="BZ174" s="961"/>
      <c r="CA174" s="962"/>
      <c r="CB174" s="826"/>
    </row>
    <row r="175" spans="1:80" ht="18.75" customHeight="1" x14ac:dyDescent="0.25">
      <c r="A175" s="910" t="s">
        <v>374</v>
      </c>
      <c r="B175" s="911" t="s">
        <v>136</v>
      </c>
      <c r="C175" s="808">
        <v>8995</v>
      </c>
      <c r="D175" s="931" t="s">
        <v>218</v>
      </c>
      <c r="E175" s="932" t="s">
        <v>70</v>
      </c>
      <c r="F175" s="964"/>
      <c r="G175" s="966" t="s">
        <v>11</v>
      </c>
      <c r="H175" s="966" t="s">
        <v>11</v>
      </c>
      <c r="I175" s="966" t="s">
        <v>11</v>
      </c>
      <c r="J175" s="966" t="s">
        <v>11</v>
      </c>
      <c r="K175" s="934" t="s">
        <v>7</v>
      </c>
      <c r="L175" s="965"/>
      <c r="M175" s="965"/>
      <c r="N175" s="966" t="s">
        <v>11</v>
      </c>
      <c r="O175" s="966" t="s">
        <v>11</v>
      </c>
      <c r="P175" s="966" t="s">
        <v>11</v>
      </c>
      <c r="Q175" s="966" t="s">
        <v>11</v>
      </c>
      <c r="R175" s="937" t="s">
        <v>7</v>
      </c>
      <c r="S175" s="937" t="s">
        <v>7</v>
      </c>
      <c r="T175" s="937" t="s">
        <v>7</v>
      </c>
      <c r="U175" s="937" t="s">
        <v>7</v>
      </c>
      <c r="V175" s="966" t="s">
        <v>11</v>
      </c>
      <c r="W175" s="966" t="s">
        <v>11</v>
      </c>
      <c r="X175" s="966" t="s">
        <v>11</v>
      </c>
      <c r="Y175" s="934" t="s">
        <v>7</v>
      </c>
      <c r="Z175" s="965"/>
      <c r="AA175" s="965"/>
      <c r="AB175" s="966" t="s">
        <v>11</v>
      </c>
      <c r="AC175" s="966" t="s">
        <v>11</v>
      </c>
      <c r="AD175" s="966" t="s">
        <v>11</v>
      </c>
      <c r="AE175" s="937" t="s">
        <v>7</v>
      </c>
      <c r="AF175" s="934" t="s">
        <v>7</v>
      </c>
      <c r="AG175" s="965"/>
      <c r="AH175" s="965"/>
      <c r="AI175" s="966" t="s">
        <v>11</v>
      </c>
      <c r="AJ175" s="966"/>
      <c r="AK175" s="938">
        <f>IF(CA175=0,"",TIME(0,CA175,0))</f>
        <v>0.25</v>
      </c>
      <c r="AL175" s="939">
        <f t="shared" si="209"/>
        <v>15</v>
      </c>
      <c r="AM175" s="940">
        <f>SUM(AL175:AL176)/2</f>
        <v>15</v>
      </c>
      <c r="AN175" s="940">
        <f t="shared" si="210"/>
        <v>0</v>
      </c>
      <c r="AO175" s="940">
        <f>SUM((AN175+AN176)/2)</f>
        <v>0</v>
      </c>
      <c r="AP175" s="941">
        <f t="shared" si="211"/>
        <v>0</v>
      </c>
      <c r="AQ175" s="941">
        <f>SUM((AP175+AP176)/2)</f>
        <v>0</v>
      </c>
      <c r="AR175" s="940">
        <f t="shared" si="212"/>
        <v>0</v>
      </c>
      <c r="AS175" s="941">
        <f>SUM((AR175+AR176)/2)</f>
        <v>0</v>
      </c>
      <c r="AT175" s="941">
        <f t="shared" si="213"/>
        <v>0</v>
      </c>
      <c r="AU175" s="942">
        <f>SUM((AT175+AT176)/2)</f>
        <v>0</v>
      </c>
      <c r="AV175" s="940">
        <f t="shared" si="214"/>
        <v>0</v>
      </c>
      <c r="AW175" s="940">
        <f>SUM((AV175+AV176)/2)</f>
        <v>0</v>
      </c>
      <c r="AX175" s="941">
        <f t="shared" si="215"/>
        <v>0</v>
      </c>
      <c r="AY175" s="941">
        <f>SUM((AX175+AX176)/2)</f>
        <v>0</v>
      </c>
      <c r="AZ175" s="943">
        <f>SUM(AM175+AO175+AQ175+AS175+AW175+AY175+AU175)*24</f>
        <v>360</v>
      </c>
      <c r="BA175" s="941">
        <f t="shared" si="216"/>
        <v>0</v>
      </c>
      <c r="BB175" s="941">
        <f>SUM((BA175+BA176)/2)</f>
        <v>0</v>
      </c>
      <c r="BC175" s="941">
        <f t="shared" si="217"/>
        <v>0</v>
      </c>
      <c r="BD175" s="941">
        <f>SUM((BC175+BC176)/2)</f>
        <v>0</v>
      </c>
      <c r="BE175" s="941">
        <f>SUM((BD175+BD176)/2)</f>
        <v>0</v>
      </c>
      <c r="BF175" s="941">
        <f t="shared" si="218"/>
        <v>0</v>
      </c>
      <c r="BG175" s="941">
        <f>SUM((BF175+BF176)/2)</f>
        <v>0</v>
      </c>
      <c r="BH175" s="941">
        <f>SUM((BG175+BG176)/2)</f>
        <v>0</v>
      </c>
      <c r="BI175" s="941">
        <f t="shared" si="219"/>
        <v>0</v>
      </c>
      <c r="BJ175" s="941">
        <f>SUM((BI175+BI176)/2)</f>
        <v>0</v>
      </c>
      <c r="BK175" s="941">
        <f t="shared" si="220"/>
        <v>0</v>
      </c>
      <c r="BL175" s="944">
        <f>SUM(BK175+BK176)/2</f>
        <v>0</v>
      </c>
      <c r="BM175" s="940">
        <f t="shared" si="221"/>
        <v>0</v>
      </c>
      <c r="BN175" s="940">
        <f>SUM(BM175+BM176)/2</f>
        <v>0</v>
      </c>
      <c r="BO175" s="940">
        <f t="shared" si="222"/>
        <v>0</v>
      </c>
      <c r="BP175" s="940">
        <f>SUM(BO175+BO176)/2</f>
        <v>0</v>
      </c>
      <c r="BQ175" s="940">
        <f t="shared" si="223"/>
        <v>8</v>
      </c>
      <c r="BR175" s="940">
        <f>SUM((BQ175+BQ176)/2)</f>
        <v>8</v>
      </c>
      <c r="BS175" s="940">
        <f t="shared" si="224"/>
        <v>0</v>
      </c>
      <c r="BT175" s="940">
        <f>SUM((BS175+BS176)/2)</f>
        <v>0</v>
      </c>
      <c r="BU175" s="940">
        <f t="shared" si="225"/>
        <v>0</v>
      </c>
      <c r="BV175" s="940">
        <f>SUM((BU175+BU176)/2)</f>
        <v>0</v>
      </c>
      <c r="BW175" s="941">
        <f t="shared" si="226"/>
        <v>0</v>
      </c>
      <c r="BX175" s="941">
        <f>SUM((BW175+BW176)/2)</f>
        <v>0</v>
      </c>
      <c r="BY175" s="941">
        <f t="shared" si="227"/>
        <v>0</v>
      </c>
      <c r="BZ175" s="942">
        <f>SUM((BY175+BY176)/2)</f>
        <v>0</v>
      </c>
      <c r="CA175" s="945">
        <f>SUM(AZ175)</f>
        <v>360</v>
      </c>
      <c r="CB175" s="891">
        <f>SUM(AM175+AO175+AQ175+AS175+AU175+AW175+BB175+BD175+BG175+AY175)</f>
        <v>15</v>
      </c>
    </row>
    <row r="176" spans="1:80" ht="18.75" customHeight="1" thickBot="1" x14ac:dyDescent="0.3">
      <c r="A176" s="910" t="s">
        <v>374</v>
      </c>
      <c r="B176" s="911" t="s">
        <v>136</v>
      </c>
      <c r="C176" s="717" t="s">
        <v>10</v>
      </c>
      <c r="D176" s="946"/>
      <c r="E176" s="947" t="s">
        <v>4</v>
      </c>
      <c r="F176" s="964"/>
      <c r="G176" s="966" t="s">
        <v>11</v>
      </c>
      <c r="H176" s="966" t="s">
        <v>11</v>
      </c>
      <c r="I176" s="966" t="s">
        <v>11</v>
      </c>
      <c r="J176" s="966" t="s">
        <v>11</v>
      </c>
      <c r="K176" s="934" t="s">
        <v>7</v>
      </c>
      <c r="L176" s="965"/>
      <c r="M176" s="965"/>
      <c r="N176" s="966" t="s">
        <v>11</v>
      </c>
      <c r="O176" s="966" t="s">
        <v>11</v>
      </c>
      <c r="P176" s="966" t="s">
        <v>11</v>
      </c>
      <c r="Q176" s="966" t="s">
        <v>11</v>
      </c>
      <c r="R176" s="949" t="s">
        <v>7</v>
      </c>
      <c r="S176" s="949" t="s">
        <v>7</v>
      </c>
      <c r="T176" s="949" t="s">
        <v>7</v>
      </c>
      <c r="U176" s="949" t="s">
        <v>7</v>
      </c>
      <c r="V176" s="988" t="s">
        <v>11</v>
      </c>
      <c r="W176" s="966" t="s">
        <v>11</v>
      </c>
      <c r="X176" s="966" t="s">
        <v>11</v>
      </c>
      <c r="Y176" s="934" t="s">
        <v>7</v>
      </c>
      <c r="Z176" s="965"/>
      <c r="AA176" s="965"/>
      <c r="AB176" s="966" t="s">
        <v>11</v>
      </c>
      <c r="AC176" s="966" t="s">
        <v>11</v>
      </c>
      <c r="AD176" s="966" t="s">
        <v>11</v>
      </c>
      <c r="AE176" s="949" t="s">
        <v>7</v>
      </c>
      <c r="AF176" s="934" t="s">
        <v>7</v>
      </c>
      <c r="AG176" s="965"/>
      <c r="AH176" s="965"/>
      <c r="AI176" s="966" t="s">
        <v>11</v>
      </c>
      <c r="AJ176" s="966"/>
      <c r="AK176" s="952"/>
      <c r="AL176" s="953">
        <f t="shared" si="209"/>
        <v>15</v>
      </c>
      <c r="AM176" s="954"/>
      <c r="AN176" s="954">
        <f t="shared" si="210"/>
        <v>0</v>
      </c>
      <c r="AO176" s="955"/>
      <c r="AP176" s="956">
        <f t="shared" si="211"/>
        <v>0</v>
      </c>
      <c r="AQ176" s="957"/>
      <c r="AR176" s="954">
        <f t="shared" si="212"/>
        <v>0</v>
      </c>
      <c r="AS176" s="954"/>
      <c r="AT176" s="954">
        <f t="shared" si="213"/>
        <v>0</v>
      </c>
      <c r="AU176" s="954"/>
      <c r="AV176" s="954">
        <f t="shared" si="214"/>
        <v>0</v>
      </c>
      <c r="AW176" s="955"/>
      <c r="AX176" s="956">
        <f t="shared" si="215"/>
        <v>0</v>
      </c>
      <c r="AY176" s="957"/>
      <c r="AZ176" s="958"/>
      <c r="BA176" s="956">
        <f t="shared" si="216"/>
        <v>0</v>
      </c>
      <c r="BB176" s="957"/>
      <c r="BC176" s="956">
        <f t="shared" si="217"/>
        <v>0</v>
      </c>
      <c r="BD176" s="957"/>
      <c r="BE176" s="957"/>
      <c r="BF176" s="956">
        <f t="shared" si="218"/>
        <v>0</v>
      </c>
      <c r="BG176" s="957"/>
      <c r="BH176" s="957"/>
      <c r="BI176" s="956">
        <f t="shared" si="219"/>
        <v>0</v>
      </c>
      <c r="BJ176" s="957"/>
      <c r="BK176" s="956">
        <f t="shared" si="220"/>
        <v>0</v>
      </c>
      <c r="BL176" s="959"/>
      <c r="BM176" s="954">
        <f t="shared" si="221"/>
        <v>0</v>
      </c>
      <c r="BN176" s="960"/>
      <c r="BO176" s="954">
        <f t="shared" si="222"/>
        <v>0</v>
      </c>
      <c r="BP176" s="955"/>
      <c r="BQ176" s="954">
        <f t="shared" si="223"/>
        <v>8</v>
      </c>
      <c r="BR176" s="954"/>
      <c r="BS176" s="954">
        <f t="shared" si="224"/>
        <v>0</v>
      </c>
      <c r="BT176" s="955"/>
      <c r="BU176" s="954">
        <f t="shared" si="225"/>
        <v>0</v>
      </c>
      <c r="BV176" s="955"/>
      <c r="BW176" s="956">
        <f t="shared" si="226"/>
        <v>0</v>
      </c>
      <c r="BX176" s="957"/>
      <c r="BY176" s="956">
        <f t="shared" si="227"/>
        <v>0</v>
      </c>
      <c r="BZ176" s="961"/>
      <c r="CA176" s="962"/>
      <c r="CB176" s="826"/>
    </row>
    <row r="177" spans="1:80" ht="18.75" customHeight="1" x14ac:dyDescent="0.25">
      <c r="A177" s="910" t="s">
        <v>374</v>
      </c>
      <c r="B177" s="911" t="s">
        <v>136</v>
      </c>
      <c r="C177" s="808" t="s">
        <v>328</v>
      </c>
      <c r="D177" s="975" t="str">
        <f>VLOOKUP(C177,ListeAppel,2,FALSE)</f>
        <v>Nom 082</v>
      </c>
      <c r="E177" s="932" t="s">
        <v>70</v>
      </c>
      <c r="F177" s="933"/>
      <c r="G177" s="936" t="s">
        <v>11</v>
      </c>
      <c r="H177" s="936" t="s">
        <v>11</v>
      </c>
      <c r="I177" s="1070" t="s">
        <v>11</v>
      </c>
      <c r="J177" s="936" t="s">
        <v>11</v>
      </c>
      <c r="K177" s="936" t="s">
        <v>11</v>
      </c>
      <c r="L177" s="935"/>
      <c r="M177" s="935"/>
      <c r="N177" s="936" t="s">
        <v>11</v>
      </c>
      <c r="O177" s="936" t="s">
        <v>11</v>
      </c>
      <c r="P177" s="936" t="s">
        <v>11</v>
      </c>
      <c r="Q177" s="936" t="s">
        <v>11</v>
      </c>
      <c r="R177" s="1096" t="s">
        <v>35</v>
      </c>
      <c r="S177" s="935"/>
      <c r="T177" s="935"/>
      <c r="U177" s="936" t="s">
        <v>11</v>
      </c>
      <c r="V177" s="1019" t="s">
        <v>11</v>
      </c>
      <c r="W177" s="936" t="s">
        <v>11</v>
      </c>
      <c r="X177" s="936" t="s">
        <v>11</v>
      </c>
      <c r="Y177" s="936" t="s">
        <v>11</v>
      </c>
      <c r="Z177" s="935"/>
      <c r="AA177" s="935"/>
      <c r="AB177" s="936" t="s">
        <v>11</v>
      </c>
      <c r="AC177" s="936" t="s">
        <v>11</v>
      </c>
      <c r="AD177" s="936" t="s">
        <v>11</v>
      </c>
      <c r="AE177" s="936" t="s">
        <v>11</v>
      </c>
      <c r="AF177" s="937" t="s">
        <v>7</v>
      </c>
      <c r="AG177" s="935"/>
      <c r="AH177" s="935"/>
      <c r="AI177" s="936" t="s">
        <v>11</v>
      </c>
      <c r="AJ177" s="936"/>
      <c r="AK177" s="938">
        <f>IF(CA177=0,"",TIME(0,CA177,0))</f>
        <v>0.31666666666666665</v>
      </c>
      <c r="AL177" s="939">
        <f t="shared" si="209"/>
        <v>19</v>
      </c>
      <c r="AM177" s="940">
        <f>SUM(AL177:AL178)/2</f>
        <v>19</v>
      </c>
      <c r="AN177" s="940">
        <f t="shared" si="210"/>
        <v>0</v>
      </c>
      <c r="AO177" s="940">
        <f>SUM((AN177+AN178)/2)</f>
        <v>0</v>
      </c>
      <c r="AP177" s="941">
        <f t="shared" si="211"/>
        <v>0</v>
      </c>
      <c r="AQ177" s="941">
        <f>SUM((AP177+AP178)/2)</f>
        <v>0</v>
      </c>
      <c r="AR177" s="940">
        <f t="shared" si="212"/>
        <v>0</v>
      </c>
      <c r="AS177" s="941">
        <f>SUM((AR177+AR178)/2)</f>
        <v>0</v>
      </c>
      <c r="AT177" s="941">
        <f t="shared" si="213"/>
        <v>0</v>
      </c>
      <c r="AU177" s="942">
        <f>SUM((AT177+AT178)/2)</f>
        <v>0</v>
      </c>
      <c r="AV177" s="940">
        <f t="shared" si="214"/>
        <v>0</v>
      </c>
      <c r="AW177" s="940">
        <f>SUM((AV177+AV178)/2)</f>
        <v>0</v>
      </c>
      <c r="AX177" s="941">
        <f t="shared" si="215"/>
        <v>0</v>
      </c>
      <c r="AY177" s="941">
        <f>SUM((AX177+AX178)/2)</f>
        <v>0</v>
      </c>
      <c r="AZ177" s="943">
        <f>SUM(AM177+AO177+AQ177+AS177+AW177+AY177+AU177)*24</f>
        <v>456</v>
      </c>
      <c r="BA177" s="941">
        <f t="shared" si="216"/>
        <v>0</v>
      </c>
      <c r="BB177" s="941">
        <f>SUM((BA177+BA178)/2)</f>
        <v>0</v>
      </c>
      <c r="BC177" s="941">
        <f t="shared" si="217"/>
        <v>0</v>
      </c>
      <c r="BD177" s="941">
        <f>SUM((BC177+BC178)/2)</f>
        <v>0</v>
      </c>
      <c r="BE177" s="941">
        <f>SUM((BD177+BD178)/2)</f>
        <v>0</v>
      </c>
      <c r="BF177" s="941">
        <f t="shared" si="218"/>
        <v>0</v>
      </c>
      <c r="BG177" s="941">
        <f>SUM((BF177+BF178)/2)</f>
        <v>0</v>
      </c>
      <c r="BH177" s="941">
        <f>SUM((BG177+BG178)/2)</f>
        <v>0</v>
      </c>
      <c r="BI177" s="941">
        <f t="shared" si="219"/>
        <v>0</v>
      </c>
      <c r="BJ177" s="941">
        <f>SUM((BI177+BI178)/2)</f>
        <v>0</v>
      </c>
      <c r="BK177" s="941">
        <f t="shared" si="220"/>
        <v>0</v>
      </c>
      <c r="BL177" s="944">
        <f>SUM(BK177+BK178)/2</f>
        <v>0</v>
      </c>
      <c r="BM177" s="940">
        <f t="shared" si="221"/>
        <v>0</v>
      </c>
      <c r="BN177" s="940">
        <f>SUM(BM177+BM178)/2</f>
        <v>0</v>
      </c>
      <c r="BO177" s="940">
        <f t="shared" si="222"/>
        <v>0</v>
      </c>
      <c r="BP177" s="940">
        <f>SUM(BO177+BO178)/2</f>
        <v>0</v>
      </c>
      <c r="BQ177" s="940">
        <f t="shared" si="223"/>
        <v>1</v>
      </c>
      <c r="BR177" s="940">
        <f>SUM((BQ177+BQ178)/2)</f>
        <v>1</v>
      </c>
      <c r="BS177" s="940">
        <f t="shared" si="224"/>
        <v>0</v>
      </c>
      <c r="BT177" s="940">
        <f>SUM((BS177+BS178)/2)</f>
        <v>0</v>
      </c>
      <c r="BU177" s="940">
        <f t="shared" si="225"/>
        <v>1</v>
      </c>
      <c r="BV177" s="940">
        <f>SUM((BU177+BU178)/2)</f>
        <v>1</v>
      </c>
      <c r="BW177" s="941">
        <f t="shared" si="226"/>
        <v>0</v>
      </c>
      <c r="BX177" s="941">
        <f>SUM((BW177+BW178)/2)</f>
        <v>0</v>
      </c>
      <c r="BY177" s="941">
        <f t="shared" si="227"/>
        <v>0</v>
      </c>
      <c r="BZ177" s="942">
        <f>SUM((BY177+BY178)/2)</f>
        <v>0</v>
      </c>
      <c r="CA177" s="945">
        <f>SUM(AZ177)</f>
        <v>456</v>
      </c>
      <c r="CB177" s="891">
        <f>SUM(AM177+AO177+AQ177+AS177+AU177+AW177+BB177+BD177+BG177+AY177)</f>
        <v>19</v>
      </c>
    </row>
    <row r="178" spans="1:80" ht="18.75" customHeight="1" thickBot="1" x14ac:dyDescent="0.3">
      <c r="A178" s="910" t="s">
        <v>374</v>
      </c>
      <c r="B178" s="911" t="s">
        <v>136</v>
      </c>
      <c r="C178" s="717" t="s">
        <v>7</v>
      </c>
      <c r="D178" s="946">
        <v>11606</v>
      </c>
      <c r="E178" s="947" t="s">
        <v>4</v>
      </c>
      <c r="F178" s="948"/>
      <c r="G178" s="951" t="s">
        <v>11</v>
      </c>
      <c r="H178" s="951" t="s">
        <v>11</v>
      </c>
      <c r="I178" s="1071" t="s">
        <v>11</v>
      </c>
      <c r="J178" s="951" t="s">
        <v>11</v>
      </c>
      <c r="K178" s="951" t="s">
        <v>11</v>
      </c>
      <c r="L178" s="950"/>
      <c r="M178" s="950"/>
      <c r="N178" s="951" t="s">
        <v>11</v>
      </c>
      <c r="O178" s="951" t="s">
        <v>11</v>
      </c>
      <c r="P178" s="951" t="s">
        <v>11</v>
      </c>
      <c r="Q178" s="951" t="s">
        <v>11</v>
      </c>
      <c r="R178" s="1091" t="s">
        <v>35</v>
      </c>
      <c r="S178" s="950"/>
      <c r="T178" s="950"/>
      <c r="U178" s="951" t="s">
        <v>11</v>
      </c>
      <c r="V178" s="1019" t="s">
        <v>11</v>
      </c>
      <c r="W178" s="951" t="s">
        <v>11</v>
      </c>
      <c r="X178" s="951" t="s">
        <v>11</v>
      </c>
      <c r="Y178" s="951" t="s">
        <v>11</v>
      </c>
      <c r="Z178" s="950"/>
      <c r="AA178" s="950"/>
      <c r="AB178" s="951" t="s">
        <v>11</v>
      </c>
      <c r="AC178" s="951" t="s">
        <v>11</v>
      </c>
      <c r="AD178" s="951" t="s">
        <v>11</v>
      </c>
      <c r="AE178" s="951" t="s">
        <v>11</v>
      </c>
      <c r="AF178" s="949" t="s">
        <v>7</v>
      </c>
      <c r="AG178" s="950"/>
      <c r="AH178" s="950"/>
      <c r="AI178" s="951" t="s">
        <v>11</v>
      </c>
      <c r="AJ178" s="951"/>
      <c r="AK178" s="952"/>
      <c r="AL178" s="953">
        <f t="shared" si="209"/>
        <v>19</v>
      </c>
      <c r="AM178" s="954"/>
      <c r="AN178" s="954">
        <f t="shared" si="210"/>
        <v>0</v>
      </c>
      <c r="AO178" s="955"/>
      <c r="AP178" s="956">
        <f t="shared" si="211"/>
        <v>0</v>
      </c>
      <c r="AQ178" s="957"/>
      <c r="AR178" s="954">
        <f t="shared" si="212"/>
        <v>0</v>
      </c>
      <c r="AS178" s="954"/>
      <c r="AT178" s="954">
        <f t="shared" si="213"/>
        <v>0</v>
      </c>
      <c r="AU178" s="954"/>
      <c r="AV178" s="954">
        <f t="shared" si="214"/>
        <v>0</v>
      </c>
      <c r="AW178" s="955"/>
      <c r="AX178" s="956">
        <f t="shared" si="215"/>
        <v>0</v>
      </c>
      <c r="AY178" s="957"/>
      <c r="AZ178" s="958"/>
      <c r="BA178" s="956">
        <f t="shared" si="216"/>
        <v>0</v>
      </c>
      <c r="BB178" s="957"/>
      <c r="BC178" s="956">
        <f t="shared" si="217"/>
        <v>0</v>
      </c>
      <c r="BD178" s="957"/>
      <c r="BE178" s="957"/>
      <c r="BF178" s="956">
        <f t="shared" si="218"/>
        <v>0</v>
      </c>
      <c r="BG178" s="957"/>
      <c r="BH178" s="957"/>
      <c r="BI178" s="956">
        <f t="shared" si="219"/>
        <v>0</v>
      </c>
      <c r="BJ178" s="957"/>
      <c r="BK178" s="956">
        <f t="shared" si="220"/>
        <v>0</v>
      </c>
      <c r="BL178" s="959"/>
      <c r="BM178" s="954">
        <f t="shared" si="221"/>
        <v>0</v>
      </c>
      <c r="BN178" s="960"/>
      <c r="BO178" s="954">
        <f t="shared" si="222"/>
        <v>0</v>
      </c>
      <c r="BP178" s="955"/>
      <c r="BQ178" s="954">
        <f t="shared" si="223"/>
        <v>1</v>
      </c>
      <c r="BR178" s="954"/>
      <c r="BS178" s="954">
        <f t="shared" si="224"/>
        <v>0</v>
      </c>
      <c r="BT178" s="955"/>
      <c r="BU178" s="954">
        <f t="shared" si="225"/>
        <v>1</v>
      </c>
      <c r="BV178" s="955"/>
      <c r="BW178" s="956">
        <f t="shared" si="226"/>
        <v>0</v>
      </c>
      <c r="BX178" s="957"/>
      <c r="BY178" s="956">
        <f t="shared" si="227"/>
        <v>0</v>
      </c>
      <c r="BZ178" s="961"/>
      <c r="CA178" s="962"/>
      <c r="CB178" s="826"/>
    </row>
    <row r="179" spans="1:80" ht="18.75" customHeight="1" x14ac:dyDescent="0.25">
      <c r="A179" s="910" t="s">
        <v>374</v>
      </c>
      <c r="B179" s="911" t="s">
        <v>136</v>
      </c>
      <c r="C179" s="808" t="s">
        <v>329</v>
      </c>
      <c r="D179" s="931" t="str">
        <f>VLOOKUP(C179,ListeAppel,2,FALSE)</f>
        <v>Nom 089</v>
      </c>
      <c r="E179" s="932" t="s">
        <v>70</v>
      </c>
      <c r="F179" s="933"/>
      <c r="G179" s="937" t="s">
        <v>7</v>
      </c>
      <c r="H179" s="936" t="s">
        <v>11</v>
      </c>
      <c r="I179" s="1070" t="s">
        <v>11</v>
      </c>
      <c r="J179" s="936" t="s">
        <v>11</v>
      </c>
      <c r="K179" s="937" t="s">
        <v>7</v>
      </c>
      <c r="L179" s="935"/>
      <c r="M179" s="935"/>
      <c r="N179" s="936" t="s">
        <v>11</v>
      </c>
      <c r="O179" s="936" t="s">
        <v>11</v>
      </c>
      <c r="P179" s="937" t="s">
        <v>7</v>
      </c>
      <c r="Q179" s="937" t="s">
        <v>7</v>
      </c>
      <c r="R179" s="937" t="s">
        <v>7</v>
      </c>
      <c r="S179" s="937" t="s">
        <v>7</v>
      </c>
      <c r="T179" s="937" t="s">
        <v>7</v>
      </c>
      <c r="U179" s="937" t="s">
        <v>7</v>
      </c>
      <c r="V179" s="937" t="s">
        <v>7</v>
      </c>
      <c r="W179" s="937" t="s">
        <v>7</v>
      </c>
      <c r="X179" s="937" t="s">
        <v>7</v>
      </c>
      <c r="Y179" s="937" t="s">
        <v>7</v>
      </c>
      <c r="Z179" s="935"/>
      <c r="AA179" s="935"/>
      <c r="AB179" s="936" t="s">
        <v>11</v>
      </c>
      <c r="AC179" s="937" t="s">
        <v>7</v>
      </c>
      <c r="AD179" s="937" t="s">
        <v>7</v>
      </c>
      <c r="AE179" s="937" t="s">
        <v>7</v>
      </c>
      <c r="AF179" s="937" t="s">
        <v>7</v>
      </c>
      <c r="AG179" s="935"/>
      <c r="AH179" s="935"/>
      <c r="AI179" s="995" t="s">
        <v>14</v>
      </c>
      <c r="AJ179" s="936"/>
      <c r="AK179" s="938">
        <f>IF(CA179=0,"",TIME(0,CA179,0))</f>
        <v>9.9999999999999992E-2</v>
      </c>
      <c r="AL179" s="939">
        <f t="shared" si="209"/>
        <v>6</v>
      </c>
      <c r="AM179" s="940">
        <f>SUM(AL179:AL180)/2</f>
        <v>5</v>
      </c>
      <c r="AN179" s="940">
        <f t="shared" si="210"/>
        <v>0</v>
      </c>
      <c r="AO179" s="940">
        <f>SUM((AN179+AN180)/2)</f>
        <v>0</v>
      </c>
      <c r="AP179" s="941">
        <f t="shared" si="211"/>
        <v>0</v>
      </c>
      <c r="AQ179" s="941">
        <f>SUM((AP179+AP180)/2)</f>
        <v>0</v>
      </c>
      <c r="AR179" s="940">
        <f t="shared" si="212"/>
        <v>0</v>
      </c>
      <c r="AS179" s="941">
        <f>SUM((AR179+AR180)/2)</f>
        <v>1</v>
      </c>
      <c r="AT179" s="941">
        <f t="shared" si="213"/>
        <v>0</v>
      </c>
      <c r="AU179" s="942">
        <f>SUM((AT179+AT180)/2)</f>
        <v>0</v>
      </c>
      <c r="AV179" s="940">
        <f t="shared" si="214"/>
        <v>0</v>
      </c>
      <c r="AW179" s="940">
        <f>SUM((AV179+AV180)/2)</f>
        <v>0</v>
      </c>
      <c r="AX179" s="941">
        <f t="shared" si="215"/>
        <v>0</v>
      </c>
      <c r="AY179" s="941">
        <f>SUM((AX179+AX180)/2)</f>
        <v>0</v>
      </c>
      <c r="AZ179" s="943">
        <f>SUM(AM179+AO179+AQ179+AS179+AW179+AY179+AU179)*24</f>
        <v>144</v>
      </c>
      <c r="BA179" s="941">
        <f t="shared" si="216"/>
        <v>0</v>
      </c>
      <c r="BB179" s="941">
        <f>SUM((BA179+BA180)/2)</f>
        <v>0</v>
      </c>
      <c r="BC179" s="941">
        <f t="shared" si="217"/>
        <v>0</v>
      </c>
      <c r="BD179" s="941">
        <f>SUM((BC179+BC180)/2)</f>
        <v>0</v>
      </c>
      <c r="BE179" s="941">
        <f>SUM((BD179+BD180)/2)</f>
        <v>0</v>
      </c>
      <c r="BF179" s="941">
        <f t="shared" si="218"/>
        <v>0</v>
      </c>
      <c r="BG179" s="941">
        <f>SUM((BF179+BF180)/2)</f>
        <v>0</v>
      </c>
      <c r="BH179" s="941">
        <f>SUM((BG179+BG180)/2)</f>
        <v>0</v>
      </c>
      <c r="BI179" s="941">
        <f t="shared" si="219"/>
        <v>0</v>
      </c>
      <c r="BJ179" s="941">
        <f>SUM((BI179+BI180)/2)</f>
        <v>0</v>
      </c>
      <c r="BK179" s="941">
        <f t="shared" si="220"/>
        <v>1</v>
      </c>
      <c r="BL179" s="944">
        <f>SUM(BK179+BK180)/2</f>
        <v>1</v>
      </c>
      <c r="BM179" s="940">
        <f t="shared" si="221"/>
        <v>0</v>
      </c>
      <c r="BN179" s="940">
        <f>SUM(BM179+BM180)/2</f>
        <v>0</v>
      </c>
      <c r="BO179" s="940">
        <f t="shared" si="222"/>
        <v>0</v>
      </c>
      <c r="BP179" s="940">
        <f>SUM(BO179+BO180)/2</f>
        <v>0</v>
      </c>
      <c r="BQ179" s="940">
        <f t="shared" si="223"/>
        <v>16</v>
      </c>
      <c r="BR179" s="940">
        <f>SUM((BQ179+BQ180)/2)</f>
        <v>16</v>
      </c>
      <c r="BS179" s="940">
        <f t="shared" si="224"/>
        <v>0</v>
      </c>
      <c r="BT179" s="940">
        <f>SUM((BS179+BS180)/2)</f>
        <v>0</v>
      </c>
      <c r="BU179" s="940">
        <f t="shared" si="225"/>
        <v>0</v>
      </c>
      <c r="BV179" s="940">
        <f>SUM((BU179+BU180)/2)</f>
        <v>0</v>
      </c>
      <c r="BW179" s="941">
        <f t="shared" si="226"/>
        <v>0</v>
      </c>
      <c r="BX179" s="941">
        <f>SUM((BW179+BW180)/2)</f>
        <v>0</v>
      </c>
      <c r="BY179" s="941">
        <f t="shared" si="227"/>
        <v>0</v>
      </c>
      <c r="BZ179" s="942">
        <f>SUM((BY179+BY180)/2)</f>
        <v>0</v>
      </c>
      <c r="CA179" s="945">
        <f>SUM(AZ179)</f>
        <v>144</v>
      </c>
      <c r="CB179" s="891">
        <f>SUM(AM179+AO179+AQ179+AS179+AU179+AW179+BB179+BD179+BG179+AY179)</f>
        <v>6</v>
      </c>
    </row>
    <row r="180" spans="1:80" ht="18.75" customHeight="1" thickBot="1" x14ac:dyDescent="0.3">
      <c r="A180" s="910" t="s">
        <v>374</v>
      </c>
      <c r="B180" s="911" t="s">
        <v>136</v>
      </c>
      <c r="C180" s="717" t="s">
        <v>9</v>
      </c>
      <c r="D180" s="999"/>
      <c r="E180" s="947" t="s">
        <v>4</v>
      </c>
      <c r="F180" s="948"/>
      <c r="G180" s="949" t="s">
        <v>7</v>
      </c>
      <c r="H180" s="982" t="s">
        <v>39</v>
      </c>
      <c r="I180" s="1071" t="s">
        <v>11</v>
      </c>
      <c r="J180" s="980" t="s">
        <v>39</v>
      </c>
      <c r="K180" s="949" t="s">
        <v>7</v>
      </c>
      <c r="L180" s="950"/>
      <c r="M180" s="950"/>
      <c r="N180" s="951" t="s">
        <v>11</v>
      </c>
      <c r="O180" s="951" t="s">
        <v>11</v>
      </c>
      <c r="P180" s="949" t="s">
        <v>7</v>
      </c>
      <c r="Q180" s="949" t="s">
        <v>7</v>
      </c>
      <c r="R180" s="949" t="s">
        <v>7</v>
      </c>
      <c r="S180" s="949" t="s">
        <v>7</v>
      </c>
      <c r="T180" s="949" t="s">
        <v>7</v>
      </c>
      <c r="U180" s="949" t="s">
        <v>7</v>
      </c>
      <c r="V180" s="949" t="s">
        <v>7</v>
      </c>
      <c r="W180" s="949" t="s">
        <v>7</v>
      </c>
      <c r="X180" s="949" t="s">
        <v>7</v>
      </c>
      <c r="Y180" s="949" t="s">
        <v>7</v>
      </c>
      <c r="Z180" s="950"/>
      <c r="AA180" s="950"/>
      <c r="AB180" s="951" t="s">
        <v>11</v>
      </c>
      <c r="AC180" s="949" t="s">
        <v>7</v>
      </c>
      <c r="AD180" s="949" t="s">
        <v>7</v>
      </c>
      <c r="AE180" s="949" t="s">
        <v>7</v>
      </c>
      <c r="AF180" s="949" t="s">
        <v>7</v>
      </c>
      <c r="AG180" s="950"/>
      <c r="AH180" s="950"/>
      <c r="AI180" s="998" t="s">
        <v>14</v>
      </c>
      <c r="AJ180" s="951"/>
      <c r="AK180" s="952"/>
      <c r="AL180" s="953">
        <f t="shared" si="209"/>
        <v>4</v>
      </c>
      <c r="AM180" s="954"/>
      <c r="AN180" s="954">
        <f t="shared" si="210"/>
        <v>0</v>
      </c>
      <c r="AO180" s="955"/>
      <c r="AP180" s="956">
        <f t="shared" si="211"/>
        <v>0</v>
      </c>
      <c r="AQ180" s="957"/>
      <c r="AR180" s="954">
        <f t="shared" si="212"/>
        <v>2</v>
      </c>
      <c r="AS180" s="954"/>
      <c r="AT180" s="954">
        <f t="shared" si="213"/>
        <v>0</v>
      </c>
      <c r="AU180" s="954"/>
      <c r="AV180" s="954">
        <f t="shared" si="214"/>
        <v>0</v>
      </c>
      <c r="AW180" s="955"/>
      <c r="AX180" s="956">
        <f t="shared" si="215"/>
        <v>0</v>
      </c>
      <c r="AY180" s="957"/>
      <c r="AZ180" s="958"/>
      <c r="BA180" s="956">
        <f t="shared" si="216"/>
        <v>0</v>
      </c>
      <c r="BB180" s="957"/>
      <c r="BC180" s="956">
        <f t="shared" si="217"/>
        <v>0</v>
      </c>
      <c r="BD180" s="957"/>
      <c r="BE180" s="957"/>
      <c r="BF180" s="956">
        <f t="shared" si="218"/>
        <v>0</v>
      </c>
      <c r="BG180" s="957"/>
      <c r="BH180" s="957"/>
      <c r="BI180" s="956">
        <f t="shared" si="219"/>
        <v>0</v>
      </c>
      <c r="BJ180" s="957"/>
      <c r="BK180" s="956">
        <f t="shared" si="220"/>
        <v>1</v>
      </c>
      <c r="BL180" s="959"/>
      <c r="BM180" s="954">
        <f t="shared" si="221"/>
        <v>0</v>
      </c>
      <c r="BN180" s="960"/>
      <c r="BO180" s="954">
        <f t="shared" si="222"/>
        <v>0</v>
      </c>
      <c r="BP180" s="955"/>
      <c r="BQ180" s="954">
        <f t="shared" si="223"/>
        <v>16</v>
      </c>
      <c r="BR180" s="954"/>
      <c r="BS180" s="954">
        <f t="shared" si="224"/>
        <v>0</v>
      </c>
      <c r="BT180" s="955"/>
      <c r="BU180" s="954">
        <f t="shared" si="225"/>
        <v>0</v>
      </c>
      <c r="BV180" s="955"/>
      <c r="BW180" s="956">
        <f t="shared" si="226"/>
        <v>0</v>
      </c>
      <c r="BX180" s="957"/>
      <c r="BY180" s="956">
        <f t="shared" si="227"/>
        <v>0</v>
      </c>
      <c r="BZ180" s="961"/>
      <c r="CA180" s="962"/>
      <c r="CB180" s="826"/>
    </row>
    <row r="181" spans="1:80" ht="18.75" customHeight="1" x14ac:dyDescent="0.25">
      <c r="A181" s="910" t="s">
        <v>374</v>
      </c>
      <c r="B181" s="911" t="s">
        <v>136</v>
      </c>
      <c r="C181" s="1057" t="s">
        <v>330</v>
      </c>
      <c r="D181" s="931" t="s">
        <v>237</v>
      </c>
      <c r="E181" s="932" t="s">
        <v>70</v>
      </c>
      <c r="F181" s="964"/>
      <c r="G181" s="1039" t="s">
        <v>14</v>
      </c>
      <c r="H181" s="1039" t="s">
        <v>14</v>
      </c>
      <c r="I181" s="1039" t="s">
        <v>14</v>
      </c>
      <c r="J181" s="1039" t="s">
        <v>14</v>
      </c>
      <c r="K181" s="1039" t="s">
        <v>14</v>
      </c>
      <c r="L181" s="965"/>
      <c r="M181" s="965"/>
      <c r="N181" s="1039" t="s">
        <v>14</v>
      </c>
      <c r="O181" s="966" t="s">
        <v>11</v>
      </c>
      <c r="P181" s="1039" t="s">
        <v>14</v>
      </c>
      <c r="Q181" s="966" t="s">
        <v>11</v>
      </c>
      <c r="R181" s="966" t="s">
        <v>11</v>
      </c>
      <c r="S181" s="965"/>
      <c r="T181" s="965"/>
      <c r="U181" s="966" t="s">
        <v>11</v>
      </c>
      <c r="V181" s="966" t="s">
        <v>11</v>
      </c>
      <c r="W181" s="966" t="s">
        <v>11</v>
      </c>
      <c r="X181" s="966" t="s">
        <v>11</v>
      </c>
      <c r="Y181" s="966" t="s">
        <v>11</v>
      </c>
      <c r="Z181" s="1030"/>
      <c r="AA181" s="965"/>
      <c r="AB181" s="966" t="s">
        <v>11</v>
      </c>
      <c r="AC181" s="966" t="s">
        <v>11</v>
      </c>
      <c r="AD181" s="966" t="s">
        <v>11</v>
      </c>
      <c r="AE181" s="966" t="s">
        <v>11</v>
      </c>
      <c r="AF181" s="966" t="s">
        <v>11</v>
      </c>
      <c r="AG181" s="965"/>
      <c r="AH181" s="965"/>
      <c r="AI181" s="937" t="s">
        <v>7</v>
      </c>
      <c r="AJ181" s="966"/>
      <c r="AK181" s="938">
        <f>IF(CA181=0,"",TIME(0,CA181,0))</f>
        <v>0.21666666666666667</v>
      </c>
      <c r="AL181" s="939">
        <f t="shared" ref="AL181:AL186" si="228">COUNTIF(F181:AJ181,"P")</f>
        <v>13</v>
      </c>
      <c r="AM181" s="940">
        <f>SUM(AL181:AL182)/2</f>
        <v>13</v>
      </c>
      <c r="AN181" s="940">
        <f t="shared" ref="AN181:AN186" si="229">COUNTIF(F181:AJ181,"Mi")</f>
        <v>0</v>
      </c>
      <c r="AO181" s="940">
        <f>SUM((AN181+AN182)/2)</f>
        <v>0</v>
      </c>
      <c r="AP181" s="941">
        <f t="shared" ref="AP181:AP186" si="230">COUNTIF(F181:AJ181,"VS")</f>
        <v>0</v>
      </c>
      <c r="AQ181" s="941">
        <f>SUM((AP181+AP182)/2)</f>
        <v>0</v>
      </c>
      <c r="AR181" s="940">
        <f t="shared" ref="AR181:AR186" si="231">COUNTIF(F181:AJ181,"C1")</f>
        <v>0</v>
      </c>
      <c r="AS181" s="941">
        <f>SUM((AR181+AR182)/2)</f>
        <v>0</v>
      </c>
      <c r="AT181" s="941">
        <f t="shared" ref="AT181:AT186" si="232">COUNTIF(F181:AJ181,"R1")</f>
        <v>0</v>
      </c>
      <c r="AU181" s="942">
        <f>SUM((AT181+AT182)/2)</f>
        <v>0</v>
      </c>
      <c r="AV181" s="940">
        <f t="shared" ref="AV181:AV186" si="233">COUNTIF(F181:AJ181,"CS")</f>
        <v>0</v>
      </c>
      <c r="AW181" s="940">
        <f>SUM((AV181+AV182)/2)</f>
        <v>0</v>
      </c>
      <c r="AX181" s="941">
        <f t="shared" ref="AX181:AX186" si="234">COUNTIF(F181:AJ181,"DA")</f>
        <v>0</v>
      </c>
      <c r="AY181" s="941">
        <f>SUM((AX181+AX182)/2)</f>
        <v>0</v>
      </c>
      <c r="AZ181" s="943">
        <f>SUM(AM181+AO181+AQ181+AS181+AW181+AY181+AU181)*24</f>
        <v>312</v>
      </c>
      <c r="BA181" s="941">
        <f t="shared" ref="BA181:BA186" si="235">COUNTIF(F181:AJ181,"MT5")</f>
        <v>0</v>
      </c>
      <c r="BB181" s="941">
        <f>SUM((BA181+BA182)/2)</f>
        <v>0</v>
      </c>
      <c r="BC181" s="941">
        <f t="shared" ref="BC181:BC186" si="236">COUNTIF(F181:AJ181,"MT6")</f>
        <v>0</v>
      </c>
      <c r="BD181" s="941">
        <f>SUM((BC181+BC182)/2)</f>
        <v>0</v>
      </c>
      <c r="BE181" s="941">
        <f>SUM((BD181+BD182)/2)</f>
        <v>0</v>
      </c>
      <c r="BF181" s="941">
        <f t="shared" ref="BF181:BF186" si="237">COUNTIF(F181:AJ181,"MT8")</f>
        <v>0</v>
      </c>
      <c r="BG181" s="941">
        <f>SUM((BF181+BF182)/2)</f>
        <v>0</v>
      </c>
      <c r="BH181" s="941">
        <f>SUM((BG181+BG182)/2)</f>
        <v>0</v>
      </c>
      <c r="BI181" s="941">
        <f t="shared" ref="BI181:BI186" si="238">COUNTIF(F181:AJ181,"A")</f>
        <v>0</v>
      </c>
      <c r="BJ181" s="941">
        <f>SUM((BI181+BI182)/2)</f>
        <v>0</v>
      </c>
      <c r="BK181" s="941">
        <f t="shared" ref="BK181:BK186" si="239">COUNTIF(F181:AJ181,"Ma")</f>
        <v>7</v>
      </c>
      <c r="BL181" s="944">
        <f>SUM(BK181+BK182)/2</f>
        <v>7</v>
      </c>
      <c r="BM181" s="940">
        <f t="shared" ref="BM181:BM186" si="240">COUNTIF(F181:AJ181,"MJ")</f>
        <v>0</v>
      </c>
      <c r="BN181" s="940">
        <f>SUM(BM181+BM182)/2</f>
        <v>0</v>
      </c>
      <c r="BO181" s="940">
        <f t="shared" ref="BO181:BO186" si="241">COUNTIF(F181:AJ181,"Jsc")</f>
        <v>0</v>
      </c>
      <c r="BP181" s="940">
        <f>SUM(BO181+BO182)/2</f>
        <v>0</v>
      </c>
      <c r="BQ181" s="940">
        <f t="shared" ref="BQ181:BQ186" si="242">COUNTIF(F181:AJ181,"C")</f>
        <v>1</v>
      </c>
      <c r="BR181" s="940">
        <f>SUM((BQ181+BQ182)/2)</f>
        <v>1</v>
      </c>
      <c r="BS181" s="940">
        <f t="shared" ref="BS181:BS186" si="243">COUNTIF(F181:AJ181,"CC")</f>
        <v>0</v>
      </c>
      <c r="BT181" s="940">
        <f>SUM((BS181+BS182)/2)</f>
        <v>0</v>
      </c>
      <c r="BU181" s="940">
        <f t="shared" ref="BU181:BU186" si="244">COUNTIF(F181:AJ181,"DS")</f>
        <v>0</v>
      </c>
      <c r="BV181" s="940">
        <f>SUM((BU181+BU182)/2)</f>
        <v>0</v>
      </c>
      <c r="BW181" s="941">
        <f t="shared" ref="BW181:BW186" si="245">COUNTIF(F181:AJ181,"MT")</f>
        <v>0</v>
      </c>
      <c r="BX181" s="941">
        <f>SUM((BW181+BW182)/2)</f>
        <v>0</v>
      </c>
      <c r="BY181" s="941">
        <f t="shared" ref="BY181:BY186" si="246">COUNTIF(F181:AJ181,"4/5")</f>
        <v>0</v>
      </c>
      <c r="BZ181" s="942">
        <f>SUM((BY181+BY182)/2)</f>
        <v>0</v>
      </c>
      <c r="CA181" s="945">
        <f>SUM(AZ181)</f>
        <v>312</v>
      </c>
      <c r="CB181" s="891">
        <f>SUM(AM181+AO181+AQ181+AS181+AU181+AW181+BB181+BD181+BG181+AY181)</f>
        <v>13</v>
      </c>
    </row>
    <row r="182" spans="1:80" ht="18.75" customHeight="1" thickBot="1" x14ac:dyDescent="0.3">
      <c r="A182" s="910" t="s">
        <v>374</v>
      </c>
      <c r="B182" s="911" t="s">
        <v>136</v>
      </c>
      <c r="C182" s="718" t="s">
        <v>6</v>
      </c>
      <c r="D182" s="969"/>
      <c r="E182" s="947" t="s">
        <v>4</v>
      </c>
      <c r="F182" s="948"/>
      <c r="G182" s="998" t="s">
        <v>14</v>
      </c>
      <c r="H182" s="998" t="s">
        <v>14</v>
      </c>
      <c r="I182" s="998" t="s">
        <v>14</v>
      </c>
      <c r="J182" s="998" t="s">
        <v>14</v>
      </c>
      <c r="K182" s="998" t="s">
        <v>14</v>
      </c>
      <c r="L182" s="950"/>
      <c r="M182" s="950"/>
      <c r="N182" s="998" t="s">
        <v>14</v>
      </c>
      <c r="O182" s="951" t="s">
        <v>11</v>
      </c>
      <c r="P182" s="998" t="s">
        <v>14</v>
      </c>
      <c r="Q182" s="951" t="s">
        <v>11</v>
      </c>
      <c r="R182" s="951" t="s">
        <v>11</v>
      </c>
      <c r="S182" s="950"/>
      <c r="T182" s="950"/>
      <c r="U182" s="951" t="s">
        <v>11</v>
      </c>
      <c r="V182" s="951" t="s">
        <v>11</v>
      </c>
      <c r="W182" s="951" t="s">
        <v>11</v>
      </c>
      <c r="X182" s="951" t="s">
        <v>11</v>
      </c>
      <c r="Y182" s="951" t="s">
        <v>11</v>
      </c>
      <c r="Z182" s="974"/>
      <c r="AA182" s="950"/>
      <c r="AB182" s="951" t="s">
        <v>11</v>
      </c>
      <c r="AC182" s="951" t="s">
        <v>11</v>
      </c>
      <c r="AD182" s="951" t="s">
        <v>11</v>
      </c>
      <c r="AE182" s="951" t="s">
        <v>11</v>
      </c>
      <c r="AF182" s="951" t="s">
        <v>11</v>
      </c>
      <c r="AG182" s="950"/>
      <c r="AH182" s="950"/>
      <c r="AI182" s="949" t="s">
        <v>7</v>
      </c>
      <c r="AJ182" s="966"/>
      <c r="AK182" s="952"/>
      <c r="AL182" s="953">
        <f t="shared" si="228"/>
        <v>13</v>
      </c>
      <c r="AM182" s="954"/>
      <c r="AN182" s="954">
        <f t="shared" si="229"/>
        <v>0</v>
      </c>
      <c r="AO182" s="955"/>
      <c r="AP182" s="956">
        <f t="shared" si="230"/>
        <v>0</v>
      </c>
      <c r="AQ182" s="957"/>
      <c r="AR182" s="954">
        <f t="shared" si="231"/>
        <v>0</v>
      </c>
      <c r="AS182" s="954"/>
      <c r="AT182" s="954">
        <f t="shared" si="232"/>
        <v>0</v>
      </c>
      <c r="AU182" s="954"/>
      <c r="AV182" s="954">
        <f t="shared" si="233"/>
        <v>0</v>
      </c>
      <c r="AW182" s="955"/>
      <c r="AX182" s="956">
        <f t="shared" si="234"/>
        <v>0</v>
      </c>
      <c r="AY182" s="957"/>
      <c r="AZ182" s="958"/>
      <c r="BA182" s="956">
        <f t="shared" si="235"/>
        <v>0</v>
      </c>
      <c r="BB182" s="957"/>
      <c r="BC182" s="956">
        <f t="shared" si="236"/>
        <v>0</v>
      </c>
      <c r="BD182" s="957"/>
      <c r="BE182" s="957"/>
      <c r="BF182" s="956">
        <f t="shared" si="237"/>
        <v>0</v>
      </c>
      <c r="BG182" s="957"/>
      <c r="BH182" s="957"/>
      <c r="BI182" s="956">
        <f t="shared" si="238"/>
        <v>0</v>
      </c>
      <c r="BJ182" s="957"/>
      <c r="BK182" s="956">
        <f t="shared" si="239"/>
        <v>7</v>
      </c>
      <c r="BL182" s="959"/>
      <c r="BM182" s="954">
        <f t="shared" si="240"/>
        <v>0</v>
      </c>
      <c r="BN182" s="960"/>
      <c r="BO182" s="954">
        <f t="shared" si="241"/>
        <v>0</v>
      </c>
      <c r="BP182" s="955"/>
      <c r="BQ182" s="954">
        <f t="shared" si="242"/>
        <v>1</v>
      </c>
      <c r="BR182" s="954"/>
      <c r="BS182" s="954">
        <f t="shared" si="243"/>
        <v>0</v>
      </c>
      <c r="BT182" s="955"/>
      <c r="BU182" s="954">
        <f t="shared" si="244"/>
        <v>0</v>
      </c>
      <c r="BV182" s="955"/>
      <c r="BW182" s="956">
        <f t="shared" si="245"/>
        <v>0</v>
      </c>
      <c r="BX182" s="957"/>
      <c r="BY182" s="956">
        <f t="shared" si="246"/>
        <v>0</v>
      </c>
      <c r="BZ182" s="961"/>
      <c r="CA182" s="962"/>
      <c r="CB182" s="826"/>
    </row>
    <row r="183" spans="1:80" ht="18.75" customHeight="1" x14ac:dyDescent="0.25">
      <c r="A183" s="910"/>
      <c r="B183" s="911" t="s">
        <v>136</v>
      </c>
      <c r="C183" s="277">
        <v>8070</v>
      </c>
      <c r="D183" s="931" t="s">
        <v>244</v>
      </c>
      <c r="E183" s="932" t="s">
        <v>70</v>
      </c>
      <c r="F183" s="964"/>
      <c r="G183" s="966" t="s">
        <v>11</v>
      </c>
      <c r="H183" s="966" t="s">
        <v>11</v>
      </c>
      <c r="I183" s="1095" t="s">
        <v>11</v>
      </c>
      <c r="J183" s="966" t="s">
        <v>11</v>
      </c>
      <c r="K183" s="966" t="s">
        <v>11</v>
      </c>
      <c r="L183" s="965"/>
      <c r="M183" s="965"/>
      <c r="N183" s="966" t="s">
        <v>11</v>
      </c>
      <c r="O183" s="1019" t="s">
        <v>11</v>
      </c>
      <c r="P183" s="967" t="s">
        <v>58</v>
      </c>
      <c r="Q183" s="967" t="s">
        <v>58</v>
      </c>
      <c r="R183" s="967" t="s">
        <v>58</v>
      </c>
      <c r="S183" s="965"/>
      <c r="T183" s="965"/>
      <c r="U183" s="967" t="s">
        <v>58</v>
      </c>
      <c r="V183" s="967" t="s">
        <v>58</v>
      </c>
      <c r="W183" s="967" t="s">
        <v>58</v>
      </c>
      <c r="X183" s="967" t="s">
        <v>58</v>
      </c>
      <c r="Y183" s="967" t="s">
        <v>58</v>
      </c>
      <c r="Z183" s="965"/>
      <c r="AA183" s="965"/>
      <c r="AB183" s="966" t="s">
        <v>11</v>
      </c>
      <c r="AC183" s="966" t="s">
        <v>11</v>
      </c>
      <c r="AD183" s="966" t="s">
        <v>11</v>
      </c>
      <c r="AE183" s="966" t="s">
        <v>11</v>
      </c>
      <c r="AF183" s="1019" t="s">
        <v>11</v>
      </c>
      <c r="AG183" s="965"/>
      <c r="AH183" s="965"/>
      <c r="AI183" s="966" t="s">
        <v>11</v>
      </c>
      <c r="AJ183" s="966"/>
      <c r="AK183" s="938">
        <f>IF(CA183=0,"",TIME(0,CA183,0))</f>
        <v>0.21666666666666667</v>
      </c>
      <c r="AL183" s="939">
        <f t="shared" si="228"/>
        <v>13</v>
      </c>
      <c r="AM183" s="940">
        <f>SUM(AL183:AL184)/2</f>
        <v>12.5</v>
      </c>
      <c r="AN183" s="940">
        <f t="shared" si="229"/>
        <v>0</v>
      </c>
      <c r="AO183" s="940">
        <f>SUM((AN183+AN184)/2)</f>
        <v>0</v>
      </c>
      <c r="AP183" s="941">
        <f t="shared" si="230"/>
        <v>0</v>
      </c>
      <c r="AQ183" s="941">
        <f>SUM((AP183+AP184)/2)</f>
        <v>0</v>
      </c>
      <c r="AR183" s="940">
        <f t="shared" si="231"/>
        <v>0</v>
      </c>
      <c r="AS183" s="941">
        <f>SUM((AR183+AR184)/2)</f>
        <v>0</v>
      </c>
      <c r="AT183" s="941">
        <f t="shared" si="232"/>
        <v>0</v>
      </c>
      <c r="AU183" s="942">
        <f>SUM((AT183+AT184)/2)</f>
        <v>0.5</v>
      </c>
      <c r="AV183" s="940">
        <f t="shared" si="233"/>
        <v>0</v>
      </c>
      <c r="AW183" s="940">
        <f>SUM((AV183+AV184)/2)</f>
        <v>0</v>
      </c>
      <c r="AX183" s="941">
        <f t="shared" si="234"/>
        <v>0</v>
      </c>
      <c r="AY183" s="941">
        <f>SUM((AX183+AX184)/2)</f>
        <v>0</v>
      </c>
      <c r="AZ183" s="943">
        <f>SUM(AM183+AO183+AQ183+AS183+AW183+AY183+AU183)*24</f>
        <v>312</v>
      </c>
      <c r="BA183" s="941">
        <f t="shared" si="235"/>
        <v>0</v>
      </c>
      <c r="BB183" s="941">
        <f>SUM((BA183+BA184)/2)</f>
        <v>0</v>
      </c>
      <c r="BC183" s="941">
        <f t="shared" si="236"/>
        <v>0</v>
      </c>
      <c r="BD183" s="941">
        <f>SUM((BC183+BC184)/2)</f>
        <v>0</v>
      </c>
      <c r="BE183" s="941">
        <f>SUM((BD183+BD184)/2)</f>
        <v>0</v>
      </c>
      <c r="BF183" s="941">
        <f t="shared" si="237"/>
        <v>0</v>
      </c>
      <c r="BG183" s="941">
        <f>SUM((BF183+BF184)/2)</f>
        <v>0</v>
      </c>
      <c r="BH183" s="941">
        <f>SUM((BG183+BG184)/2)</f>
        <v>0</v>
      </c>
      <c r="BI183" s="941">
        <f t="shared" si="238"/>
        <v>0</v>
      </c>
      <c r="BJ183" s="941">
        <f>SUM((BI183+BI184)/2)</f>
        <v>0</v>
      </c>
      <c r="BK183" s="941">
        <f t="shared" si="239"/>
        <v>0</v>
      </c>
      <c r="BL183" s="944">
        <f>SUM(BK183+BK184)/2</f>
        <v>0</v>
      </c>
      <c r="BM183" s="940">
        <f t="shared" si="240"/>
        <v>0</v>
      </c>
      <c r="BN183" s="940">
        <f>SUM(BM183+BM184)/2</f>
        <v>0</v>
      </c>
      <c r="BO183" s="940">
        <f t="shared" si="241"/>
        <v>0</v>
      </c>
      <c r="BP183" s="940">
        <f>SUM(BO183+BO184)/2</f>
        <v>0</v>
      </c>
      <c r="BQ183" s="940">
        <f t="shared" si="242"/>
        <v>0</v>
      </c>
      <c r="BR183" s="940">
        <f>SUM((BQ183+BQ184)/2)</f>
        <v>0</v>
      </c>
      <c r="BS183" s="940">
        <f t="shared" si="243"/>
        <v>0</v>
      </c>
      <c r="BT183" s="940">
        <f>SUM((BS183+BS184)/2)</f>
        <v>0</v>
      </c>
      <c r="BU183" s="940">
        <f t="shared" si="244"/>
        <v>0</v>
      </c>
      <c r="BV183" s="940">
        <f>SUM((BU183+BU184)/2)</f>
        <v>0</v>
      </c>
      <c r="BW183" s="941">
        <f t="shared" si="245"/>
        <v>0</v>
      </c>
      <c r="BX183" s="941">
        <f>SUM((BW183+BW184)/2)</f>
        <v>0</v>
      </c>
      <c r="BY183" s="941">
        <f t="shared" si="246"/>
        <v>0</v>
      </c>
      <c r="BZ183" s="942">
        <f>SUM((BY183+BY184)/2)</f>
        <v>0</v>
      </c>
      <c r="CA183" s="945">
        <f>SUM(AZ183)</f>
        <v>312</v>
      </c>
      <c r="CB183" s="891">
        <f>SUM(AM183+AO183+AQ183+AS183+AU183+AW183+BB183+BD183+BG183+AY183)</f>
        <v>13</v>
      </c>
    </row>
    <row r="184" spans="1:80" ht="18.75" customHeight="1" thickBot="1" x14ac:dyDescent="0.3">
      <c r="A184" s="910"/>
      <c r="B184" s="911" t="s">
        <v>136</v>
      </c>
      <c r="C184" s="710" t="s">
        <v>6</v>
      </c>
      <c r="D184" s="999"/>
      <c r="E184" s="947" t="s">
        <v>4</v>
      </c>
      <c r="F184" s="948"/>
      <c r="G184" s="951" t="s">
        <v>11</v>
      </c>
      <c r="H184" s="951" t="s">
        <v>11</v>
      </c>
      <c r="I184" s="1071" t="s">
        <v>11</v>
      </c>
      <c r="J184" s="951" t="s">
        <v>11</v>
      </c>
      <c r="K184" s="951" t="s">
        <v>11</v>
      </c>
      <c r="L184" s="950"/>
      <c r="M184" s="950"/>
      <c r="N184" s="951" t="s">
        <v>11</v>
      </c>
      <c r="O184" s="1020" t="s">
        <v>11</v>
      </c>
      <c r="P184" s="973" t="s">
        <v>58</v>
      </c>
      <c r="Q184" s="973" t="s">
        <v>58</v>
      </c>
      <c r="R184" s="973" t="s">
        <v>58</v>
      </c>
      <c r="S184" s="950"/>
      <c r="T184" s="950"/>
      <c r="U184" s="973" t="s">
        <v>58</v>
      </c>
      <c r="V184" s="973" t="s">
        <v>58</v>
      </c>
      <c r="W184" s="973" t="s">
        <v>58</v>
      </c>
      <c r="X184" s="973" t="s">
        <v>58</v>
      </c>
      <c r="Y184" s="973" t="s">
        <v>58</v>
      </c>
      <c r="Z184" s="950"/>
      <c r="AA184" s="950"/>
      <c r="AB184" s="951" t="s">
        <v>57</v>
      </c>
      <c r="AC184" s="951" t="s">
        <v>11</v>
      </c>
      <c r="AD184" s="951" t="s">
        <v>11</v>
      </c>
      <c r="AE184" s="951" t="s">
        <v>11</v>
      </c>
      <c r="AF184" s="1020" t="s">
        <v>11</v>
      </c>
      <c r="AG184" s="950"/>
      <c r="AH184" s="950"/>
      <c r="AI184" s="988" t="s">
        <v>11</v>
      </c>
      <c r="AJ184" s="966"/>
      <c r="AK184" s="952"/>
      <c r="AL184" s="953">
        <f t="shared" si="228"/>
        <v>12</v>
      </c>
      <c r="AM184" s="954"/>
      <c r="AN184" s="954">
        <f t="shared" si="229"/>
        <v>0</v>
      </c>
      <c r="AO184" s="955"/>
      <c r="AP184" s="956">
        <f t="shared" si="230"/>
        <v>0</v>
      </c>
      <c r="AQ184" s="957"/>
      <c r="AR184" s="954">
        <f t="shared" si="231"/>
        <v>0</v>
      </c>
      <c r="AS184" s="954"/>
      <c r="AT184" s="954">
        <f t="shared" si="232"/>
        <v>1</v>
      </c>
      <c r="AU184" s="954"/>
      <c r="AV184" s="954">
        <f t="shared" si="233"/>
        <v>0</v>
      </c>
      <c r="AW184" s="955"/>
      <c r="AX184" s="956">
        <f t="shared" si="234"/>
        <v>0</v>
      </c>
      <c r="AY184" s="957"/>
      <c r="AZ184" s="958"/>
      <c r="BA184" s="956">
        <f t="shared" si="235"/>
        <v>0</v>
      </c>
      <c r="BB184" s="957"/>
      <c r="BC184" s="956">
        <f t="shared" si="236"/>
        <v>0</v>
      </c>
      <c r="BD184" s="957"/>
      <c r="BE184" s="957"/>
      <c r="BF184" s="956">
        <f t="shared" si="237"/>
        <v>0</v>
      </c>
      <c r="BG184" s="957"/>
      <c r="BH184" s="957"/>
      <c r="BI184" s="956">
        <f t="shared" si="238"/>
        <v>0</v>
      </c>
      <c r="BJ184" s="957"/>
      <c r="BK184" s="956">
        <f t="shared" si="239"/>
        <v>0</v>
      </c>
      <c r="BL184" s="959"/>
      <c r="BM184" s="954">
        <f t="shared" si="240"/>
        <v>0</v>
      </c>
      <c r="BN184" s="960"/>
      <c r="BO184" s="954">
        <f t="shared" si="241"/>
        <v>0</v>
      </c>
      <c r="BP184" s="955"/>
      <c r="BQ184" s="954">
        <f t="shared" si="242"/>
        <v>0</v>
      </c>
      <c r="BR184" s="954"/>
      <c r="BS184" s="954">
        <f t="shared" si="243"/>
        <v>0</v>
      </c>
      <c r="BT184" s="955"/>
      <c r="BU184" s="954">
        <f t="shared" si="244"/>
        <v>0</v>
      </c>
      <c r="BV184" s="955"/>
      <c r="BW184" s="956">
        <f t="shared" si="245"/>
        <v>0</v>
      </c>
      <c r="BX184" s="957"/>
      <c r="BY184" s="956">
        <f t="shared" si="246"/>
        <v>0</v>
      </c>
      <c r="BZ184" s="961"/>
      <c r="CA184" s="962"/>
      <c r="CB184" s="826"/>
    </row>
    <row r="185" spans="1:80" ht="18.75" customHeight="1" x14ac:dyDescent="0.25">
      <c r="A185" s="910"/>
      <c r="B185" s="911" t="s">
        <v>136</v>
      </c>
      <c r="C185" s="277">
        <v>3173</v>
      </c>
      <c r="D185" s="931" t="s">
        <v>246</v>
      </c>
      <c r="E185" s="1010" t="s">
        <v>70</v>
      </c>
      <c r="F185" s="964"/>
      <c r="G185" s="934" t="s">
        <v>7</v>
      </c>
      <c r="H185" s="966" t="s">
        <v>11</v>
      </c>
      <c r="I185" s="1095" t="s">
        <v>11</v>
      </c>
      <c r="J185" s="966" t="s">
        <v>11</v>
      </c>
      <c r="K185" s="966" t="s">
        <v>11</v>
      </c>
      <c r="L185" s="965"/>
      <c r="M185" s="965"/>
      <c r="N185" s="967" t="s">
        <v>58</v>
      </c>
      <c r="O185" s="967" t="s">
        <v>58</v>
      </c>
      <c r="P185" s="967" t="s">
        <v>58</v>
      </c>
      <c r="Q185" s="967" t="s">
        <v>58</v>
      </c>
      <c r="R185" s="967" t="s">
        <v>58</v>
      </c>
      <c r="S185" s="965"/>
      <c r="T185" s="965"/>
      <c r="U185" s="967" t="s">
        <v>58</v>
      </c>
      <c r="V185" s="967" t="s">
        <v>58</v>
      </c>
      <c r="W185" s="967" t="s">
        <v>58</v>
      </c>
      <c r="X185" s="967" t="s">
        <v>58</v>
      </c>
      <c r="Y185" s="967" t="s">
        <v>58</v>
      </c>
      <c r="Z185" s="965"/>
      <c r="AA185" s="965"/>
      <c r="AB185" s="967" t="s">
        <v>58</v>
      </c>
      <c r="AC185" s="967" t="s">
        <v>58</v>
      </c>
      <c r="AD185" s="967" t="s">
        <v>58</v>
      </c>
      <c r="AE185" s="967" t="s">
        <v>58</v>
      </c>
      <c r="AF185" s="966" t="s">
        <v>11</v>
      </c>
      <c r="AG185" s="965"/>
      <c r="AH185" s="965"/>
      <c r="AI185" s="937" t="s">
        <v>7</v>
      </c>
      <c r="AJ185" s="966"/>
      <c r="AK185" s="938">
        <f>IF(CA185=0,"",TIME(0,CA185,0))</f>
        <v>8.3333333333333329E-2</v>
      </c>
      <c r="AL185" s="939">
        <f t="shared" si="228"/>
        <v>5</v>
      </c>
      <c r="AM185" s="940">
        <f>SUM(AL185:AL186)/2</f>
        <v>4.5</v>
      </c>
      <c r="AN185" s="940">
        <f t="shared" si="229"/>
        <v>0</v>
      </c>
      <c r="AO185" s="940">
        <f>SUM((AN185+AN186)/2)</f>
        <v>0</v>
      </c>
      <c r="AP185" s="941">
        <f t="shared" si="230"/>
        <v>0</v>
      </c>
      <c r="AQ185" s="941">
        <f>SUM((AP185+AP186)/2)</f>
        <v>0</v>
      </c>
      <c r="AR185" s="940">
        <f t="shared" si="231"/>
        <v>0</v>
      </c>
      <c r="AS185" s="941">
        <f>SUM((AR185+AR186)/2)</f>
        <v>0.5</v>
      </c>
      <c r="AT185" s="941">
        <f t="shared" si="232"/>
        <v>0</v>
      </c>
      <c r="AU185" s="942">
        <f>SUM((AT185+AT186)/2)</f>
        <v>0</v>
      </c>
      <c r="AV185" s="940">
        <f t="shared" si="233"/>
        <v>0</v>
      </c>
      <c r="AW185" s="940">
        <f>SUM((AV185+AV186)/2)</f>
        <v>0</v>
      </c>
      <c r="AX185" s="941">
        <f t="shared" si="234"/>
        <v>0</v>
      </c>
      <c r="AY185" s="941">
        <f>SUM((AX185+AX186)/2)</f>
        <v>0</v>
      </c>
      <c r="AZ185" s="943">
        <f>SUM(AM185+AO185+AQ185+AS185+AW185+AY185+AU185)*24</f>
        <v>120</v>
      </c>
      <c r="BA185" s="941">
        <f t="shared" si="235"/>
        <v>0</v>
      </c>
      <c r="BB185" s="941">
        <f>SUM((BA185+BA186)/2)</f>
        <v>0</v>
      </c>
      <c r="BC185" s="941">
        <f t="shared" si="236"/>
        <v>0</v>
      </c>
      <c r="BD185" s="941">
        <f>SUM((BC185+BC186)/2)</f>
        <v>0</v>
      </c>
      <c r="BE185" s="941">
        <f>SUM((BD185+BD186)/2)</f>
        <v>0</v>
      </c>
      <c r="BF185" s="941">
        <f t="shared" si="237"/>
        <v>0</v>
      </c>
      <c r="BG185" s="941">
        <f>SUM((BF185+BF186)/2)</f>
        <v>0</v>
      </c>
      <c r="BH185" s="941">
        <f>SUM((BG185+BG186)/2)</f>
        <v>0</v>
      </c>
      <c r="BI185" s="941">
        <f t="shared" si="238"/>
        <v>0</v>
      </c>
      <c r="BJ185" s="941">
        <f>SUM((BI185+BI186)/2)</f>
        <v>0</v>
      </c>
      <c r="BK185" s="941">
        <f t="shared" si="239"/>
        <v>0</v>
      </c>
      <c r="BL185" s="944">
        <f>SUM(BK185+BK186)/2</f>
        <v>0</v>
      </c>
      <c r="BM185" s="940">
        <f t="shared" si="240"/>
        <v>0</v>
      </c>
      <c r="BN185" s="940">
        <f>SUM(BM185+BM186)/2</f>
        <v>0</v>
      </c>
      <c r="BO185" s="940">
        <f t="shared" si="241"/>
        <v>0</v>
      </c>
      <c r="BP185" s="940">
        <f>SUM(BO185+BO186)/2</f>
        <v>0</v>
      </c>
      <c r="BQ185" s="940">
        <f t="shared" si="242"/>
        <v>2</v>
      </c>
      <c r="BR185" s="940">
        <f>SUM((BQ185+BQ186)/2)</f>
        <v>2</v>
      </c>
      <c r="BS185" s="940">
        <f t="shared" si="243"/>
        <v>0</v>
      </c>
      <c r="BT185" s="940">
        <f>SUM((BS185+BS186)/2)</f>
        <v>0</v>
      </c>
      <c r="BU185" s="940">
        <f t="shared" si="244"/>
        <v>0</v>
      </c>
      <c r="BV185" s="940">
        <f>SUM((BU185+BU186)/2)</f>
        <v>0</v>
      </c>
      <c r="BW185" s="941">
        <f t="shared" si="245"/>
        <v>0</v>
      </c>
      <c r="BX185" s="941">
        <f>SUM((BW185+BW186)/2)</f>
        <v>0</v>
      </c>
      <c r="BY185" s="941">
        <f t="shared" si="246"/>
        <v>0</v>
      </c>
      <c r="BZ185" s="942">
        <f>SUM((BY185+BY186)/2)</f>
        <v>0</v>
      </c>
      <c r="CA185" s="945">
        <f>SUM(AZ185)</f>
        <v>120</v>
      </c>
      <c r="CB185" s="891">
        <f>SUM(AM185+AO185+AQ185+AS185+AU185+AW185+BB185+BD185+BG185+AY185)</f>
        <v>5</v>
      </c>
    </row>
    <row r="186" spans="1:80" ht="18.75" customHeight="1" thickBot="1" x14ac:dyDescent="0.3">
      <c r="A186" s="910"/>
      <c r="B186" s="911" t="s">
        <v>136</v>
      </c>
      <c r="C186" s="710" t="s">
        <v>6</v>
      </c>
      <c r="D186" s="999"/>
      <c r="E186" s="1013" t="s">
        <v>4</v>
      </c>
      <c r="F186" s="964"/>
      <c r="G186" s="934" t="s">
        <v>7</v>
      </c>
      <c r="H186" s="966" t="s">
        <v>11</v>
      </c>
      <c r="I186" s="1095" t="s">
        <v>11</v>
      </c>
      <c r="J186" s="1021" t="s">
        <v>39</v>
      </c>
      <c r="K186" s="966" t="s">
        <v>11</v>
      </c>
      <c r="L186" s="965"/>
      <c r="M186" s="965"/>
      <c r="N186" s="967" t="s">
        <v>58</v>
      </c>
      <c r="O186" s="967" t="s">
        <v>58</v>
      </c>
      <c r="P186" s="967" t="s">
        <v>58</v>
      </c>
      <c r="Q186" s="967" t="s">
        <v>58</v>
      </c>
      <c r="R186" s="967" t="s">
        <v>58</v>
      </c>
      <c r="S186" s="965"/>
      <c r="T186" s="965"/>
      <c r="U186" s="967" t="s">
        <v>58</v>
      </c>
      <c r="V186" s="967" t="s">
        <v>58</v>
      </c>
      <c r="W186" s="967" t="s">
        <v>58</v>
      </c>
      <c r="X186" s="967" t="s">
        <v>58</v>
      </c>
      <c r="Y186" s="967" t="s">
        <v>58</v>
      </c>
      <c r="Z186" s="965"/>
      <c r="AA186" s="965"/>
      <c r="AB186" s="967" t="s">
        <v>58</v>
      </c>
      <c r="AC186" s="967" t="s">
        <v>58</v>
      </c>
      <c r="AD186" s="967" t="s">
        <v>58</v>
      </c>
      <c r="AE186" s="967" t="s">
        <v>58</v>
      </c>
      <c r="AF186" s="966" t="s">
        <v>11</v>
      </c>
      <c r="AG186" s="965"/>
      <c r="AH186" s="965"/>
      <c r="AI186" s="949" t="s">
        <v>7</v>
      </c>
      <c r="AJ186" s="966"/>
      <c r="AK186" s="952"/>
      <c r="AL186" s="953">
        <f t="shared" si="228"/>
        <v>4</v>
      </c>
      <c r="AM186" s="954"/>
      <c r="AN186" s="954">
        <f t="shared" si="229"/>
        <v>0</v>
      </c>
      <c r="AO186" s="955"/>
      <c r="AP186" s="956">
        <f t="shared" si="230"/>
        <v>0</v>
      </c>
      <c r="AQ186" s="957"/>
      <c r="AR186" s="954">
        <f t="shared" si="231"/>
        <v>1</v>
      </c>
      <c r="AS186" s="954"/>
      <c r="AT186" s="954">
        <f t="shared" si="232"/>
        <v>0</v>
      </c>
      <c r="AU186" s="954"/>
      <c r="AV186" s="954">
        <f t="shared" si="233"/>
        <v>0</v>
      </c>
      <c r="AW186" s="955"/>
      <c r="AX186" s="956">
        <f t="shared" si="234"/>
        <v>0</v>
      </c>
      <c r="AY186" s="957"/>
      <c r="AZ186" s="958"/>
      <c r="BA186" s="956">
        <f t="shared" si="235"/>
        <v>0</v>
      </c>
      <c r="BB186" s="957"/>
      <c r="BC186" s="956">
        <f t="shared" si="236"/>
        <v>0</v>
      </c>
      <c r="BD186" s="957"/>
      <c r="BE186" s="957"/>
      <c r="BF186" s="956">
        <f t="shared" si="237"/>
        <v>0</v>
      </c>
      <c r="BG186" s="957"/>
      <c r="BH186" s="957"/>
      <c r="BI186" s="956">
        <f t="shared" si="238"/>
        <v>0</v>
      </c>
      <c r="BJ186" s="957"/>
      <c r="BK186" s="956">
        <f t="shared" si="239"/>
        <v>0</v>
      </c>
      <c r="BL186" s="959"/>
      <c r="BM186" s="954">
        <f t="shared" si="240"/>
        <v>0</v>
      </c>
      <c r="BN186" s="960"/>
      <c r="BO186" s="954">
        <f t="shared" si="241"/>
        <v>0</v>
      </c>
      <c r="BP186" s="955"/>
      <c r="BQ186" s="954">
        <f t="shared" si="242"/>
        <v>2</v>
      </c>
      <c r="BR186" s="954"/>
      <c r="BS186" s="954">
        <f t="shared" si="243"/>
        <v>0</v>
      </c>
      <c r="BT186" s="955"/>
      <c r="BU186" s="954">
        <f t="shared" si="244"/>
        <v>0</v>
      </c>
      <c r="BV186" s="955"/>
      <c r="BW186" s="956">
        <f t="shared" si="245"/>
        <v>0</v>
      </c>
      <c r="BX186" s="957"/>
      <c r="BY186" s="956">
        <f t="shared" si="246"/>
        <v>0</v>
      </c>
      <c r="BZ186" s="961"/>
      <c r="CA186" s="962"/>
      <c r="CB186" s="826"/>
    </row>
    <row r="187" spans="1:80" ht="18.75" customHeight="1" x14ac:dyDescent="0.25">
      <c r="A187" s="910" t="s">
        <v>374</v>
      </c>
      <c r="B187" s="911" t="s">
        <v>136</v>
      </c>
      <c r="C187" s="808" t="s">
        <v>332</v>
      </c>
      <c r="D187" s="931" t="str">
        <f>VLOOKUP(C187,REF!A59:C177,2,FALSE)</f>
        <v>Nom 112</v>
      </c>
      <c r="E187" s="932" t="s">
        <v>70</v>
      </c>
      <c r="F187" s="933"/>
      <c r="G187" s="937" t="s">
        <v>7</v>
      </c>
      <c r="H187" s="936" t="s">
        <v>108</v>
      </c>
      <c r="I187" s="1070" t="s">
        <v>11</v>
      </c>
      <c r="J187" s="936" t="s">
        <v>108</v>
      </c>
      <c r="K187" s="937" t="s">
        <v>7</v>
      </c>
      <c r="L187" s="935"/>
      <c r="M187" s="935"/>
      <c r="N187" s="936" t="s">
        <v>11</v>
      </c>
      <c r="O187" s="936" t="s">
        <v>108</v>
      </c>
      <c r="P187" s="937" t="s">
        <v>7</v>
      </c>
      <c r="Q187" s="936" t="s">
        <v>108</v>
      </c>
      <c r="R187" s="936" t="s">
        <v>11</v>
      </c>
      <c r="S187" s="935"/>
      <c r="T187" s="935"/>
      <c r="U187" s="937" t="s">
        <v>7</v>
      </c>
      <c r="V187" s="936" t="s">
        <v>108</v>
      </c>
      <c r="W187" s="936" t="s">
        <v>11</v>
      </c>
      <c r="X187" s="936" t="s">
        <v>108</v>
      </c>
      <c r="Y187" s="937" t="s">
        <v>7</v>
      </c>
      <c r="Z187" s="935"/>
      <c r="AA187" s="935"/>
      <c r="AB187" s="936" t="s">
        <v>11</v>
      </c>
      <c r="AC187" s="936" t="s">
        <v>108</v>
      </c>
      <c r="AD187" s="937" t="s">
        <v>7</v>
      </c>
      <c r="AE187" s="936" t="s">
        <v>108</v>
      </c>
      <c r="AF187" s="937" t="s">
        <v>7</v>
      </c>
      <c r="AG187" s="935"/>
      <c r="AH187" s="935"/>
      <c r="AI187" s="936" t="s">
        <v>11</v>
      </c>
      <c r="AJ187" s="936"/>
      <c r="AK187" s="938">
        <f>IF(CA187=0,"",TIME(0,CA187,0))</f>
        <v>9.9999999999999992E-2</v>
      </c>
      <c r="AL187" s="939">
        <f t="shared" si="209"/>
        <v>6</v>
      </c>
      <c r="AM187" s="940">
        <f>SUM(AL187:AL188)/2</f>
        <v>6</v>
      </c>
      <c r="AN187" s="940">
        <f t="shared" si="210"/>
        <v>0</v>
      </c>
      <c r="AO187" s="940">
        <f>SUM((AN187+AN188)/2)</f>
        <v>0</v>
      </c>
      <c r="AP187" s="941">
        <f t="shared" si="211"/>
        <v>0</v>
      </c>
      <c r="AQ187" s="941">
        <f>SUM((AP187+AP188)/2)</f>
        <v>0</v>
      </c>
      <c r="AR187" s="940">
        <f t="shared" si="212"/>
        <v>0</v>
      </c>
      <c r="AS187" s="941">
        <f>SUM((AR187+AR188)/2)</f>
        <v>0</v>
      </c>
      <c r="AT187" s="941">
        <f t="shared" si="213"/>
        <v>0</v>
      </c>
      <c r="AU187" s="942">
        <f>SUM((AT187+AT188)/2)</f>
        <v>0</v>
      </c>
      <c r="AV187" s="940">
        <f t="shared" si="214"/>
        <v>0</v>
      </c>
      <c r="AW187" s="940">
        <f>SUM((AV187+AV188)/2)</f>
        <v>0</v>
      </c>
      <c r="AX187" s="941">
        <f t="shared" si="215"/>
        <v>0</v>
      </c>
      <c r="AY187" s="941">
        <f>SUM((AX187+AX188)/2)</f>
        <v>0</v>
      </c>
      <c r="AZ187" s="943">
        <f>SUM(AM187+AO187+AQ187+AS187+AW187+AY187+AU187)*24</f>
        <v>144</v>
      </c>
      <c r="BA187" s="941">
        <f t="shared" si="216"/>
        <v>0</v>
      </c>
      <c r="BB187" s="941">
        <f>SUM((BA187+BA188)/2)</f>
        <v>0</v>
      </c>
      <c r="BC187" s="941">
        <f t="shared" si="217"/>
        <v>0</v>
      </c>
      <c r="BD187" s="941">
        <f>SUM((BC187+BC188)/2)</f>
        <v>0</v>
      </c>
      <c r="BE187" s="941">
        <f>SUM((BD187+BD188)/2)</f>
        <v>0</v>
      </c>
      <c r="BF187" s="941">
        <f t="shared" si="218"/>
        <v>0</v>
      </c>
      <c r="BG187" s="941">
        <f>SUM((BF187+BF188)/2)</f>
        <v>0</v>
      </c>
      <c r="BH187" s="941">
        <f>SUM((BG187+BG188)/2)</f>
        <v>0</v>
      </c>
      <c r="BI187" s="941">
        <f t="shared" si="219"/>
        <v>0</v>
      </c>
      <c r="BJ187" s="941">
        <f>SUM((BI187+BI188)/2)</f>
        <v>0</v>
      </c>
      <c r="BK187" s="941">
        <f t="shared" si="220"/>
        <v>0</v>
      </c>
      <c r="BL187" s="944">
        <f>SUM(BK187+BK188)/2</f>
        <v>0</v>
      </c>
      <c r="BM187" s="940">
        <f t="shared" si="221"/>
        <v>0</v>
      </c>
      <c r="BN187" s="940">
        <f>SUM(BM187+BM188)/2</f>
        <v>0</v>
      </c>
      <c r="BO187" s="940">
        <f t="shared" si="222"/>
        <v>0</v>
      </c>
      <c r="BP187" s="940">
        <f>SUM(BO187+BO188)/2</f>
        <v>0</v>
      </c>
      <c r="BQ187" s="940">
        <f t="shared" si="223"/>
        <v>7</v>
      </c>
      <c r="BR187" s="940">
        <f>SUM((BQ187+BQ188)/2)</f>
        <v>7</v>
      </c>
      <c r="BS187" s="940">
        <f t="shared" si="224"/>
        <v>0</v>
      </c>
      <c r="BT187" s="940">
        <f>SUM((BS187+BS188)/2)</f>
        <v>0</v>
      </c>
      <c r="BU187" s="940">
        <f t="shared" si="225"/>
        <v>0</v>
      </c>
      <c r="BV187" s="940">
        <f>SUM((BU187+BU188)/2)</f>
        <v>0</v>
      </c>
      <c r="BW187" s="941">
        <f t="shared" si="226"/>
        <v>0</v>
      </c>
      <c r="BX187" s="941">
        <f>SUM((BW187+BW188)/2)</f>
        <v>0</v>
      </c>
      <c r="BY187" s="941">
        <f t="shared" si="227"/>
        <v>0</v>
      </c>
      <c r="BZ187" s="942">
        <f>SUM((BY187+BY188)/2)</f>
        <v>0</v>
      </c>
      <c r="CA187" s="945">
        <f>SUM(AZ187)</f>
        <v>144</v>
      </c>
      <c r="CB187" s="891">
        <f>SUM(AM187+AO187+AQ187+AS187+AU187+AW187+BB187+BD187+BG187+AY187)</f>
        <v>6</v>
      </c>
    </row>
    <row r="188" spans="1:80" ht="18.75" customHeight="1" thickBot="1" x14ac:dyDescent="0.3">
      <c r="A188" s="910" t="s">
        <v>374</v>
      </c>
      <c r="B188" s="911" t="s">
        <v>136</v>
      </c>
      <c r="C188" s="717" t="s">
        <v>6</v>
      </c>
      <c r="D188" s="999"/>
      <c r="E188" s="947" t="s">
        <v>4</v>
      </c>
      <c r="F188" s="948"/>
      <c r="G188" s="949" t="s">
        <v>7</v>
      </c>
      <c r="H188" s="951" t="s">
        <v>108</v>
      </c>
      <c r="I188" s="1071" t="s">
        <v>11</v>
      </c>
      <c r="J188" s="951" t="s">
        <v>108</v>
      </c>
      <c r="K188" s="949" t="s">
        <v>7</v>
      </c>
      <c r="L188" s="950"/>
      <c r="M188" s="950"/>
      <c r="N188" s="951" t="s">
        <v>11</v>
      </c>
      <c r="O188" s="951" t="s">
        <v>108</v>
      </c>
      <c r="P188" s="949" t="s">
        <v>7</v>
      </c>
      <c r="Q188" s="951" t="s">
        <v>108</v>
      </c>
      <c r="R188" s="951" t="s">
        <v>11</v>
      </c>
      <c r="S188" s="950"/>
      <c r="T188" s="950"/>
      <c r="U188" s="949" t="s">
        <v>7</v>
      </c>
      <c r="V188" s="951" t="s">
        <v>108</v>
      </c>
      <c r="W188" s="951" t="s">
        <v>11</v>
      </c>
      <c r="X188" s="951" t="s">
        <v>108</v>
      </c>
      <c r="Y188" s="949" t="s">
        <v>7</v>
      </c>
      <c r="Z188" s="950"/>
      <c r="AA188" s="950"/>
      <c r="AB188" s="951" t="s">
        <v>11</v>
      </c>
      <c r="AC188" s="951" t="s">
        <v>108</v>
      </c>
      <c r="AD188" s="949" t="s">
        <v>7</v>
      </c>
      <c r="AE188" s="951" t="s">
        <v>108</v>
      </c>
      <c r="AF188" s="949" t="s">
        <v>7</v>
      </c>
      <c r="AG188" s="950"/>
      <c r="AH188" s="950"/>
      <c r="AI188" s="951" t="s">
        <v>11</v>
      </c>
      <c r="AJ188" s="951"/>
      <c r="AK188" s="952"/>
      <c r="AL188" s="953">
        <f t="shared" si="209"/>
        <v>6</v>
      </c>
      <c r="AM188" s="954"/>
      <c r="AN188" s="954">
        <f t="shared" si="210"/>
        <v>0</v>
      </c>
      <c r="AO188" s="955"/>
      <c r="AP188" s="956">
        <f t="shared" si="211"/>
        <v>0</v>
      </c>
      <c r="AQ188" s="957"/>
      <c r="AR188" s="954">
        <f t="shared" si="212"/>
        <v>0</v>
      </c>
      <c r="AS188" s="954"/>
      <c r="AT188" s="954">
        <f t="shared" si="213"/>
        <v>0</v>
      </c>
      <c r="AU188" s="954"/>
      <c r="AV188" s="954">
        <f t="shared" si="214"/>
        <v>0</v>
      </c>
      <c r="AW188" s="955"/>
      <c r="AX188" s="956">
        <f t="shared" si="215"/>
        <v>0</v>
      </c>
      <c r="AY188" s="957"/>
      <c r="AZ188" s="958"/>
      <c r="BA188" s="956">
        <f t="shared" si="216"/>
        <v>0</v>
      </c>
      <c r="BB188" s="957"/>
      <c r="BC188" s="956">
        <f t="shared" si="217"/>
        <v>0</v>
      </c>
      <c r="BD188" s="957"/>
      <c r="BE188" s="957"/>
      <c r="BF188" s="956">
        <f t="shared" si="218"/>
        <v>0</v>
      </c>
      <c r="BG188" s="957"/>
      <c r="BH188" s="957"/>
      <c r="BI188" s="956">
        <f t="shared" si="219"/>
        <v>0</v>
      </c>
      <c r="BJ188" s="957"/>
      <c r="BK188" s="956">
        <f t="shared" si="220"/>
        <v>0</v>
      </c>
      <c r="BL188" s="959"/>
      <c r="BM188" s="954">
        <f t="shared" si="221"/>
        <v>0</v>
      </c>
      <c r="BN188" s="960"/>
      <c r="BO188" s="954">
        <f t="shared" si="222"/>
        <v>0</v>
      </c>
      <c r="BP188" s="955"/>
      <c r="BQ188" s="954">
        <f t="shared" si="223"/>
        <v>7</v>
      </c>
      <c r="BR188" s="954"/>
      <c r="BS188" s="954">
        <f t="shared" si="224"/>
        <v>0</v>
      </c>
      <c r="BT188" s="955"/>
      <c r="BU188" s="954">
        <f t="shared" si="225"/>
        <v>0</v>
      </c>
      <c r="BV188" s="955"/>
      <c r="BW188" s="956">
        <f t="shared" si="226"/>
        <v>0</v>
      </c>
      <c r="BX188" s="957"/>
      <c r="BY188" s="956">
        <f t="shared" si="227"/>
        <v>0</v>
      </c>
      <c r="BZ188" s="961"/>
      <c r="CA188" s="962"/>
      <c r="CB188" s="826"/>
    </row>
    <row r="189" spans="1:80" s="1029" customFormat="1" ht="18.75" customHeight="1" thickBot="1" x14ac:dyDescent="0.3">
      <c r="A189" s="910" t="s">
        <v>374</v>
      </c>
      <c r="B189" s="911" t="s">
        <v>137</v>
      </c>
      <c r="C189" s="1239" t="s">
        <v>137</v>
      </c>
      <c r="D189" s="1240"/>
      <c r="E189" s="13"/>
      <c r="F189" s="912"/>
      <c r="G189" s="913"/>
      <c r="H189" s="913"/>
      <c r="I189" s="914"/>
      <c r="J189" s="913"/>
      <c r="K189" s="913"/>
      <c r="L189" s="913"/>
      <c r="M189" s="913"/>
      <c r="N189" s="913"/>
      <c r="O189" s="913"/>
      <c r="P189" s="913"/>
      <c r="Q189" s="913"/>
      <c r="R189" s="913"/>
      <c r="S189" s="913"/>
      <c r="T189" s="913"/>
      <c r="U189" s="913"/>
      <c r="V189" s="913"/>
      <c r="W189" s="913"/>
      <c r="X189" s="913"/>
      <c r="Y189" s="913"/>
      <c r="Z189" s="913"/>
      <c r="AA189" s="913"/>
      <c r="AB189" s="913"/>
      <c r="AC189" s="913"/>
      <c r="AD189" s="913"/>
      <c r="AE189" s="913"/>
      <c r="AF189" s="913"/>
      <c r="AG189" s="913"/>
      <c r="AH189" s="913"/>
      <c r="AI189" s="913"/>
      <c r="AJ189" s="913"/>
      <c r="AK189" s="938" t="str">
        <f>IF(CA189=0,"",TIME(0,CA189,0))</f>
        <v/>
      </c>
      <c r="AL189" s="915"/>
      <c r="AM189" s="915"/>
      <c r="AN189" s="915"/>
      <c r="AO189" s="916"/>
      <c r="AP189" s="915"/>
      <c r="AQ189" s="916"/>
      <c r="AR189" s="915"/>
      <c r="AS189" s="915"/>
      <c r="AT189" s="915"/>
      <c r="AU189" s="915"/>
      <c r="AV189" s="915"/>
      <c r="AW189" s="916"/>
      <c r="AX189" s="915"/>
      <c r="AY189" s="916"/>
      <c r="AZ189" s="1026"/>
      <c r="BA189" s="915"/>
      <c r="BB189" s="916"/>
      <c r="BC189" s="915"/>
      <c r="BD189" s="916"/>
      <c r="BE189" s="916"/>
      <c r="BF189" s="915"/>
      <c r="BG189" s="916"/>
      <c r="BH189" s="916"/>
      <c r="BI189" s="915"/>
      <c r="BJ189" s="916"/>
      <c r="BK189" s="915"/>
      <c r="BL189" s="1027"/>
      <c r="BM189" s="915"/>
      <c r="BN189" s="921"/>
      <c r="BO189" s="915"/>
      <c r="BP189" s="916"/>
      <c r="BQ189" s="915"/>
      <c r="BR189" s="915"/>
      <c r="BS189" s="915"/>
      <c r="BT189" s="916"/>
      <c r="BU189" s="915"/>
      <c r="BV189" s="916"/>
      <c r="BW189" s="915"/>
      <c r="BX189" s="916"/>
      <c r="BY189" s="915"/>
      <c r="BZ189" s="916"/>
      <c r="CA189" s="1026"/>
      <c r="CB189" s="1028"/>
    </row>
    <row r="190" spans="1:80" s="1029" customFormat="1" ht="18.75" customHeight="1" thickBot="1" x14ac:dyDescent="0.3">
      <c r="A190" s="910" t="s">
        <v>374</v>
      </c>
      <c r="B190" s="911" t="s">
        <v>137</v>
      </c>
      <c r="C190" s="190"/>
      <c r="D190" s="985" t="s">
        <v>69</v>
      </c>
      <c r="E190" s="13"/>
      <c r="F190" s="899">
        <v>1</v>
      </c>
      <c r="G190" s="900">
        <v>2</v>
      </c>
      <c r="H190" s="900">
        <v>3</v>
      </c>
      <c r="I190" s="900">
        <v>4</v>
      </c>
      <c r="J190" s="900">
        <v>5</v>
      </c>
      <c r="K190" s="900">
        <v>6</v>
      </c>
      <c r="L190" s="901">
        <v>7</v>
      </c>
      <c r="M190" s="901">
        <v>8</v>
      </c>
      <c r="N190" s="900">
        <v>9</v>
      </c>
      <c r="O190" s="900">
        <v>10</v>
      </c>
      <c r="P190" s="900">
        <v>11</v>
      </c>
      <c r="Q190" s="900">
        <v>12</v>
      </c>
      <c r="R190" s="900">
        <v>13</v>
      </c>
      <c r="S190" s="901">
        <v>14</v>
      </c>
      <c r="T190" s="901">
        <v>15</v>
      </c>
      <c r="U190" s="900">
        <v>16</v>
      </c>
      <c r="V190" s="900">
        <v>17</v>
      </c>
      <c r="W190" s="900">
        <v>18</v>
      </c>
      <c r="X190" s="900">
        <v>19</v>
      </c>
      <c r="Y190" s="900">
        <v>20</v>
      </c>
      <c r="Z190" s="901">
        <v>21</v>
      </c>
      <c r="AA190" s="901">
        <v>22</v>
      </c>
      <c r="AB190" s="900">
        <v>23</v>
      </c>
      <c r="AC190" s="900">
        <v>24</v>
      </c>
      <c r="AD190" s="900">
        <v>25</v>
      </c>
      <c r="AE190" s="900">
        <v>26</v>
      </c>
      <c r="AF190" s="900">
        <v>27</v>
      </c>
      <c r="AG190" s="1062">
        <v>28</v>
      </c>
      <c r="AH190" s="1062">
        <v>29</v>
      </c>
      <c r="AI190" s="900">
        <v>30</v>
      </c>
      <c r="AJ190" s="1115">
        <v>31</v>
      </c>
      <c r="AK190" s="952"/>
      <c r="AL190" s="915"/>
      <c r="AM190" s="915"/>
      <c r="AN190" s="915"/>
      <c r="AO190" s="916"/>
      <c r="AP190" s="915"/>
      <c r="AQ190" s="916"/>
      <c r="AR190" s="915"/>
      <c r="AS190" s="915"/>
      <c r="AT190" s="915"/>
      <c r="AU190" s="915"/>
      <c r="AV190" s="915"/>
      <c r="AW190" s="916"/>
      <c r="AX190" s="915"/>
      <c r="AY190" s="916"/>
      <c r="AZ190" s="1026"/>
      <c r="BA190" s="915"/>
      <c r="BB190" s="916"/>
      <c r="BC190" s="915"/>
      <c r="BD190" s="916"/>
      <c r="BE190" s="916"/>
      <c r="BF190" s="915"/>
      <c r="BG190" s="916"/>
      <c r="BH190" s="916"/>
      <c r="BI190" s="915"/>
      <c r="BJ190" s="916"/>
      <c r="BK190" s="915"/>
      <c r="BL190" s="1027"/>
      <c r="BM190" s="915"/>
      <c r="BN190" s="921"/>
      <c r="BO190" s="915"/>
      <c r="BP190" s="916"/>
      <c r="BQ190" s="915"/>
      <c r="BR190" s="915"/>
      <c r="BS190" s="915"/>
      <c r="BT190" s="916"/>
      <c r="BU190" s="915"/>
      <c r="BV190" s="916"/>
      <c r="BW190" s="915"/>
      <c r="BX190" s="916"/>
      <c r="BY190" s="915"/>
      <c r="BZ190" s="916"/>
      <c r="CA190" s="1026"/>
      <c r="CB190" s="1028"/>
    </row>
    <row r="191" spans="1:80" ht="18.75" customHeight="1" x14ac:dyDescent="0.25">
      <c r="A191" s="910" t="s">
        <v>374</v>
      </c>
      <c r="B191" s="1024" t="s">
        <v>137</v>
      </c>
      <c r="C191" s="808">
        <v>3062</v>
      </c>
      <c r="D191" s="931" t="s">
        <v>147</v>
      </c>
      <c r="E191" s="932" t="s">
        <v>70</v>
      </c>
      <c r="F191" s="933"/>
      <c r="G191" s="936" t="s">
        <v>11</v>
      </c>
      <c r="H191" s="936" t="s">
        <v>11</v>
      </c>
      <c r="I191" s="1070" t="s">
        <v>11</v>
      </c>
      <c r="J191" s="936" t="s">
        <v>11</v>
      </c>
      <c r="K191" s="936" t="s">
        <v>11</v>
      </c>
      <c r="L191" s="935"/>
      <c r="M191" s="935"/>
      <c r="N191" s="989" t="s">
        <v>13</v>
      </c>
      <c r="O191" s="936" t="s">
        <v>11</v>
      </c>
      <c r="P191" s="936" t="s">
        <v>11</v>
      </c>
      <c r="Q191" s="936" t="s">
        <v>11</v>
      </c>
      <c r="R191" s="936" t="s">
        <v>11</v>
      </c>
      <c r="S191" s="935"/>
      <c r="T191" s="935"/>
      <c r="U191" s="1019" t="s">
        <v>11</v>
      </c>
      <c r="V191" s="966" t="s">
        <v>11</v>
      </c>
      <c r="W191" s="1019" t="s">
        <v>11</v>
      </c>
      <c r="X191" s="966" t="s">
        <v>11</v>
      </c>
      <c r="Y191" s="1019" t="s">
        <v>11</v>
      </c>
      <c r="Z191" s="965"/>
      <c r="AA191" s="965"/>
      <c r="AB191" s="1019" t="s">
        <v>11</v>
      </c>
      <c r="AC191" s="966" t="s">
        <v>11</v>
      </c>
      <c r="AD191" s="1019" t="s">
        <v>11</v>
      </c>
      <c r="AE191" s="1019" t="s">
        <v>11</v>
      </c>
      <c r="AF191" s="1019" t="s">
        <v>11</v>
      </c>
      <c r="AG191" s="935"/>
      <c r="AH191" s="935"/>
      <c r="AI191" s="936" t="s">
        <v>11</v>
      </c>
      <c r="AJ191" s="936"/>
      <c r="AK191" s="938">
        <f>IF(CA191=0,"",TIME(0,CA191,0))</f>
        <v>0.35000000000000003</v>
      </c>
      <c r="AL191" s="939">
        <f>COUNTIF(F191:AJ191,"P")</f>
        <v>20</v>
      </c>
      <c r="AM191" s="940">
        <f>SUM(AL191:AL192)/2</f>
        <v>20</v>
      </c>
      <c r="AN191" s="940">
        <f>COUNTIF(F191:AJ191,"Mi")</f>
        <v>1</v>
      </c>
      <c r="AO191" s="940">
        <f>SUM((AN191+AN192)/2)</f>
        <v>1</v>
      </c>
      <c r="AP191" s="941">
        <f>COUNTIF(F191:AJ191,"VS")</f>
        <v>0</v>
      </c>
      <c r="AQ191" s="941">
        <f>SUM((AP191+AP192)/2)</f>
        <v>0</v>
      </c>
      <c r="AR191" s="940">
        <f>COUNTIF(F191:AJ191,"C1")</f>
        <v>0</v>
      </c>
      <c r="AS191" s="941">
        <f>SUM((AR191+AR192)/2)</f>
        <v>0</v>
      </c>
      <c r="AT191" s="941">
        <f>COUNTIF(F191:AJ191,"R1")</f>
        <v>0</v>
      </c>
      <c r="AU191" s="942">
        <f>SUM((AT191+AT192)/2)</f>
        <v>0</v>
      </c>
      <c r="AV191" s="940">
        <f>COUNTIF(F191:AJ191,"CS")</f>
        <v>0</v>
      </c>
      <c r="AW191" s="940">
        <f>SUM((AV191+AV192)/2)</f>
        <v>0</v>
      </c>
      <c r="AX191" s="941">
        <f>COUNTIF(F191:AJ191,"DA")</f>
        <v>0</v>
      </c>
      <c r="AY191" s="941">
        <f>SUM((AX191+AX192)/2)</f>
        <v>0</v>
      </c>
      <c r="AZ191" s="943">
        <f>SUM(AM191+AO191+AQ191+AS191+AW191+AY191+AU191)*24</f>
        <v>504</v>
      </c>
      <c r="BA191" s="941">
        <f>COUNTIF(F191:AJ191,"MT5")</f>
        <v>0</v>
      </c>
      <c r="BB191" s="941">
        <f>SUM((BA191+BA192)/2)</f>
        <v>0</v>
      </c>
      <c r="BC191" s="941">
        <f>COUNTIF(F191:AJ191,"MT6")</f>
        <v>0</v>
      </c>
      <c r="BD191" s="941">
        <f>SUM((BC191+BC192)/2)</f>
        <v>0</v>
      </c>
      <c r="BE191" s="941">
        <f>SUM((BD191+BD192)/2)</f>
        <v>0</v>
      </c>
      <c r="BF191" s="941">
        <f>COUNTIF(F191:AJ191,"MT8")</f>
        <v>0</v>
      </c>
      <c r="BG191" s="941">
        <f>SUM((BF191+BF192)/2)</f>
        <v>0</v>
      </c>
      <c r="BH191" s="941">
        <f>SUM((BG191+BG192)/2)</f>
        <v>0</v>
      </c>
      <c r="BI191" s="941">
        <f>COUNTIF(F191:AJ191,"A")</f>
        <v>0</v>
      </c>
      <c r="BJ191" s="941">
        <f>SUM((BI191+BI192)/2)</f>
        <v>0</v>
      </c>
      <c r="BK191" s="941">
        <f>COUNTIF(F191:AJ191,"Ma")</f>
        <v>0</v>
      </c>
      <c r="BL191" s="944">
        <f>SUM(BK191+BK192)/2</f>
        <v>0</v>
      </c>
      <c r="BM191" s="940">
        <f>COUNTIF(F191:AJ191,"MJ")</f>
        <v>0</v>
      </c>
      <c r="BN191" s="940">
        <f>SUM(BM191+BM192)/2</f>
        <v>0</v>
      </c>
      <c r="BO191" s="940">
        <f>COUNTIF(F191:AJ191,"Jsc")</f>
        <v>0</v>
      </c>
      <c r="BP191" s="940">
        <f>SUM(BO191+BO192)/2</f>
        <v>0</v>
      </c>
      <c r="BQ191" s="940">
        <f>COUNTIF(F191:AJ191,"C")</f>
        <v>0</v>
      </c>
      <c r="BR191" s="940">
        <f>SUM((BQ191+BQ192)/2)</f>
        <v>0</v>
      </c>
      <c r="BS191" s="940">
        <f>COUNTIF(F191:AJ191,"CC")</f>
        <v>0</v>
      </c>
      <c r="BT191" s="940">
        <f>SUM((BS191+BS192)/2)</f>
        <v>0</v>
      </c>
      <c r="BU191" s="940">
        <f>COUNTIF(F191:AJ191,"DS")</f>
        <v>0</v>
      </c>
      <c r="BV191" s="940">
        <f>SUM((BU191+BU192)/2)</f>
        <v>0</v>
      </c>
      <c r="BW191" s="941">
        <f>COUNTIF(F191:AJ191,"MT")</f>
        <v>0</v>
      </c>
      <c r="BX191" s="941">
        <f>SUM((BW191+BW192)/2)</f>
        <v>0</v>
      </c>
      <c r="BY191" s="941">
        <f>COUNTIF(F191:AJ191,"4/5")</f>
        <v>0</v>
      </c>
      <c r="BZ191" s="942">
        <f>SUM((BY191+BY192)/2)</f>
        <v>0</v>
      </c>
      <c r="CA191" s="945">
        <f>SUM(AZ191)</f>
        <v>504</v>
      </c>
      <c r="CB191" s="891">
        <f>SUM(AM191+AO191+AQ191+AS191+AU191+AW191+BB191+BD191+BG191+AY191)</f>
        <v>21</v>
      </c>
    </row>
    <row r="192" spans="1:80" ht="18.75" customHeight="1" thickBot="1" x14ac:dyDescent="0.3">
      <c r="A192" s="910" t="s">
        <v>374</v>
      </c>
      <c r="B192" s="1024" t="s">
        <v>137</v>
      </c>
      <c r="C192" s="710" t="s">
        <v>6</v>
      </c>
      <c r="D192" s="999"/>
      <c r="E192" s="947" t="s">
        <v>4</v>
      </c>
      <c r="F192" s="948"/>
      <c r="G192" s="951" t="s">
        <v>11</v>
      </c>
      <c r="H192" s="951" t="s">
        <v>11</v>
      </c>
      <c r="I192" s="1071" t="s">
        <v>11</v>
      </c>
      <c r="J192" s="951" t="s">
        <v>11</v>
      </c>
      <c r="K192" s="951" t="s">
        <v>11</v>
      </c>
      <c r="L192" s="950"/>
      <c r="M192" s="950"/>
      <c r="N192" s="990" t="s">
        <v>13</v>
      </c>
      <c r="O192" s="951" t="s">
        <v>11</v>
      </c>
      <c r="P192" s="951" t="s">
        <v>11</v>
      </c>
      <c r="Q192" s="951" t="s">
        <v>11</v>
      </c>
      <c r="R192" s="951" t="s">
        <v>11</v>
      </c>
      <c r="S192" s="950"/>
      <c r="T192" s="950"/>
      <c r="U192" s="1020" t="s">
        <v>11</v>
      </c>
      <c r="V192" s="951" t="s">
        <v>11</v>
      </c>
      <c r="W192" s="1020" t="s">
        <v>11</v>
      </c>
      <c r="X192" s="951" t="s">
        <v>11</v>
      </c>
      <c r="Y192" s="1020" t="s">
        <v>11</v>
      </c>
      <c r="Z192" s="950"/>
      <c r="AA192" s="950"/>
      <c r="AB192" s="1020" t="s">
        <v>11</v>
      </c>
      <c r="AC192" s="951" t="s">
        <v>11</v>
      </c>
      <c r="AD192" s="1020" t="s">
        <v>11</v>
      </c>
      <c r="AE192" s="1020" t="s">
        <v>11</v>
      </c>
      <c r="AF192" s="1020" t="s">
        <v>11</v>
      </c>
      <c r="AG192" s="950"/>
      <c r="AH192" s="950"/>
      <c r="AI192" s="951" t="s">
        <v>11</v>
      </c>
      <c r="AJ192" s="951"/>
      <c r="AK192" s="952"/>
      <c r="AL192" s="953">
        <f>COUNTIF(F192:AJ192,"P")</f>
        <v>20</v>
      </c>
      <c r="AM192" s="954"/>
      <c r="AN192" s="954">
        <f>COUNTIF(F192:AJ192,"Mi")</f>
        <v>1</v>
      </c>
      <c r="AO192" s="955"/>
      <c r="AP192" s="956">
        <f>COUNTIF(F192:AJ192,"VS")</f>
        <v>0</v>
      </c>
      <c r="AQ192" s="957"/>
      <c r="AR192" s="954">
        <f>COUNTIF(F192:AJ192,"C1")</f>
        <v>0</v>
      </c>
      <c r="AS192" s="954"/>
      <c r="AT192" s="954">
        <f>COUNTIF(F192:AJ192,"R1")</f>
        <v>0</v>
      </c>
      <c r="AU192" s="954"/>
      <c r="AV192" s="954">
        <f>COUNTIF(F192:AJ192,"CS")</f>
        <v>0</v>
      </c>
      <c r="AW192" s="955"/>
      <c r="AX192" s="956">
        <f>COUNTIF(F192:AJ192,"DA")</f>
        <v>0</v>
      </c>
      <c r="AY192" s="957"/>
      <c r="AZ192" s="958"/>
      <c r="BA192" s="956">
        <f>COUNTIF(F192:AJ192,"MT5")</f>
        <v>0</v>
      </c>
      <c r="BB192" s="957"/>
      <c r="BC192" s="956">
        <f>COUNTIF(F192:AJ192,"MT6")</f>
        <v>0</v>
      </c>
      <c r="BD192" s="957"/>
      <c r="BE192" s="957"/>
      <c r="BF192" s="956">
        <f>COUNTIF(F192:AJ192,"MT8")</f>
        <v>0</v>
      </c>
      <c r="BG192" s="957"/>
      <c r="BH192" s="957"/>
      <c r="BI192" s="956">
        <f>COUNTIF(F192:AJ192,"A")</f>
        <v>0</v>
      </c>
      <c r="BJ192" s="957"/>
      <c r="BK192" s="956">
        <f>COUNTIF(F192:AJ192,"Ma")</f>
        <v>0</v>
      </c>
      <c r="BL192" s="959"/>
      <c r="BM192" s="954">
        <f>COUNTIF(F192:AJ192,"MJ")</f>
        <v>0</v>
      </c>
      <c r="BN192" s="960"/>
      <c r="BO192" s="954">
        <f>COUNTIF(F192:AJ192,"Jsc")</f>
        <v>0</v>
      </c>
      <c r="BP192" s="955"/>
      <c r="BQ192" s="954">
        <f>COUNTIF(F192:AJ192,"C")</f>
        <v>0</v>
      </c>
      <c r="BR192" s="954"/>
      <c r="BS192" s="954">
        <f>COUNTIF(F192:AJ192,"CC")</f>
        <v>0</v>
      </c>
      <c r="BT192" s="955"/>
      <c r="BU192" s="954">
        <f>COUNTIF(F192:AJ192,"DS")</f>
        <v>0</v>
      </c>
      <c r="BV192" s="955"/>
      <c r="BW192" s="956">
        <f>COUNTIF(F192:AJ192,"MT")</f>
        <v>0</v>
      </c>
      <c r="BX192" s="957"/>
      <c r="BY192" s="956">
        <f>COUNTIF(F192:AJ192,"4/5")</f>
        <v>0</v>
      </c>
      <c r="BZ192" s="961"/>
      <c r="CA192" s="962"/>
      <c r="CB192" s="826"/>
    </row>
    <row r="193" spans="1:80" ht="18.75" customHeight="1" x14ac:dyDescent="0.25">
      <c r="A193" s="910" t="s">
        <v>374</v>
      </c>
      <c r="B193" s="1024" t="s">
        <v>137</v>
      </c>
      <c r="C193" s="1057">
        <v>7035</v>
      </c>
      <c r="D193" s="931" t="s">
        <v>155</v>
      </c>
      <c r="E193" s="932" t="s">
        <v>70</v>
      </c>
      <c r="F193" s="933"/>
      <c r="G193" s="1117" t="s">
        <v>7</v>
      </c>
      <c r="H193" s="937" t="s">
        <v>7</v>
      </c>
      <c r="I193" s="937" t="s">
        <v>7</v>
      </c>
      <c r="J193" s="937" t="s">
        <v>7</v>
      </c>
      <c r="K193" s="937" t="s">
        <v>7</v>
      </c>
      <c r="L193" s="937" t="s">
        <v>7</v>
      </c>
      <c r="M193" s="937" t="s">
        <v>7</v>
      </c>
      <c r="N193" s="937" t="s">
        <v>7</v>
      </c>
      <c r="O193" s="1118" t="s">
        <v>28</v>
      </c>
      <c r="P193" s="1085" t="s">
        <v>28</v>
      </c>
      <c r="Q193" s="1085" t="s">
        <v>28</v>
      </c>
      <c r="R193" s="1085" t="s">
        <v>28</v>
      </c>
      <c r="S193" s="1085" t="s">
        <v>28</v>
      </c>
      <c r="T193" s="1085" t="s">
        <v>28</v>
      </c>
      <c r="U193" s="1085" t="s">
        <v>28</v>
      </c>
      <c r="V193" s="1085" t="s">
        <v>28</v>
      </c>
      <c r="W193" s="1085" t="s">
        <v>28</v>
      </c>
      <c r="X193" s="1085" t="s">
        <v>28</v>
      </c>
      <c r="Y193" s="1085" t="s">
        <v>28</v>
      </c>
      <c r="Z193" s="1085" t="s">
        <v>28</v>
      </c>
      <c r="AA193" s="1085" t="s">
        <v>28</v>
      </c>
      <c r="AB193" s="1085" t="s">
        <v>28</v>
      </c>
      <c r="AC193" s="1085" t="s">
        <v>28</v>
      </c>
      <c r="AD193" s="1085" t="s">
        <v>28</v>
      </c>
      <c r="AE193" s="1085" t="s">
        <v>28</v>
      </c>
      <c r="AF193" s="1085" t="s">
        <v>28</v>
      </c>
      <c r="AG193" s="1085" t="s">
        <v>28</v>
      </c>
      <c r="AH193" s="1085" t="s">
        <v>28</v>
      </c>
      <c r="AI193" s="1085" t="s">
        <v>28</v>
      </c>
      <c r="AJ193" s="936"/>
      <c r="AK193" s="938" t="str">
        <f>IF(CA193=0,"",TIME(0,CA193,0))</f>
        <v/>
      </c>
      <c r="AL193" s="939">
        <f t="shared" ref="AL193:AL200" si="247">COUNTIF(F193:AJ193,"P")</f>
        <v>0</v>
      </c>
      <c r="AM193" s="940">
        <f>SUM(AL193:AL194)/2</f>
        <v>0</v>
      </c>
      <c r="AN193" s="940">
        <f t="shared" ref="AN193:AN200" si="248">COUNTIF(F193:AJ193,"Mi")</f>
        <v>0</v>
      </c>
      <c r="AO193" s="940">
        <f>SUM((AN193+AN194)/2)</f>
        <v>0</v>
      </c>
      <c r="AP193" s="941">
        <f t="shared" ref="AP193:AP200" si="249">COUNTIF(F193:AJ193,"VS")</f>
        <v>0</v>
      </c>
      <c r="AQ193" s="941">
        <f>SUM((AP193+AP194)/2)</f>
        <v>0</v>
      </c>
      <c r="AR193" s="940">
        <f t="shared" ref="AR193:AR200" si="250">COUNTIF(F193:AJ193,"C1")</f>
        <v>0</v>
      </c>
      <c r="AS193" s="941">
        <f>SUM((AR193+AR194)/2)</f>
        <v>0</v>
      </c>
      <c r="AT193" s="941">
        <f t="shared" ref="AT193:AT200" si="251">COUNTIF(F193:AJ193,"R1")</f>
        <v>0</v>
      </c>
      <c r="AU193" s="942">
        <f>SUM((AT193+AT194)/2)</f>
        <v>0</v>
      </c>
      <c r="AV193" s="940">
        <f t="shared" ref="AV193:AV200" si="252">COUNTIF(F193:AJ193,"CS")</f>
        <v>0</v>
      </c>
      <c r="AW193" s="940">
        <f>SUM((AV193+AV194)/2)</f>
        <v>0</v>
      </c>
      <c r="AX193" s="941">
        <f t="shared" ref="AX193:AX200" si="253">COUNTIF(F193:AJ193,"DA")</f>
        <v>0</v>
      </c>
      <c r="AY193" s="941">
        <f>SUM((AX193+AX194)/2)</f>
        <v>0</v>
      </c>
      <c r="AZ193" s="943">
        <f>SUM(AM193+AO193+AQ193+AS193+AW193+AY193+AU193)*24</f>
        <v>0</v>
      </c>
      <c r="BA193" s="941">
        <f t="shared" ref="BA193:BA200" si="254">COUNTIF(F193:AJ193,"MT5")</f>
        <v>0</v>
      </c>
      <c r="BB193" s="941">
        <f>SUM((BA193+BA194)/2)</f>
        <v>0</v>
      </c>
      <c r="BC193" s="941">
        <f t="shared" ref="BC193:BC200" si="255">COUNTIF(F193:AJ193,"MT6")</f>
        <v>0</v>
      </c>
      <c r="BD193" s="941">
        <f>SUM((BC193+BC194)/2)</f>
        <v>0</v>
      </c>
      <c r="BE193" s="941">
        <f>SUM((BD193+BD194)/2)</f>
        <v>0</v>
      </c>
      <c r="BF193" s="941">
        <f t="shared" ref="BF193:BF200" si="256">COUNTIF(F193:AJ193,"MT8")</f>
        <v>0</v>
      </c>
      <c r="BG193" s="941">
        <f>SUM((BF193+BF194)/2)</f>
        <v>0</v>
      </c>
      <c r="BH193" s="941">
        <f>SUM((BG193+BG194)/2)</f>
        <v>0</v>
      </c>
      <c r="BI193" s="941">
        <f t="shared" ref="BI193:BI200" si="257">COUNTIF(F193:AJ193,"A")</f>
        <v>0</v>
      </c>
      <c r="BJ193" s="941">
        <f>SUM((BI193+BI194)/2)</f>
        <v>0</v>
      </c>
      <c r="BK193" s="941">
        <f t="shared" ref="BK193:BK200" si="258">COUNTIF(F193:AJ193,"Ma")</f>
        <v>0</v>
      </c>
      <c r="BL193" s="944">
        <f>SUM(BK193+BK194)/2</f>
        <v>0</v>
      </c>
      <c r="BM193" s="940">
        <f t="shared" ref="BM193:BM200" si="259">COUNTIF(F193:AJ193,"MJ")</f>
        <v>0</v>
      </c>
      <c r="BN193" s="940">
        <f>SUM(BM193+BM194)/2</f>
        <v>0</v>
      </c>
      <c r="BO193" s="940">
        <f t="shared" ref="BO193:BO200" si="260">COUNTIF(F193:AJ193,"Jsc")</f>
        <v>0</v>
      </c>
      <c r="BP193" s="940">
        <f>SUM(BO193+BO194)/2</f>
        <v>0</v>
      </c>
      <c r="BQ193" s="940">
        <f t="shared" ref="BQ193:BQ200" si="261">COUNTIF(F193:AJ193,"C")</f>
        <v>8</v>
      </c>
      <c r="BR193" s="940">
        <f>SUM((BQ193+BQ194)/2)</f>
        <v>8</v>
      </c>
      <c r="BS193" s="940">
        <f t="shared" ref="BS193:BS200" si="262">COUNTIF(F193:AJ193,"CC")</f>
        <v>21</v>
      </c>
      <c r="BT193" s="940">
        <f>SUM((BS193+BS194)/2)</f>
        <v>21</v>
      </c>
      <c r="BU193" s="940">
        <f t="shared" ref="BU193:BU200" si="263">COUNTIF(F193:AJ193,"DS")</f>
        <v>0</v>
      </c>
      <c r="BV193" s="940">
        <f>SUM((BU193+BU194)/2)</f>
        <v>0</v>
      </c>
      <c r="BW193" s="941">
        <f t="shared" ref="BW193:BW200" si="264">COUNTIF(F193:AJ193,"MT")</f>
        <v>0</v>
      </c>
      <c r="BX193" s="941">
        <f>SUM((BW193+BW194)/2)</f>
        <v>0</v>
      </c>
      <c r="BY193" s="941">
        <f t="shared" ref="BY193:BY200" si="265">COUNTIF(F193:AJ193,"4/5")</f>
        <v>0</v>
      </c>
      <c r="BZ193" s="942">
        <f>SUM((BY193+BY194)/2)</f>
        <v>0</v>
      </c>
      <c r="CA193" s="945">
        <f>SUM(AZ193)</f>
        <v>0</v>
      </c>
      <c r="CB193" s="891">
        <f>SUM(AM193+AO193+AQ193+AS193+AU193+AW193+BB193+BD193+BG193+AY193)</f>
        <v>0</v>
      </c>
    </row>
    <row r="194" spans="1:80" ht="18.75" customHeight="1" thickBot="1" x14ac:dyDescent="0.3">
      <c r="A194" s="910" t="s">
        <v>374</v>
      </c>
      <c r="B194" s="1024" t="s">
        <v>137</v>
      </c>
      <c r="C194" s="710" t="s">
        <v>3</v>
      </c>
      <c r="D194" s="999"/>
      <c r="E194" s="947" t="s">
        <v>4</v>
      </c>
      <c r="F194" s="948"/>
      <c r="G194" s="949" t="s">
        <v>7</v>
      </c>
      <c r="H194" s="949" t="s">
        <v>7</v>
      </c>
      <c r="I194" s="949" t="s">
        <v>7</v>
      </c>
      <c r="J194" s="949" t="s">
        <v>7</v>
      </c>
      <c r="K194" s="949" t="s">
        <v>7</v>
      </c>
      <c r="L194" s="949" t="s">
        <v>7</v>
      </c>
      <c r="M194" s="949" t="s">
        <v>7</v>
      </c>
      <c r="N194" s="949" t="s">
        <v>7</v>
      </c>
      <c r="O194" s="1086" t="s">
        <v>28</v>
      </c>
      <c r="P194" s="1086" t="s">
        <v>28</v>
      </c>
      <c r="Q194" s="1086" t="s">
        <v>28</v>
      </c>
      <c r="R194" s="1086" t="s">
        <v>28</v>
      </c>
      <c r="S194" s="1086" t="s">
        <v>28</v>
      </c>
      <c r="T194" s="1086" t="s">
        <v>28</v>
      </c>
      <c r="U194" s="1086" t="s">
        <v>28</v>
      </c>
      <c r="V194" s="1086" t="s">
        <v>28</v>
      </c>
      <c r="W194" s="1086" t="s">
        <v>28</v>
      </c>
      <c r="X194" s="1086" t="s">
        <v>28</v>
      </c>
      <c r="Y194" s="1086" t="s">
        <v>28</v>
      </c>
      <c r="Z194" s="1086" t="s">
        <v>28</v>
      </c>
      <c r="AA194" s="1086" t="s">
        <v>28</v>
      </c>
      <c r="AB194" s="1086" t="s">
        <v>28</v>
      </c>
      <c r="AC194" s="1086" t="s">
        <v>28</v>
      </c>
      <c r="AD194" s="1086" t="s">
        <v>28</v>
      </c>
      <c r="AE194" s="1086" t="s">
        <v>28</v>
      </c>
      <c r="AF194" s="1086" t="s">
        <v>28</v>
      </c>
      <c r="AG194" s="1086" t="s">
        <v>28</v>
      </c>
      <c r="AH194" s="1086" t="s">
        <v>28</v>
      </c>
      <c r="AI194" s="1086" t="s">
        <v>28</v>
      </c>
      <c r="AJ194" s="951"/>
      <c r="AK194" s="952"/>
      <c r="AL194" s="953">
        <f t="shared" si="247"/>
        <v>0</v>
      </c>
      <c r="AM194" s="954"/>
      <c r="AN194" s="954">
        <f t="shared" si="248"/>
        <v>0</v>
      </c>
      <c r="AO194" s="955"/>
      <c r="AP194" s="956">
        <f t="shared" si="249"/>
        <v>0</v>
      </c>
      <c r="AQ194" s="957"/>
      <c r="AR194" s="954">
        <f t="shared" si="250"/>
        <v>0</v>
      </c>
      <c r="AS194" s="954"/>
      <c r="AT194" s="954">
        <f t="shared" si="251"/>
        <v>0</v>
      </c>
      <c r="AU194" s="954"/>
      <c r="AV194" s="954">
        <f t="shared" si="252"/>
        <v>0</v>
      </c>
      <c r="AW194" s="955"/>
      <c r="AX194" s="956">
        <f t="shared" si="253"/>
        <v>0</v>
      </c>
      <c r="AY194" s="957"/>
      <c r="AZ194" s="958"/>
      <c r="BA194" s="956">
        <f t="shared" si="254"/>
        <v>0</v>
      </c>
      <c r="BB194" s="957"/>
      <c r="BC194" s="956">
        <f t="shared" si="255"/>
        <v>0</v>
      </c>
      <c r="BD194" s="957"/>
      <c r="BE194" s="957"/>
      <c r="BF194" s="956">
        <f t="shared" si="256"/>
        <v>0</v>
      </c>
      <c r="BG194" s="957"/>
      <c r="BH194" s="957"/>
      <c r="BI194" s="956">
        <f t="shared" si="257"/>
        <v>0</v>
      </c>
      <c r="BJ194" s="957"/>
      <c r="BK194" s="956">
        <f t="shared" si="258"/>
        <v>0</v>
      </c>
      <c r="BL194" s="959"/>
      <c r="BM194" s="954">
        <f t="shared" si="259"/>
        <v>0</v>
      </c>
      <c r="BN194" s="960"/>
      <c r="BO194" s="954">
        <f t="shared" si="260"/>
        <v>0</v>
      </c>
      <c r="BP194" s="955"/>
      <c r="BQ194" s="954">
        <f t="shared" si="261"/>
        <v>8</v>
      </c>
      <c r="BR194" s="954"/>
      <c r="BS194" s="954">
        <f t="shared" si="262"/>
        <v>21</v>
      </c>
      <c r="BT194" s="955"/>
      <c r="BU194" s="954">
        <f t="shared" si="263"/>
        <v>0</v>
      </c>
      <c r="BV194" s="955"/>
      <c r="BW194" s="956">
        <f t="shared" si="264"/>
        <v>0</v>
      </c>
      <c r="BX194" s="957"/>
      <c r="BY194" s="956">
        <f t="shared" si="265"/>
        <v>0</v>
      </c>
      <c r="BZ194" s="961"/>
      <c r="CA194" s="962"/>
      <c r="CB194" s="826"/>
    </row>
    <row r="195" spans="1:80" ht="18.75" customHeight="1" x14ac:dyDescent="0.25">
      <c r="A195" s="910"/>
      <c r="B195" s="1024" t="s">
        <v>137</v>
      </c>
      <c r="C195" s="1057">
        <v>2703</v>
      </c>
      <c r="D195" s="975" t="s">
        <v>156</v>
      </c>
      <c r="E195" s="932" t="s">
        <v>70</v>
      </c>
      <c r="F195" s="964"/>
      <c r="G195" s="966" t="s">
        <v>11</v>
      </c>
      <c r="H195" s="966" t="s">
        <v>11</v>
      </c>
      <c r="I195" s="1095" t="s">
        <v>67</v>
      </c>
      <c r="J195" s="937" t="s">
        <v>7</v>
      </c>
      <c r="K195" s="966" t="s">
        <v>11</v>
      </c>
      <c r="L195" s="965"/>
      <c r="M195" s="965"/>
      <c r="N195" s="934" t="s">
        <v>7</v>
      </c>
      <c r="O195" s="966" t="s">
        <v>11</v>
      </c>
      <c r="P195" s="966" t="s">
        <v>67</v>
      </c>
      <c r="Q195" s="966" t="s">
        <v>11</v>
      </c>
      <c r="R195" s="966" t="s">
        <v>11</v>
      </c>
      <c r="S195" s="965"/>
      <c r="T195" s="965"/>
      <c r="U195" s="966" t="s">
        <v>11</v>
      </c>
      <c r="V195" s="966" t="s">
        <v>11</v>
      </c>
      <c r="W195" s="966" t="s">
        <v>67</v>
      </c>
      <c r="X195" s="966" t="s">
        <v>11</v>
      </c>
      <c r="Y195" s="966" t="s">
        <v>11</v>
      </c>
      <c r="Z195" s="965"/>
      <c r="AA195" s="965"/>
      <c r="AB195" s="966" t="s">
        <v>11</v>
      </c>
      <c r="AC195" s="966" t="s">
        <v>11</v>
      </c>
      <c r="AD195" s="966" t="s">
        <v>67</v>
      </c>
      <c r="AE195" s="966" t="s">
        <v>11</v>
      </c>
      <c r="AF195" s="937" t="s">
        <v>7</v>
      </c>
      <c r="AG195" s="965"/>
      <c r="AH195" s="965"/>
      <c r="AI195" s="966" t="s">
        <v>11</v>
      </c>
      <c r="AJ195" s="966"/>
      <c r="AK195" s="938">
        <f>IF(CA195=0,"",TIME(0,CA195,0))</f>
        <v>0.23333333333333331</v>
      </c>
      <c r="AL195" s="939">
        <f t="shared" si="247"/>
        <v>14</v>
      </c>
      <c r="AM195" s="940">
        <f>SUM(AL195:AL196)/2</f>
        <v>14</v>
      </c>
      <c r="AN195" s="940">
        <f t="shared" si="248"/>
        <v>0</v>
      </c>
      <c r="AO195" s="940">
        <f>SUM((AN195+AN196)/2)</f>
        <v>0</v>
      </c>
      <c r="AP195" s="941">
        <f t="shared" si="249"/>
        <v>0</v>
      </c>
      <c r="AQ195" s="941">
        <f>SUM((AP195+AP196)/2)</f>
        <v>0</v>
      </c>
      <c r="AR195" s="940">
        <f t="shared" si="250"/>
        <v>0</v>
      </c>
      <c r="AS195" s="941">
        <f>SUM((AR195+AR196)/2)</f>
        <v>0</v>
      </c>
      <c r="AT195" s="941">
        <f t="shared" si="251"/>
        <v>0</v>
      </c>
      <c r="AU195" s="942">
        <f>SUM((AT195+AT196)/2)</f>
        <v>0</v>
      </c>
      <c r="AV195" s="940">
        <f t="shared" si="252"/>
        <v>0</v>
      </c>
      <c r="AW195" s="940">
        <f>SUM((AV195+AV196)/2)</f>
        <v>0</v>
      </c>
      <c r="AX195" s="941">
        <f t="shared" si="253"/>
        <v>0</v>
      </c>
      <c r="AY195" s="941">
        <f>SUM((AX195+AX196)/2)</f>
        <v>0</v>
      </c>
      <c r="AZ195" s="943">
        <f>SUM(AM195+AO195+AQ195+AS195+AW195+AY195+AU195)*24</f>
        <v>336</v>
      </c>
      <c r="BA195" s="941">
        <f t="shared" si="254"/>
        <v>0</v>
      </c>
      <c r="BB195" s="941">
        <f>SUM((BA195+BA196)/2)</f>
        <v>0</v>
      </c>
      <c r="BC195" s="941">
        <f t="shared" si="255"/>
        <v>0</v>
      </c>
      <c r="BD195" s="941">
        <f>SUM((BC195+BC196)/2)</f>
        <v>0</v>
      </c>
      <c r="BE195" s="941">
        <f>SUM((BD195+BD196)/2)</f>
        <v>0</v>
      </c>
      <c r="BF195" s="941">
        <f t="shared" si="256"/>
        <v>0</v>
      </c>
      <c r="BG195" s="941">
        <f>SUM((BF195+BF196)/2)</f>
        <v>0</v>
      </c>
      <c r="BH195" s="941">
        <f>SUM((BG195+BG196)/2)</f>
        <v>0</v>
      </c>
      <c r="BI195" s="941">
        <f t="shared" si="257"/>
        <v>0</v>
      </c>
      <c r="BJ195" s="941">
        <f>SUM((BI195+BI196)/2)</f>
        <v>0</v>
      </c>
      <c r="BK195" s="941">
        <f t="shared" si="258"/>
        <v>0</v>
      </c>
      <c r="BL195" s="944">
        <f>SUM(BK195+BK196)/2</f>
        <v>0</v>
      </c>
      <c r="BM195" s="940">
        <f t="shared" si="259"/>
        <v>0</v>
      </c>
      <c r="BN195" s="940">
        <f>SUM(BM195+BM196)/2</f>
        <v>0</v>
      </c>
      <c r="BO195" s="940">
        <f t="shared" si="260"/>
        <v>0</v>
      </c>
      <c r="BP195" s="940">
        <f>SUM(BO195+BO196)/2</f>
        <v>0</v>
      </c>
      <c r="BQ195" s="940">
        <f t="shared" si="261"/>
        <v>3</v>
      </c>
      <c r="BR195" s="940">
        <f>SUM((BQ195+BQ196)/2)</f>
        <v>3</v>
      </c>
      <c r="BS195" s="940">
        <f t="shared" si="262"/>
        <v>0</v>
      </c>
      <c r="BT195" s="940">
        <f>SUM((BS195+BS196)/2)</f>
        <v>0</v>
      </c>
      <c r="BU195" s="940">
        <f t="shared" si="263"/>
        <v>0</v>
      </c>
      <c r="BV195" s="940">
        <f>SUM((BU195+BU196)/2)</f>
        <v>0</v>
      </c>
      <c r="BW195" s="941">
        <f t="shared" si="264"/>
        <v>0</v>
      </c>
      <c r="BX195" s="941">
        <f>SUM((BW195+BW196)/2)</f>
        <v>0</v>
      </c>
      <c r="BY195" s="941">
        <f t="shared" si="265"/>
        <v>0</v>
      </c>
      <c r="BZ195" s="942">
        <f>SUM((BY195+BY196)/2)</f>
        <v>0</v>
      </c>
      <c r="CA195" s="945">
        <f>SUM(AZ195)</f>
        <v>336</v>
      </c>
      <c r="CB195" s="891">
        <f>SUM(AM195+AO195+AQ195+AS195+AU195+AW195+BB195+BD195+BG195+AY195)</f>
        <v>14</v>
      </c>
    </row>
    <row r="196" spans="1:80" ht="18.75" customHeight="1" thickBot="1" x14ac:dyDescent="0.3">
      <c r="A196" s="910"/>
      <c r="B196" s="1024" t="s">
        <v>137</v>
      </c>
      <c r="C196" s="710" t="s">
        <v>6</v>
      </c>
      <c r="D196" s="946">
        <v>11161</v>
      </c>
      <c r="E196" s="947" t="s">
        <v>4</v>
      </c>
      <c r="F196" s="948"/>
      <c r="G196" s="951" t="s">
        <v>11</v>
      </c>
      <c r="H196" s="951" t="s">
        <v>11</v>
      </c>
      <c r="I196" s="1071" t="s">
        <v>67</v>
      </c>
      <c r="J196" s="949" t="s">
        <v>7</v>
      </c>
      <c r="K196" s="951" t="s">
        <v>11</v>
      </c>
      <c r="L196" s="950"/>
      <c r="M196" s="950"/>
      <c r="N196" s="949" t="s">
        <v>7</v>
      </c>
      <c r="O196" s="951" t="s">
        <v>11</v>
      </c>
      <c r="P196" s="951" t="s">
        <v>67</v>
      </c>
      <c r="Q196" s="951" t="s">
        <v>11</v>
      </c>
      <c r="R196" s="951" t="s">
        <v>11</v>
      </c>
      <c r="S196" s="950"/>
      <c r="T196" s="950"/>
      <c r="U196" s="951" t="s">
        <v>11</v>
      </c>
      <c r="V196" s="951" t="s">
        <v>11</v>
      </c>
      <c r="W196" s="951" t="s">
        <v>67</v>
      </c>
      <c r="X196" s="951" t="s">
        <v>11</v>
      </c>
      <c r="Y196" s="951" t="s">
        <v>11</v>
      </c>
      <c r="Z196" s="950"/>
      <c r="AA196" s="950"/>
      <c r="AB196" s="951" t="s">
        <v>11</v>
      </c>
      <c r="AC196" s="951" t="s">
        <v>11</v>
      </c>
      <c r="AD196" s="951" t="s">
        <v>67</v>
      </c>
      <c r="AE196" s="951" t="s">
        <v>11</v>
      </c>
      <c r="AF196" s="949" t="s">
        <v>7</v>
      </c>
      <c r="AG196" s="950"/>
      <c r="AH196" s="950"/>
      <c r="AI196" s="988" t="s">
        <v>11</v>
      </c>
      <c r="AJ196" s="966"/>
      <c r="AK196" s="952"/>
      <c r="AL196" s="953">
        <f t="shared" si="247"/>
        <v>14</v>
      </c>
      <c r="AM196" s="954"/>
      <c r="AN196" s="954">
        <f t="shared" si="248"/>
        <v>0</v>
      </c>
      <c r="AO196" s="955"/>
      <c r="AP196" s="956">
        <f t="shared" si="249"/>
        <v>0</v>
      </c>
      <c r="AQ196" s="957"/>
      <c r="AR196" s="954">
        <f t="shared" si="250"/>
        <v>0</v>
      </c>
      <c r="AS196" s="954"/>
      <c r="AT196" s="954">
        <f t="shared" si="251"/>
        <v>0</v>
      </c>
      <c r="AU196" s="954"/>
      <c r="AV196" s="954">
        <f t="shared" si="252"/>
        <v>0</v>
      </c>
      <c r="AW196" s="955"/>
      <c r="AX196" s="956">
        <f t="shared" si="253"/>
        <v>0</v>
      </c>
      <c r="AY196" s="957"/>
      <c r="AZ196" s="958"/>
      <c r="BA196" s="956">
        <f t="shared" si="254"/>
        <v>0</v>
      </c>
      <c r="BB196" s="957"/>
      <c r="BC196" s="956">
        <f t="shared" si="255"/>
        <v>0</v>
      </c>
      <c r="BD196" s="957"/>
      <c r="BE196" s="957"/>
      <c r="BF196" s="956">
        <f t="shared" si="256"/>
        <v>0</v>
      </c>
      <c r="BG196" s="957"/>
      <c r="BH196" s="957"/>
      <c r="BI196" s="956">
        <f t="shared" si="257"/>
        <v>0</v>
      </c>
      <c r="BJ196" s="957"/>
      <c r="BK196" s="956">
        <f t="shared" si="258"/>
        <v>0</v>
      </c>
      <c r="BL196" s="959"/>
      <c r="BM196" s="954">
        <f t="shared" si="259"/>
        <v>0</v>
      </c>
      <c r="BN196" s="960"/>
      <c r="BO196" s="954">
        <f t="shared" si="260"/>
        <v>0</v>
      </c>
      <c r="BP196" s="955"/>
      <c r="BQ196" s="954">
        <f t="shared" si="261"/>
        <v>3</v>
      </c>
      <c r="BR196" s="954"/>
      <c r="BS196" s="954">
        <f t="shared" si="262"/>
        <v>0</v>
      </c>
      <c r="BT196" s="955"/>
      <c r="BU196" s="954">
        <f t="shared" si="263"/>
        <v>0</v>
      </c>
      <c r="BV196" s="955"/>
      <c r="BW196" s="956">
        <f t="shared" si="264"/>
        <v>0</v>
      </c>
      <c r="BX196" s="957"/>
      <c r="BY196" s="956">
        <f t="shared" si="265"/>
        <v>0</v>
      </c>
      <c r="BZ196" s="961"/>
      <c r="CA196" s="962"/>
      <c r="CB196" s="826"/>
    </row>
    <row r="197" spans="1:80" ht="18.75" customHeight="1" x14ac:dyDescent="0.25">
      <c r="A197" s="910"/>
      <c r="B197" s="1024" t="s">
        <v>137</v>
      </c>
      <c r="C197" s="1057" t="s">
        <v>335</v>
      </c>
      <c r="D197" s="931" t="s">
        <v>181</v>
      </c>
      <c r="E197" s="932" t="s">
        <v>70</v>
      </c>
      <c r="F197" s="964"/>
      <c r="G197" s="966" t="s">
        <v>11</v>
      </c>
      <c r="H197" s="966" t="s">
        <v>11</v>
      </c>
      <c r="I197" s="1095" t="s">
        <v>11</v>
      </c>
      <c r="J197" s="966" t="s">
        <v>11</v>
      </c>
      <c r="K197" s="966" t="s">
        <v>11</v>
      </c>
      <c r="L197" s="965"/>
      <c r="M197" s="965"/>
      <c r="N197" s="966" t="s">
        <v>11</v>
      </c>
      <c r="O197" s="966" t="s">
        <v>11</v>
      </c>
      <c r="P197" s="966" t="s">
        <v>11</v>
      </c>
      <c r="Q197" s="966" t="s">
        <v>11</v>
      </c>
      <c r="R197" s="934" t="s">
        <v>7</v>
      </c>
      <c r="S197" s="965"/>
      <c r="T197" s="965"/>
      <c r="U197" s="966" t="s">
        <v>11</v>
      </c>
      <c r="V197" s="966" t="s">
        <v>11</v>
      </c>
      <c r="W197" s="966" t="s">
        <v>11</v>
      </c>
      <c r="X197" s="966" t="s">
        <v>11</v>
      </c>
      <c r="Y197" s="934" t="s">
        <v>7</v>
      </c>
      <c r="Z197" s="965"/>
      <c r="AA197" s="965"/>
      <c r="AB197" s="966" t="s">
        <v>11</v>
      </c>
      <c r="AC197" s="966" t="s">
        <v>11</v>
      </c>
      <c r="AD197" s="966" t="s">
        <v>11</v>
      </c>
      <c r="AE197" s="966" t="s">
        <v>11</v>
      </c>
      <c r="AF197" s="936" t="s">
        <v>11</v>
      </c>
      <c r="AG197" s="965"/>
      <c r="AH197" s="965"/>
      <c r="AI197" s="966" t="s">
        <v>11</v>
      </c>
      <c r="AJ197" s="966"/>
      <c r="AK197" s="938">
        <f>IF(CA197=0,"",TIME(0,CA197,0))</f>
        <v>0.31666666666666665</v>
      </c>
      <c r="AL197" s="939">
        <f>COUNTIF(F197:AJ197,"P")</f>
        <v>19</v>
      </c>
      <c r="AM197" s="940">
        <f>SUM(AL197:AL198)/2</f>
        <v>19</v>
      </c>
      <c r="AN197" s="940">
        <f>COUNTIF(F197:AJ197,"Mi")</f>
        <v>0</v>
      </c>
      <c r="AO197" s="940">
        <f>SUM((AN197+AN198)/2)</f>
        <v>0</v>
      </c>
      <c r="AP197" s="941">
        <f>COUNTIF(F197:AJ197,"VS")</f>
        <v>0</v>
      </c>
      <c r="AQ197" s="941">
        <f>SUM((AP197+AP198)/2)</f>
        <v>0</v>
      </c>
      <c r="AR197" s="940">
        <f>COUNTIF(F197:AJ197,"C1")</f>
        <v>0</v>
      </c>
      <c r="AS197" s="941">
        <f>SUM((AR197+AR198)/2)</f>
        <v>0</v>
      </c>
      <c r="AT197" s="941">
        <f>COUNTIF(F197:AJ197,"R1")</f>
        <v>0</v>
      </c>
      <c r="AU197" s="942">
        <f>SUM((AT197+AT198)/2)</f>
        <v>0</v>
      </c>
      <c r="AV197" s="940">
        <f>COUNTIF(F197:AJ197,"CS")</f>
        <v>0</v>
      </c>
      <c r="AW197" s="940">
        <f>SUM((AV197+AV198)/2)</f>
        <v>0</v>
      </c>
      <c r="AX197" s="941">
        <f>COUNTIF(F197:AJ197,"DA")</f>
        <v>0</v>
      </c>
      <c r="AY197" s="941">
        <f>SUM((AX197+AX198)/2)</f>
        <v>0</v>
      </c>
      <c r="AZ197" s="943">
        <f>SUM(AM197+AO197+AQ197+AS197+AW197+AY197+AU197)*24</f>
        <v>456</v>
      </c>
      <c r="BA197" s="941">
        <f>COUNTIF(F197:AJ197,"MT5")</f>
        <v>0</v>
      </c>
      <c r="BB197" s="941">
        <f>SUM((BA197+BA198)/2)</f>
        <v>0</v>
      </c>
      <c r="BC197" s="941">
        <f>COUNTIF(F197:AJ197,"MT6")</f>
        <v>0</v>
      </c>
      <c r="BD197" s="941">
        <f>SUM((BC197+BC198)/2)</f>
        <v>0</v>
      </c>
      <c r="BE197" s="941">
        <f>SUM((BD197+BD198)/2)</f>
        <v>0</v>
      </c>
      <c r="BF197" s="941">
        <f>COUNTIF(F197:AJ197,"MT8")</f>
        <v>0</v>
      </c>
      <c r="BG197" s="941">
        <f>SUM((BF197+BF198)/2)</f>
        <v>0</v>
      </c>
      <c r="BH197" s="941">
        <f>SUM((BG197+BG198)/2)</f>
        <v>0</v>
      </c>
      <c r="BI197" s="941">
        <f>COUNTIF(F197:AJ197,"A")</f>
        <v>0</v>
      </c>
      <c r="BJ197" s="941">
        <f>SUM((BI197+BI198)/2)</f>
        <v>0</v>
      </c>
      <c r="BK197" s="941">
        <f>COUNTIF(F197:AJ197,"Ma")</f>
        <v>0</v>
      </c>
      <c r="BL197" s="944">
        <f>SUM(BK197+BK198)/2</f>
        <v>0</v>
      </c>
      <c r="BM197" s="940">
        <f>COUNTIF(F197:AJ197,"MJ")</f>
        <v>0</v>
      </c>
      <c r="BN197" s="940">
        <f>SUM(BM197+BM198)/2</f>
        <v>0</v>
      </c>
      <c r="BO197" s="940">
        <f>COUNTIF(F197:AJ197,"Jsc")</f>
        <v>0</v>
      </c>
      <c r="BP197" s="940">
        <f>SUM(BO197+BO198)/2</f>
        <v>0</v>
      </c>
      <c r="BQ197" s="940">
        <f>COUNTIF(F197:AJ197,"C")</f>
        <v>2</v>
      </c>
      <c r="BR197" s="940">
        <f>SUM((BQ197+BQ198)/2)</f>
        <v>2</v>
      </c>
      <c r="BS197" s="940">
        <f>COUNTIF(F197:AJ197,"CC")</f>
        <v>0</v>
      </c>
      <c r="BT197" s="940">
        <f>SUM((BS197+BS198)/2)</f>
        <v>0</v>
      </c>
      <c r="BU197" s="940">
        <f>COUNTIF(F197:AJ197,"DS")</f>
        <v>0</v>
      </c>
      <c r="BV197" s="940">
        <f>SUM((BU197+BU198)/2)</f>
        <v>0</v>
      </c>
      <c r="BW197" s="941">
        <f>COUNTIF(F197:AJ197,"MT")</f>
        <v>0</v>
      </c>
      <c r="BX197" s="941">
        <f>SUM((BW197+BW198)/2)</f>
        <v>0</v>
      </c>
      <c r="BY197" s="941">
        <f>COUNTIF(F197:AJ197,"4/5")</f>
        <v>0</v>
      </c>
      <c r="BZ197" s="942">
        <f>SUM((BY197+BY198)/2)</f>
        <v>0</v>
      </c>
      <c r="CA197" s="945">
        <f>SUM(AZ197)</f>
        <v>456</v>
      </c>
      <c r="CB197" s="891">
        <f>SUM(AM197+AO197+AQ197+AS197+AU197+AW197+BB197+BD197+BG197+AY197)</f>
        <v>19</v>
      </c>
    </row>
    <row r="198" spans="1:80" ht="18.75" customHeight="1" thickBot="1" x14ac:dyDescent="0.3">
      <c r="A198" s="910"/>
      <c r="B198" s="1024" t="s">
        <v>137</v>
      </c>
      <c r="C198" s="710" t="s">
        <v>6</v>
      </c>
      <c r="D198" s="999"/>
      <c r="E198" s="947" t="s">
        <v>4</v>
      </c>
      <c r="F198" s="964"/>
      <c r="G198" s="966" t="s">
        <v>11</v>
      </c>
      <c r="H198" s="966" t="s">
        <v>11</v>
      </c>
      <c r="I198" s="1095" t="s">
        <v>11</v>
      </c>
      <c r="J198" s="966" t="s">
        <v>11</v>
      </c>
      <c r="K198" s="966" t="s">
        <v>11</v>
      </c>
      <c r="L198" s="965"/>
      <c r="M198" s="965"/>
      <c r="N198" s="966" t="s">
        <v>11</v>
      </c>
      <c r="O198" s="966" t="s">
        <v>11</v>
      </c>
      <c r="P198" s="966" t="s">
        <v>11</v>
      </c>
      <c r="Q198" s="966" t="s">
        <v>11</v>
      </c>
      <c r="R198" s="934" t="s">
        <v>7</v>
      </c>
      <c r="S198" s="965"/>
      <c r="T198" s="965"/>
      <c r="U198" s="988" t="s">
        <v>11</v>
      </c>
      <c r="V198" s="988" t="s">
        <v>11</v>
      </c>
      <c r="W198" s="988" t="s">
        <v>11</v>
      </c>
      <c r="X198" s="966" t="s">
        <v>11</v>
      </c>
      <c r="Y198" s="934" t="s">
        <v>7</v>
      </c>
      <c r="Z198" s="965"/>
      <c r="AA198" s="965"/>
      <c r="AB198" s="988" t="s">
        <v>11</v>
      </c>
      <c r="AC198" s="966" t="s">
        <v>11</v>
      </c>
      <c r="AD198" s="988" t="s">
        <v>11</v>
      </c>
      <c r="AE198" s="988" t="s">
        <v>11</v>
      </c>
      <c r="AF198" s="951" t="s">
        <v>11</v>
      </c>
      <c r="AG198" s="965"/>
      <c r="AH198" s="965"/>
      <c r="AI198" s="966" t="s">
        <v>11</v>
      </c>
      <c r="AJ198" s="966"/>
      <c r="AK198" s="952"/>
      <c r="AL198" s="953">
        <f>COUNTIF(F198:AJ198,"P")</f>
        <v>19</v>
      </c>
      <c r="AM198" s="954"/>
      <c r="AN198" s="954">
        <f>COUNTIF(F198:AJ198,"Mi")</f>
        <v>0</v>
      </c>
      <c r="AO198" s="955"/>
      <c r="AP198" s="956">
        <f>COUNTIF(F198:AJ198,"VS")</f>
        <v>0</v>
      </c>
      <c r="AQ198" s="957"/>
      <c r="AR198" s="954">
        <f>COUNTIF(F198:AJ198,"C1")</f>
        <v>0</v>
      </c>
      <c r="AS198" s="954"/>
      <c r="AT198" s="954">
        <f>COUNTIF(F198:AJ198,"R1")</f>
        <v>0</v>
      </c>
      <c r="AU198" s="954"/>
      <c r="AV198" s="954">
        <f>COUNTIF(F198:AJ198,"CS")</f>
        <v>0</v>
      </c>
      <c r="AW198" s="955"/>
      <c r="AX198" s="956">
        <f>COUNTIF(F198:AJ198,"DA")</f>
        <v>0</v>
      </c>
      <c r="AY198" s="957"/>
      <c r="AZ198" s="958"/>
      <c r="BA198" s="956">
        <f>COUNTIF(F198:AJ198,"MT5")</f>
        <v>0</v>
      </c>
      <c r="BB198" s="957"/>
      <c r="BC198" s="956">
        <f>COUNTIF(F198:AJ198,"MT6")</f>
        <v>0</v>
      </c>
      <c r="BD198" s="957"/>
      <c r="BE198" s="957"/>
      <c r="BF198" s="956">
        <f>COUNTIF(F198:AJ198,"MT8")</f>
        <v>0</v>
      </c>
      <c r="BG198" s="957"/>
      <c r="BH198" s="957"/>
      <c r="BI198" s="956">
        <f>COUNTIF(F198:AJ198,"A")</f>
        <v>0</v>
      </c>
      <c r="BJ198" s="957"/>
      <c r="BK198" s="956">
        <f>COUNTIF(F198:AJ198,"Ma")</f>
        <v>0</v>
      </c>
      <c r="BL198" s="959"/>
      <c r="BM198" s="954">
        <f>COUNTIF(F198:AJ198,"MJ")</f>
        <v>0</v>
      </c>
      <c r="BN198" s="960"/>
      <c r="BO198" s="954">
        <f>COUNTIF(F198:AJ198,"Jsc")</f>
        <v>0</v>
      </c>
      <c r="BP198" s="955"/>
      <c r="BQ198" s="954">
        <f>COUNTIF(F198:AJ198,"C")</f>
        <v>2</v>
      </c>
      <c r="BR198" s="954"/>
      <c r="BS198" s="954">
        <f>COUNTIF(F198:AJ198,"CC")</f>
        <v>0</v>
      </c>
      <c r="BT198" s="955"/>
      <c r="BU198" s="954">
        <f>COUNTIF(F198:AJ198,"DS")</f>
        <v>0</v>
      </c>
      <c r="BV198" s="955"/>
      <c r="BW198" s="956">
        <f>COUNTIF(F198:AJ198,"MT")</f>
        <v>0</v>
      </c>
      <c r="BX198" s="957"/>
      <c r="BY198" s="956">
        <f>COUNTIF(F198:AJ198,"4/5")</f>
        <v>0</v>
      </c>
      <c r="BZ198" s="961"/>
      <c r="CA198" s="962"/>
      <c r="CB198" s="826"/>
    </row>
    <row r="199" spans="1:80" ht="18.75" customHeight="1" x14ac:dyDescent="0.25">
      <c r="A199" s="910" t="s">
        <v>374</v>
      </c>
      <c r="B199" s="1024" t="s">
        <v>137</v>
      </c>
      <c r="C199" s="1057">
        <v>7841</v>
      </c>
      <c r="D199" s="931" t="s">
        <v>221</v>
      </c>
      <c r="E199" s="932" t="s">
        <v>70</v>
      </c>
      <c r="F199" s="933"/>
      <c r="G199" s="936" t="s">
        <v>11</v>
      </c>
      <c r="H199" s="936" t="s">
        <v>11</v>
      </c>
      <c r="I199" s="1070" t="s">
        <v>11</v>
      </c>
      <c r="J199" s="936" t="s">
        <v>11</v>
      </c>
      <c r="K199" s="936" t="s">
        <v>11</v>
      </c>
      <c r="L199" s="935"/>
      <c r="M199" s="935"/>
      <c r="N199" s="936" t="s">
        <v>11</v>
      </c>
      <c r="O199" s="936" t="s">
        <v>11</v>
      </c>
      <c r="P199" s="936" t="s">
        <v>11</v>
      </c>
      <c r="Q199" s="936" t="s">
        <v>11</v>
      </c>
      <c r="R199" s="937" t="s">
        <v>7</v>
      </c>
      <c r="S199" s="935"/>
      <c r="T199" s="935"/>
      <c r="U199" s="1019" t="s">
        <v>11</v>
      </c>
      <c r="V199" s="966" t="s">
        <v>11</v>
      </c>
      <c r="W199" s="1019" t="s">
        <v>11</v>
      </c>
      <c r="X199" s="1075" t="s">
        <v>11</v>
      </c>
      <c r="Y199" s="1119" t="s">
        <v>11</v>
      </c>
      <c r="Z199" s="1056"/>
      <c r="AA199" s="1056"/>
      <c r="AB199" s="1019" t="s">
        <v>11</v>
      </c>
      <c r="AC199" s="1075" t="s">
        <v>11</v>
      </c>
      <c r="AD199" s="1019" t="s">
        <v>11</v>
      </c>
      <c r="AE199" s="1019" t="s">
        <v>11</v>
      </c>
      <c r="AF199" s="1019" t="s">
        <v>11</v>
      </c>
      <c r="AG199" s="935"/>
      <c r="AH199" s="935"/>
      <c r="AI199" s="936" t="s">
        <v>11</v>
      </c>
      <c r="AJ199" s="936"/>
      <c r="AK199" s="938">
        <f>IF(CA199=0,"",TIME(0,CA199,0))</f>
        <v>0.33333333333333331</v>
      </c>
      <c r="AL199" s="939">
        <f t="shared" si="247"/>
        <v>20</v>
      </c>
      <c r="AM199" s="940">
        <f>SUM(AL199:AL200)/2</f>
        <v>20</v>
      </c>
      <c r="AN199" s="940">
        <f t="shared" si="248"/>
        <v>0</v>
      </c>
      <c r="AO199" s="940">
        <f>SUM((AN199+AN200)/2)</f>
        <v>0</v>
      </c>
      <c r="AP199" s="941">
        <f t="shared" si="249"/>
        <v>0</v>
      </c>
      <c r="AQ199" s="941">
        <f>SUM((AP199+AP200)/2)</f>
        <v>0</v>
      </c>
      <c r="AR199" s="940">
        <f t="shared" si="250"/>
        <v>0</v>
      </c>
      <c r="AS199" s="941">
        <f>SUM((AR199+AR200)/2)</f>
        <v>0</v>
      </c>
      <c r="AT199" s="941">
        <f t="shared" si="251"/>
        <v>0</v>
      </c>
      <c r="AU199" s="942">
        <f>SUM((AT199+AT200)/2)</f>
        <v>0</v>
      </c>
      <c r="AV199" s="940">
        <f t="shared" si="252"/>
        <v>0</v>
      </c>
      <c r="AW199" s="940">
        <f>SUM((AV199+AV200)/2)</f>
        <v>0</v>
      </c>
      <c r="AX199" s="941">
        <f t="shared" si="253"/>
        <v>0</v>
      </c>
      <c r="AY199" s="941">
        <f>SUM((AX199+AX200)/2)</f>
        <v>0</v>
      </c>
      <c r="AZ199" s="943">
        <f>SUM(AM199+AO199+AQ199+AS199+AW199+AY199+AU199)*24</f>
        <v>480</v>
      </c>
      <c r="BA199" s="941">
        <f t="shared" si="254"/>
        <v>0</v>
      </c>
      <c r="BB199" s="941">
        <f>SUM((BA199+BA200)/2)</f>
        <v>0</v>
      </c>
      <c r="BC199" s="941">
        <f t="shared" si="255"/>
        <v>0</v>
      </c>
      <c r="BD199" s="941">
        <f>SUM((BC199+BC200)/2)</f>
        <v>0</v>
      </c>
      <c r="BE199" s="941">
        <f>SUM((BD199+BD200)/2)</f>
        <v>0</v>
      </c>
      <c r="BF199" s="941">
        <f t="shared" si="256"/>
        <v>0</v>
      </c>
      <c r="BG199" s="941">
        <f>SUM((BF199+BF200)/2)</f>
        <v>0</v>
      </c>
      <c r="BH199" s="941">
        <f>SUM((BG199+BG200)/2)</f>
        <v>0</v>
      </c>
      <c r="BI199" s="941">
        <f t="shared" si="257"/>
        <v>0</v>
      </c>
      <c r="BJ199" s="941">
        <f>SUM((BI199+BI200)/2)</f>
        <v>0</v>
      </c>
      <c r="BK199" s="941">
        <f t="shared" si="258"/>
        <v>0</v>
      </c>
      <c r="BL199" s="944">
        <f>SUM(BK199+BK200)/2</f>
        <v>0</v>
      </c>
      <c r="BM199" s="940">
        <f t="shared" si="259"/>
        <v>0</v>
      </c>
      <c r="BN199" s="940">
        <f>SUM(BM199+BM200)/2</f>
        <v>0</v>
      </c>
      <c r="BO199" s="940">
        <f t="shared" si="260"/>
        <v>0</v>
      </c>
      <c r="BP199" s="940">
        <f>SUM(BO199+BO200)/2</f>
        <v>0</v>
      </c>
      <c r="BQ199" s="940">
        <f t="shared" si="261"/>
        <v>1</v>
      </c>
      <c r="BR199" s="940">
        <f>SUM((BQ199+BQ200)/2)</f>
        <v>1</v>
      </c>
      <c r="BS199" s="940">
        <f t="shared" si="262"/>
        <v>0</v>
      </c>
      <c r="BT199" s="940">
        <f>SUM((BS199+BS200)/2)</f>
        <v>0</v>
      </c>
      <c r="BU199" s="940">
        <f t="shared" si="263"/>
        <v>0</v>
      </c>
      <c r="BV199" s="940">
        <f>SUM((BU199+BU200)/2)</f>
        <v>0</v>
      </c>
      <c r="BW199" s="941">
        <f t="shared" si="264"/>
        <v>0</v>
      </c>
      <c r="BX199" s="941">
        <f>SUM((BW199+BW200)/2)</f>
        <v>0</v>
      </c>
      <c r="BY199" s="941">
        <f t="shared" si="265"/>
        <v>0</v>
      </c>
      <c r="BZ199" s="942">
        <f>SUM((BY199+BY200)/2)</f>
        <v>0</v>
      </c>
      <c r="CA199" s="945">
        <f>SUM(AZ199)</f>
        <v>480</v>
      </c>
      <c r="CB199" s="891">
        <f>SUM(AM199+AO199+AQ199+AS199+AU199+AW199+BB199+BD199+BG199+AY199)</f>
        <v>20</v>
      </c>
    </row>
    <row r="200" spans="1:80" ht="18.75" customHeight="1" thickBot="1" x14ac:dyDescent="0.3">
      <c r="A200" s="910" t="s">
        <v>374</v>
      </c>
      <c r="B200" s="1024" t="s">
        <v>137</v>
      </c>
      <c r="C200" s="710" t="s">
        <v>6</v>
      </c>
      <c r="D200" s="999"/>
      <c r="E200" s="947" t="s">
        <v>4</v>
      </c>
      <c r="F200" s="948"/>
      <c r="G200" s="951" t="s">
        <v>11</v>
      </c>
      <c r="H200" s="951" t="s">
        <v>11</v>
      </c>
      <c r="I200" s="1071" t="s">
        <v>11</v>
      </c>
      <c r="J200" s="951" t="s">
        <v>11</v>
      </c>
      <c r="K200" s="951" t="s">
        <v>11</v>
      </c>
      <c r="L200" s="950"/>
      <c r="M200" s="950"/>
      <c r="N200" s="951" t="s">
        <v>11</v>
      </c>
      <c r="O200" s="951" t="s">
        <v>11</v>
      </c>
      <c r="P200" s="951" t="s">
        <v>11</v>
      </c>
      <c r="Q200" s="951" t="s">
        <v>11</v>
      </c>
      <c r="R200" s="949" t="s">
        <v>7</v>
      </c>
      <c r="S200" s="950"/>
      <c r="T200" s="950"/>
      <c r="U200" s="1020" t="s">
        <v>11</v>
      </c>
      <c r="V200" s="951" t="s">
        <v>11</v>
      </c>
      <c r="W200" s="1020" t="s">
        <v>11</v>
      </c>
      <c r="X200" s="951" t="s">
        <v>11</v>
      </c>
      <c r="Y200" s="1020" t="s">
        <v>11</v>
      </c>
      <c r="Z200" s="950"/>
      <c r="AA200" s="950"/>
      <c r="AB200" s="1020" t="s">
        <v>11</v>
      </c>
      <c r="AC200" s="951" t="s">
        <v>11</v>
      </c>
      <c r="AD200" s="1020" t="s">
        <v>11</v>
      </c>
      <c r="AE200" s="1020" t="s">
        <v>11</v>
      </c>
      <c r="AF200" s="1020" t="s">
        <v>11</v>
      </c>
      <c r="AG200" s="950"/>
      <c r="AH200" s="950"/>
      <c r="AI200" s="951" t="s">
        <v>11</v>
      </c>
      <c r="AJ200" s="951"/>
      <c r="AK200" s="952"/>
      <c r="AL200" s="953">
        <f t="shared" si="247"/>
        <v>20</v>
      </c>
      <c r="AM200" s="954"/>
      <c r="AN200" s="954">
        <f t="shared" si="248"/>
        <v>0</v>
      </c>
      <c r="AO200" s="955"/>
      <c r="AP200" s="956">
        <f t="shared" si="249"/>
        <v>0</v>
      </c>
      <c r="AQ200" s="957"/>
      <c r="AR200" s="954">
        <f t="shared" si="250"/>
        <v>0</v>
      </c>
      <c r="AS200" s="954"/>
      <c r="AT200" s="954">
        <f t="shared" si="251"/>
        <v>0</v>
      </c>
      <c r="AU200" s="954"/>
      <c r="AV200" s="954">
        <f t="shared" si="252"/>
        <v>0</v>
      </c>
      <c r="AW200" s="955"/>
      <c r="AX200" s="956">
        <f t="shared" si="253"/>
        <v>0</v>
      </c>
      <c r="AY200" s="957"/>
      <c r="AZ200" s="958"/>
      <c r="BA200" s="956">
        <f t="shared" si="254"/>
        <v>0</v>
      </c>
      <c r="BB200" s="957"/>
      <c r="BC200" s="956">
        <f t="shared" si="255"/>
        <v>0</v>
      </c>
      <c r="BD200" s="957"/>
      <c r="BE200" s="957"/>
      <c r="BF200" s="956">
        <f t="shared" si="256"/>
        <v>0</v>
      </c>
      <c r="BG200" s="957"/>
      <c r="BH200" s="957"/>
      <c r="BI200" s="956">
        <f t="shared" si="257"/>
        <v>0</v>
      </c>
      <c r="BJ200" s="957"/>
      <c r="BK200" s="956">
        <f t="shared" si="258"/>
        <v>0</v>
      </c>
      <c r="BL200" s="959"/>
      <c r="BM200" s="954">
        <f t="shared" si="259"/>
        <v>0</v>
      </c>
      <c r="BN200" s="960"/>
      <c r="BO200" s="954">
        <f t="shared" si="260"/>
        <v>0</v>
      </c>
      <c r="BP200" s="955"/>
      <c r="BQ200" s="954">
        <f t="shared" si="261"/>
        <v>1</v>
      </c>
      <c r="BR200" s="954"/>
      <c r="BS200" s="954">
        <f t="shared" si="262"/>
        <v>0</v>
      </c>
      <c r="BT200" s="955"/>
      <c r="BU200" s="954">
        <f t="shared" si="263"/>
        <v>0</v>
      </c>
      <c r="BV200" s="955"/>
      <c r="BW200" s="956">
        <f t="shared" si="264"/>
        <v>0</v>
      </c>
      <c r="BX200" s="957"/>
      <c r="BY200" s="956">
        <f t="shared" si="265"/>
        <v>0</v>
      </c>
      <c r="BZ200" s="961"/>
      <c r="CA200" s="962"/>
      <c r="CB200" s="826"/>
    </row>
    <row r="201" spans="1:80" s="1029" customFormat="1" ht="18.75" customHeight="1" thickBot="1" x14ac:dyDescent="0.3">
      <c r="A201" s="910" t="s">
        <v>374</v>
      </c>
      <c r="B201" s="911" t="s">
        <v>138</v>
      </c>
      <c r="C201" s="1239" t="s">
        <v>138</v>
      </c>
      <c r="D201" s="1240"/>
      <c r="E201" s="13"/>
      <c r="F201" s="912"/>
      <c r="G201" s="913"/>
      <c r="H201" s="913"/>
      <c r="I201" s="914"/>
      <c r="J201" s="913"/>
      <c r="K201" s="913"/>
      <c r="L201" s="913"/>
      <c r="M201" s="913"/>
      <c r="N201" s="913"/>
      <c r="O201" s="913"/>
      <c r="P201" s="913"/>
      <c r="Q201" s="913"/>
      <c r="R201" s="913"/>
      <c r="S201" s="913"/>
      <c r="T201" s="913"/>
      <c r="U201" s="913"/>
      <c r="V201" s="913"/>
      <c r="W201" s="913"/>
      <c r="X201" s="913"/>
      <c r="Y201" s="913"/>
      <c r="Z201" s="913"/>
      <c r="AA201" s="913"/>
      <c r="AB201" s="913"/>
      <c r="AC201" s="913"/>
      <c r="AD201" s="913"/>
      <c r="AE201" s="913"/>
      <c r="AF201" s="913"/>
      <c r="AG201" s="913"/>
      <c r="AH201" s="913"/>
      <c r="AI201" s="913"/>
      <c r="AJ201" s="913"/>
      <c r="AK201" s="938" t="str">
        <f>IF(CA201=0,"",TIME(0,CA201,0))</f>
        <v/>
      </c>
      <c r="AL201" s="915"/>
      <c r="AM201" s="915"/>
      <c r="AN201" s="915"/>
      <c r="AO201" s="916"/>
      <c r="AP201" s="915"/>
      <c r="AQ201" s="916"/>
      <c r="AR201" s="915"/>
      <c r="AS201" s="915"/>
      <c r="AT201" s="915"/>
      <c r="AU201" s="915"/>
      <c r="AV201" s="915"/>
      <c r="AW201" s="916"/>
      <c r="AX201" s="915"/>
      <c r="AY201" s="916"/>
      <c r="AZ201" s="1026"/>
      <c r="BA201" s="915"/>
      <c r="BB201" s="916"/>
      <c r="BC201" s="915"/>
      <c r="BD201" s="916"/>
      <c r="BE201" s="916"/>
      <c r="BF201" s="915"/>
      <c r="BG201" s="916"/>
      <c r="BH201" s="916"/>
      <c r="BI201" s="915"/>
      <c r="BJ201" s="916"/>
      <c r="BK201" s="915"/>
      <c r="BL201" s="1027"/>
      <c r="BM201" s="915"/>
      <c r="BN201" s="921"/>
      <c r="BO201" s="915"/>
      <c r="BP201" s="916"/>
      <c r="BQ201" s="915"/>
      <c r="BR201" s="915"/>
      <c r="BS201" s="915"/>
      <c r="BT201" s="916"/>
      <c r="BU201" s="915"/>
      <c r="BV201" s="916"/>
      <c r="BW201" s="915"/>
      <c r="BX201" s="916"/>
      <c r="BY201" s="915"/>
      <c r="BZ201" s="916"/>
      <c r="CA201" s="1026"/>
      <c r="CB201" s="1028"/>
    </row>
    <row r="202" spans="1:80" s="1029" customFormat="1" ht="18.75" customHeight="1" thickBot="1" x14ac:dyDescent="0.3">
      <c r="A202" s="910" t="s">
        <v>374</v>
      </c>
      <c r="B202" s="911" t="s">
        <v>138</v>
      </c>
      <c r="C202" s="190"/>
      <c r="D202" s="985" t="s">
        <v>69</v>
      </c>
      <c r="E202" s="13"/>
      <c r="F202" s="899">
        <v>1</v>
      </c>
      <c r="G202" s="900">
        <v>2</v>
      </c>
      <c r="H202" s="900">
        <v>3</v>
      </c>
      <c r="I202" s="900">
        <v>4</v>
      </c>
      <c r="J202" s="900">
        <v>5</v>
      </c>
      <c r="K202" s="900">
        <v>6</v>
      </c>
      <c r="L202" s="901">
        <v>7</v>
      </c>
      <c r="M202" s="901">
        <v>8</v>
      </c>
      <c r="N202" s="900">
        <v>9</v>
      </c>
      <c r="O202" s="900">
        <v>10</v>
      </c>
      <c r="P202" s="900">
        <v>11</v>
      </c>
      <c r="Q202" s="900">
        <v>12</v>
      </c>
      <c r="R202" s="900">
        <v>13</v>
      </c>
      <c r="S202" s="901">
        <v>14</v>
      </c>
      <c r="T202" s="901">
        <v>15</v>
      </c>
      <c r="U202" s="900">
        <v>16</v>
      </c>
      <c r="V202" s="900">
        <v>17</v>
      </c>
      <c r="W202" s="900">
        <v>18</v>
      </c>
      <c r="X202" s="900">
        <v>19</v>
      </c>
      <c r="Y202" s="900">
        <v>20</v>
      </c>
      <c r="Z202" s="901">
        <v>21</v>
      </c>
      <c r="AA202" s="901">
        <v>22</v>
      </c>
      <c r="AB202" s="900">
        <v>23</v>
      </c>
      <c r="AC202" s="900">
        <v>24</v>
      </c>
      <c r="AD202" s="900">
        <v>25</v>
      </c>
      <c r="AE202" s="900">
        <v>26</v>
      </c>
      <c r="AF202" s="900">
        <v>27</v>
      </c>
      <c r="AG202" s="1062">
        <v>28</v>
      </c>
      <c r="AH202" s="1062">
        <v>29</v>
      </c>
      <c r="AI202" s="900">
        <v>30</v>
      </c>
      <c r="AJ202" s="903">
        <v>31</v>
      </c>
      <c r="AK202" s="952"/>
      <c r="AL202" s="915"/>
      <c r="AM202" s="915"/>
      <c r="AN202" s="915"/>
      <c r="AO202" s="916"/>
      <c r="AP202" s="915"/>
      <c r="AQ202" s="916"/>
      <c r="AR202" s="915"/>
      <c r="AS202" s="915"/>
      <c r="AT202" s="915"/>
      <c r="AU202" s="915"/>
      <c r="AV202" s="915"/>
      <c r="AW202" s="916"/>
      <c r="AX202" s="915"/>
      <c r="AY202" s="916"/>
      <c r="AZ202" s="1026"/>
      <c r="BA202" s="915"/>
      <c r="BB202" s="916"/>
      <c r="BC202" s="915"/>
      <c r="BD202" s="916"/>
      <c r="BE202" s="916"/>
      <c r="BF202" s="915"/>
      <c r="BG202" s="916"/>
      <c r="BH202" s="916"/>
      <c r="BI202" s="915"/>
      <c r="BJ202" s="916"/>
      <c r="BK202" s="915"/>
      <c r="BL202" s="1027"/>
      <c r="BM202" s="915"/>
      <c r="BN202" s="921"/>
      <c r="BO202" s="915"/>
      <c r="BP202" s="916"/>
      <c r="BQ202" s="915"/>
      <c r="BR202" s="915"/>
      <c r="BS202" s="915"/>
      <c r="BT202" s="916"/>
      <c r="BU202" s="915"/>
      <c r="BV202" s="916"/>
      <c r="BW202" s="915"/>
      <c r="BX202" s="916"/>
      <c r="BY202" s="915"/>
      <c r="BZ202" s="916"/>
      <c r="CA202" s="1026"/>
      <c r="CB202" s="1028"/>
    </row>
    <row r="203" spans="1:80" ht="18.75" customHeight="1" x14ac:dyDescent="0.25">
      <c r="A203" s="910" t="s">
        <v>374</v>
      </c>
      <c r="B203" s="911" t="s">
        <v>138</v>
      </c>
      <c r="C203" s="1057" t="s">
        <v>336</v>
      </c>
      <c r="D203" s="975" t="str">
        <f>VLOOKUP(C203,ListeAppel,2,FALSE)</f>
        <v>Nom 006</v>
      </c>
      <c r="E203" s="932" t="s">
        <v>70</v>
      </c>
      <c r="F203" s="933"/>
      <c r="G203" s="936" t="s">
        <v>11</v>
      </c>
      <c r="H203" s="936" t="s">
        <v>11</v>
      </c>
      <c r="I203" s="978" t="s">
        <v>11</v>
      </c>
      <c r="J203" s="978" t="s">
        <v>11</v>
      </c>
      <c r="K203" s="978" t="s">
        <v>11</v>
      </c>
      <c r="L203" s="935"/>
      <c r="M203" s="935"/>
      <c r="N203" s="936" t="s">
        <v>11</v>
      </c>
      <c r="O203" s="989" t="s">
        <v>13</v>
      </c>
      <c r="P203" s="936" t="s">
        <v>11</v>
      </c>
      <c r="Q203" s="936" t="s">
        <v>11</v>
      </c>
      <c r="R203" s="937" t="s">
        <v>7</v>
      </c>
      <c r="S203" s="935"/>
      <c r="T203" s="986"/>
      <c r="U203" s="936" t="s">
        <v>11</v>
      </c>
      <c r="V203" s="1012" t="s">
        <v>11</v>
      </c>
      <c r="W203" s="978" t="s">
        <v>11</v>
      </c>
      <c r="X203" s="989" t="s">
        <v>13</v>
      </c>
      <c r="Y203" s="978" t="s">
        <v>11</v>
      </c>
      <c r="Z203" s="935"/>
      <c r="AA203" s="935"/>
      <c r="AB203" s="936" t="s">
        <v>11</v>
      </c>
      <c r="AC203" s="936" t="s">
        <v>11</v>
      </c>
      <c r="AD203" s="936" t="s">
        <v>11</v>
      </c>
      <c r="AE203" s="989" t="s">
        <v>13</v>
      </c>
      <c r="AF203" s="936" t="s">
        <v>11</v>
      </c>
      <c r="AG203" s="935"/>
      <c r="AH203" s="935"/>
      <c r="AI203" s="989" t="s">
        <v>13</v>
      </c>
      <c r="AJ203" s="936"/>
      <c r="AK203" s="938">
        <f>IF(CA203=0,"",TIME(0,CA203,0))</f>
        <v>0.33333333333333331</v>
      </c>
      <c r="AL203" s="939">
        <f t="shared" ref="AL203:AL248" si="266">COUNTIF(F203:AJ203,"P")</f>
        <v>16</v>
      </c>
      <c r="AM203" s="940">
        <f>SUM(AL203:AL204)/2</f>
        <v>16</v>
      </c>
      <c r="AN203" s="940">
        <f t="shared" ref="AN203:AN248" si="267">COUNTIF(F203:AJ203,"Mi")</f>
        <v>4</v>
      </c>
      <c r="AO203" s="940">
        <f>SUM((AN203+AN204)/2)</f>
        <v>3.5</v>
      </c>
      <c r="AP203" s="941">
        <f t="shared" ref="AP203:AP248" si="268">COUNTIF(F203:AJ203,"VS")</f>
        <v>0</v>
      </c>
      <c r="AQ203" s="941">
        <f>SUM((AP203+AP204)/2)</f>
        <v>0</v>
      </c>
      <c r="AR203" s="940">
        <f t="shared" ref="AR203:AR248" si="269">COUNTIF(F203:AJ203,"C1")</f>
        <v>0</v>
      </c>
      <c r="AS203" s="941">
        <f>SUM((AR203+AR204)/2)</f>
        <v>0</v>
      </c>
      <c r="AT203" s="941">
        <f t="shared" ref="AT203:AT248" si="270">COUNTIF(F203:AJ203,"R1")</f>
        <v>0</v>
      </c>
      <c r="AU203" s="942">
        <f>SUM((AT203+AT204)/2)</f>
        <v>0.5</v>
      </c>
      <c r="AV203" s="940">
        <f t="shared" ref="AV203:AV248" si="271">COUNTIF(F203:AJ203,"CS")</f>
        <v>0</v>
      </c>
      <c r="AW203" s="940">
        <f>SUM((AV203+AV204)/2)</f>
        <v>0</v>
      </c>
      <c r="AX203" s="941">
        <f t="shared" ref="AX203:AX248" si="272">COUNTIF(F203:AJ203,"DA")</f>
        <v>0</v>
      </c>
      <c r="AY203" s="941">
        <f>SUM((AX203+AX204)/2)</f>
        <v>0</v>
      </c>
      <c r="AZ203" s="943">
        <f>SUM(AM203+AO203+AQ203+AS203+AW203+AY203+AU203)*24</f>
        <v>480</v>
      </c>
      <c r="BA203" s="941">
        <f t="shared" ref="BA203:BA248" si="273">COUNTIF(F203:AJ203,"MT5")</f>
        <v>0</v>
      </c>
      <c r="BB203" s="941">
        <f>SUM((BA203+BA204)/2)</f>
        <v>0</v>
      </c>
      <c r="BC203" s="941">
        <f t="shared" ref="BC203:BC248" si="274">COUNTIF(F203:AJ203,"MT6")</f>
        <v>0</v>
      </c>
      <c r="BD203" s="941">
        <f>SUM((BC203+BC204)/2)</f>
        <v>0</v>
      </c>
      <c r="BE203" s="941">
        <f>SUM((BD203+BD204)/2)</f>
        <v>0</v>
      </c>
      <c r="BF203" s="941">
        <f t="shared" ref="BF203:BF248" si="275">COUNTIF(F203:AJ203,"MT8")</f>
        <v>0</v>
      </c>
      <c r="BG203" s="941">
        <f>SUM((BF203+BF204)/2)</f>
        <v>0</v>
      </c>
      <c r="BH203" s="941">
        <f>SUM((BG203+BG204)/2)</f>
        <v>0</v>
      </c>
      <c r="BI203" s="941">
        <f t="shared" ref="BI203:BI248" si="276">COUNTIF(F203:AJ203,"A")</f>
        <v>0</v>
      </c>
      <c r="BJ203" s="941">
        <f>SUM((BI203+BI204)/2)</f>
        <v>0</v>
      </c>
      <c r="BK203" s="941">
        <f t="shared" ref="BK203:BK248" si="277">COUNTIF(F203:AJ203,"Ma")</f>
        <v>0</v>
      </c>
      <c r="BL203" s="944">
        <f>SUM(BK203+BK204)/2</f>
        <v>0</v>
      </c>
      <c r="BM203" s="940">
        <f t="shared" ref="BM203:BM248" si="278">COUNTIF(F203:AJ203,"MJ")</f>
        <v>0</v>
      </c>
      <c r="BN203" s="940">
        <f>SUM(BM203+BM204)/2</f>
        <v>0</v>
      </c>
      <c r="BO203" s="940">
        <f t="shared" ref="BO203:BO248" si="279">COUNTIF(F203:AJ203,"Jsc")</f>
        <v>0</v>
      </c>
      <c r="BP203" s="940">
        <f>SUM(BO203+BO204)/2</f>
        <v>0</v>
      </c>
      <c r="BQ203" s="940">
        <f t="shared" ref="BQ203:BQ248" si="280">COUNTIF(F203:AJ203,"C")</f>
        <v>1</v>
      </c>
      <c r="BR203" s="940">
        <f>SUM((BQ203+BQ204)/2)</f>
        <v>1</v>
      </c>
      <c r="BS203" s="940">
        <f t="shared" ref="BS203:BS248" si="281">COUNTIF(F203:AJ203,"CC")</f>
        <v>0</v>
      </c>
      <c r="BT203" s="940">
        <f>SUM((BS203+BS204)/2)</f>
        <v>0</v>
      </c>
      <c r="BU203" s="940">
        <f t="shared" ref="BU203:BU248" si="282">COUNTIF(F203:AJ203,"DS")</f>
        <v>0</v>
      </c>
      <c r="BV203" s="940">
        <f>SUM((BU203+BU204)/2)</f>
        <v>0</v>
      </c>
      <c r="BW203" s="941">
        <f t="shared" ref="BW203:BW248" si="283">COUNTIF(F203:AJ203,"MT")</f>
        <v>0</v>
      </c>
      <c r="BX203" s="941">
        <f>SUM((BW203+BW204)/2)</f>
        <v>0</v>
      </c>
      <c r="BY203" s="941">
        <f t="shared" ref="BY203:BY248" si="284">COUNTIF(F203:AJ203,"4/5")</f>
        <v>0</v>
      </c>
      <c r="BZ203" s="942">
        <f>SUM((BY203+BY204)/2)</f>
        <v>0</v>
      </c>
      <c r="CA203" s="945">
        <f>SUM(AZ203)</f>
        <v>480</v>
      </c>
      <c r="CB203" s="891">
        <f>SUM(AM203+AO203+AQ203+AS203+AU203+AW203+BB203+BD203+BG203+AY203)</f>
        <v>20</v>
      </c>
    </row>
    <row r="204" spans="1:80" ht="18.75" customHeight="1" thickBot="1" x14ac:dyDescent="0.3">
      <c r="A204" s="910" t="s">
        <v>374</v>
      </c>
      <c r="B204" s="911" t="s">
        <v>138</v>
      </c>
      <c r="C204" s="710" t="s">
        <v>10</v>
      </c>
      <c r="D204" s="946">
        <v>11608</v>
      </c>
      <c r="E204" s="947" t="s">
        <v>4</v>
      </c>
      <c r="F204" s="948"/>
      <c r="G204" s="951" t="s">
        <v>11</v>
      </c>
      <c r="H204" s="951" t="s">
        <v>11</v>
      </c>
      <c r="I204" s="988" t="s">
        <v>11</v>
      </c>
      <c r="J204" s="988" t="s">
        <v>11</v>
      </c>
      <c r="K204" s="988" t="s">
        <v>11</v>
      </c>
      <c r="L204" s="950"/>
      <c r="M204" s="950"/>
      <c r="N204" s="990" t="s">
        <v>13</v>
      </c>
      <c r="O204" s="951" t="s">
        <v>11</v>
      </c>
      <c r="P204" s="951" t="s">
        <v>11</v>
      </c>
      <c r="Q204" s="951" t="s">
        <v>11</v>
      </c>
      <c r="R204" s="949" t="s">
        <v>7</v>
      </c>
      <c r="S204" s="950"/>
      <c r="T204" s="974"/>
      <c r="U204" s="951" t="s">
        <v>11</v>
      </c>
      <c r="V204" s="1020" t="s">
        <v>11</v>
      </c>
      <c r="W204" s="988" t="s">
        <v>11</v>
      </c>
      <c r="X204" s="951" t="s">
        <v>11</v>
      </c>
      <c r="Y204" s="988" t="s">
        <v>11</v>
      </c>
      <c r="Z204" s="950"/>
      <c r="AA204" s="950"/>
      <c r="AB204" s="951" t="s">
        <v>11</v>
      </c>
      <c r="AC204" s="951" t="s">
        <v>11</v>
      </c>
      <c r="AD204" s="951" t="s">
        <v>11</v>
      </c>
      <c r="AE204" s="990" t="s">
        <v>13</v>
      </c>
      <c r="AF204" s="951" t="s">
        <v>57</v>
      </c>
      <c r="AG204" s="950"/>
      <c r="AH204" s="950"/>
      <c r="AI204" s="990" t="s">
        <v>13</v>
      </c>
      <c r="AJ204" s="951"/>
      <c r="AK204" s="952"/>
      <c r="AL204" s="953">
        <f t="shared" si="266"/>
        <v>16</v>
      </c>
      <c r="AM204" s="954"/>
      <c r="AN204" s="954">
        <f t="shared" si="267"/>
        <v>3</v>
      </c>
      <c r="AO204" s="955"/>
      <c r="AP204" s="956">
        <f t="shared" si="268"/>
        <v>0</v>
      </c>
      <c r="AQ204" s="957"/>
      <c r="AR204" s="954">
        <f t="shared" si="269"/>
        <v>0</v>
      </c>
      <c r="AS204" s="954"/>
      <c r="AT204" s="954">
        <f t="shared" si="270"/>
        <v>1</v>
      </c>
      <c r="AU204" s="954"/>
      <c r="AV204" s="954">
        <f t="shared" si="271"/>
        <v>0</v>
      </c>
      <c r="AW204" s="955"/>
      <c r="AX204" s="956">
        <f t="shared" si="272"/>
        <v>0</v>
      </c>
      <c r="AY204" s="957"/>
      <c r="AZ204" s="958"/>
      <c r="BA204" s="956">
        <f t="shared" si="273"/>
        <v>0</v>
      </c>
      <c r="BB204" s="957"/>
      <c r="BC204" s="956">
        <f t="shared" si="274"/>
        <v>0</v>
      </c>
      <c r="BD204" s="957"/>
      <c r="BE204" s="957"/>
      <c r="BF204" s="956">
        <f t="shared" si="275"/>
        <v>0</v>
      </c>
      <c r="BG204" s="957"/>
      <c r="BH204" s="957"/>
      <c r="BI204" s="956">
        <f t="shared" si="276"/>
        <v>0</v>
      </c>
      <c r="BJ204" s="957"/>
      <c r="BK204" s="956">
        <f t="shared" si="277"/>
        <v>0</v>
      </c>
      <c r="BL204" s="959"/>
      <c r="BM204" s="954">
        <f t="shared" si="278"/>
        <v>0</v>
      </c>
      <c r="BN204" s="960"/>
      <c r="BO204" s="954">
        <f t="shared" si="279"/>
        <v>0</v>
      </c>
      <c r="BP204" s="955"/>
      <c r="BQ204" s="954">
        <f t="shared" si="280"/>
        <v>1</v>
      </c>
      <c r="BR204" s="954"/>
      <c r="BS204" s="954">
        <f t="shared" si="281"/>
        <v>0</v>
      </c>
      <c r="BT204" s="955"/>
      <c r="BU204" s="954">
        <f t="shared" si="282"/>
        <v>0</v>
      </c>
      <c r="BV204" s="955"/>
      <c r="BW204" s="956">
        <f t="shared" si="283"/>
        <v>0</v>
      </c>
      <c r="BX204" s="957"/>
      <c r="BY204" s="956">
        <f t="shared" si="284"/>
        <v>0</v>
      </c>
      <c r="BZ204" s="961"/>
      <c r="CA204" s="962"/>
      <c r="CB204" s="826"/>
    </row>
    <row r="205" spans="1:80" ht="18.75" customHeight="1" x14ac:dyDescent="0.25">
      <c r="A205" s="910" t="s">
        <v>374</v>
      </c>
      <c r="B205" s="911" t="s">
        <v>138</v>
      </c>
      <c r="C205" s="808" t="s">
        <v>337</v>
      </c>
      <c r="D205" s="931" t="str">
        <f>VLOOKUP(C205,ListeAppel,2,FALSE)</f>
        <v>Nom 015</v>
      </c>
      <c r="E205" s="932" t="s">
        <v>70</v>
      </c>
      <c r="F205" s="933"/>
      <c r="G205" s="936" t="s">
        <v>11</v>
      </c>
      <c r="H205" s="936" t="s">
        <v>11</v>
      </c>
      <c r="I205" s="1070" t="s">
        <v>11</v>
      </c>
      <c r="J205" s="936" t="s">
        <v>11</v>
      </c>
      <c r="K205" s="936" t="s">
        <v>11</v>
      </c>
      <c r="L205" s="935"/>
      <c r="M205" s="935"/>
      <c r="N205" s="936" t="s">
        <v>11</v>
      </c>
      <c r="O205" s="936" t="s">
        <v>11</v>
      </c>
      <c r="P205" s="936" t="s">
        <v>11</v>
      </c>
      <c r="Q205" s="989" t="s">
        <v>13</v>
      </c>
      <c r="R205" s="936" t="s">
        <v>11</v>
      </c>
      <c r="S205" s="986"/>
      <c r="T205" s="935"/>
      <c r="U205" s="936" t="s">
        <v>11</v>
      </c>
      <c r="V205" s="989" t="s">
        <v>13</v>
      </c>
      <c r="W205" s="937" t="s">
        <v>7</v>
      </c>
      <c r="X205" s="1016" t="s">
        <v>13</v>
      </c>
      <c r="Y205" s="936" t="s">
        <v>11</v>
      </c>
      <c r="Z205" s="935"/>
      <c r="AA205" s="935"/>
      <c r="AB205" s="936" t="s">
        <v>11</v>
      </c>
      <c r="AC205" s="936" t="s">
        <v>11</v>
      </c>
      <c r="AD205" s="936" t="s">
        <v>11</v>
      </c>
      <c r="AE205" s="989" t="s">
        <v>13</v>
      </c>
      <c r="AF205" s="936" t="s">
        <v>11</v>
      </c>
      <c r="AG205" s="935"/>
      <c r="AH205" s="935"/>
      <c r="AI205" s="989" t="s">
        <v>13</v>
      </c>
      <c r="AJ205" s="936"/>
      <c r="AK205" s="938">
        <f>IF(CA205=0,"",TIME(0,CA205,0))</f>
        <v>0.33333333333333331</v>
      </c>
      <c r="AL205" s="939">
        <f t="shared" si="266"/>
        <v>15</v>
      </c>
      <c r="AM205" s="940">
        <f>SUM(AL205:AL206)/2</f>
        <v>13</v>
      </c>
      <c r="AN205" s="940">
        <f t="shared" si="267"/>
        <v>5</v>
      </c>
      <c r="AO205" s="940">
        <f>SUM((AN205+AN206)/2)</f>
        <v>6.5</v>
      </c>
      <c r="AP205" s="941">
        <f t="shared" si="268"/>
        <v>0</v>
      </c>
      <c r="AQ205" s="941">
        <f>SUM((AP205+AP206)/2)</f>
        <v>0</v>
      </c>
      <c r="AR205" s="940">
        <f t="shared" si="269"/>
        <v>0</v>
      </c>
      <c r="AS205" s="941">
        <f>SUM((AR205+AR206)/2)</f>
        <v>0</v>
      </c>
      <c r="AT205" s="941">
        <f t="shared" si="270"/>
        <v>0</v>
      </c>
      <c r="AU205" s="942">
        <f>SUM((AT205+AT206)/2)</f>
        <v>0.5</v>
      </c>
      <c r="AV205" s="940">
        <f t="shared" si="271"/>
        <v>0</v>
      </c>
      <c r="AW205" s="940">
        <f>SUM((AV205+AV206)/2)</f>
        <v>0</v>
      </c>
      <c r="AX205" s="941">
        <f t="shared" si="272"/>
        <v>0</v>
      </c>
      <c r="AY205" s="941">
        <f>SUM((AX205+AX206)/2)</f>
        <v>0</v>
      </c>
      <c r="AZ205" s="943">
        <f>SUM(AM205+AO205+AQ205+AS205+AW205+AY205+AU205)*24</f>
        <v>480</v>
      </c>
      <c r="BA205" s="941">
        <f t="shared" si="273"/>
        <v>0</v>
      </c>
      <c r="BB205" s="941">
        <f>SUM((BA205+BA206)/2)</f>
        <v>0</v>
      </c>
      <c r="BC205" s="941">
        <f t="shared" si="274"/>
        <v>0</v>
      </c>
      <c r="BD205" s="941">
        <f>SUM((BC205+BC206)/2)</f>
        <v>0</v>
      </c>
      <c r="BE205" s="941">
        <f>SUM((BD205+BD206)/2)</f>
        <v>0</v>
      </c>
      <c r="BF205" s="941">
        <f t="shared" si="275"/>
        <v>0</v>
      </c>
      <c r="BG205" s="941">
        <f>SUM((BF205+BF206)/2)</f>
        <v>0</v>
      </c>
      <c r="BH205" s="941">
        <f>SUM((BG205+BG206)/2)</f>
        <v>0</v>
      </c>
      <c r="BI205" s="941">
        <f t="shared" si="276"/>
        <v>0</v>
      </c>
      <c r="BJ205" s="941">
        <f>SUM((BI205+BI206)/2)</f>
        <v>0</v>
      </c>
      <c r="BK205" s="941">
        <f t="shared" si="277"/>
        <v>0</v>
      </c>
      <c r="BL205" s="944">
        <f>SUM(BK205+BK206)/2</f>
        <v>0</v>
      </c>
      <c r="BM205" s="940">
        <f t="shared" si="278"/>
        <v>0</v>
      </c>
      <c r="BN205" s="940">
        <f>SUM(BM205+BM206)/2</f>
        <v>0</v>
      </c>
      <c r="BO205" s="940">
        <f t="shared" si="279"/>
        <v>0</v>
      </c>
      <c r="BP205" s="940">
        <f>SUM(BO205+BO206)/2</f>
        <v>0</v>
      </c>
      <c r="BQ205" s="940">
        <f t="shared" si="280"/>
        <v>1</v>
      </c>
      <c r="BR205" s="940">
        <f>SUM((BQ205+BQ206)/2)</f>
        <v>1</v>
      </c>
      <c r="BS205" s="940">
        <f t="shared" si="281"/>
        <v>0</v>
      </c>
      <c r="BT205" s="940">
        <f>SUM((BS205+BS206)/2)</f>
        <v>0</v>
      </c>
      <c r="BU205" s="940">
        <f t="shared" si="282"/>
        <v>0</v>
      </c>
      <c r="BV205" s="940">
        <f>SUM((BU205+BU206)/2)</f>
        <v>0</v>
      </c>
      <c r="BW205" s="941">
        <f t="shared" si="283"/>
        <v>0</v>
      </c>
      <c r="BX205" s="941">
        <f>SUM((BW205+BW206)/2)</f>
        <v>0</v>
      </c>
      <c r="BY205" s="941">
        <f t="shared" si="284"/>
        <v>0</v>
      </c>
      <c r="BZ205" s="942">
        <f>SUM((BY205+BY206)/2)</f>
        <v>0</v>
      </c>
      <c r="CA205" s="945">
        <f>SUM(AZ205)</f>
        <v>480</v>
      </c>
      <c r="CB205" s="891">
        <f>SUM(AM205+AO205+AQ205+AS205+AU205+AW205+BB205+BD205+BG205+AY205)</f>
        <v>20</v>
      </c>
    </row>
    <row r="206" spans="1:80" ht="18.75" customHeight="1" thickBot="1" x14ac:dyDescent="0.3">
      <c r="A206" s="910" t="s">
        <v>374</v>
      </c>
      <c r="B206" s="911" t="s">
        <v>138</v>
      </c>
      <c r="C206" s="710" t="s">
        <v>10</v>
      </c>
      <c r="D206" s="999"/>
      <c r="E206" s="947" t="s">
        <v>4</v>
      </c>
      <c r="F206" s="948"/>
      <c r="G206" s="951" t="s">
        <v>57</v>
      </c>
      <c r="H206" s="951" t="s">
        <v>11</v>
      </c>
      <c r="I206" s="1120" t="s">
        <v>13</v>
      </c>
      <c r="J206" s="951" t="s">
        <v>11</v>
      </c>
      <c r="K206" s="951" t="s">
        <v>11</v>
      </c>
      <c r="L206" s="950"/>
      <c r="M206" s="950"/>
      <c r="N206" s="951" t="s">
        <v>11</v>
      </c>
      <c r="O206" s="951" t="s">
        <v>11</v>
      </c>
      <c r="P206" s="951" t="s">
        <v>11</v>
      </c>
      <c r="Q206" s="990" t="s">
        <v>13</v>
      </c>
      <c r="R206" s="990" t="s">
        <v>13</v>
      </c>
      <c r="S206" s="974"/>
      <c r="T206" s="950"/>
      <c r="U206" s="951" t="s">
        <v>11</v>
      </c>
      <c r="V206" s="990" t="s">
        <v>13</v>
      </c>
      <c r="W206" s="949" t="s">
        <v>7</v>
      </c>
      <c r="X206" s="990" t="s">
        <v>13</v>
      </c>
      <c r="Y206" s="951" t="s">
        <v>11</v>
      </c>
      <c r="Z206" s="950"/>
      <c r="AA206" s="950"/>
      <c r="AB206" s="990" t="s">
        <v>13</v>
      </c>
      <c r="AC206" s="990" t="s">
        <v>13</v>
      </c>
      <c r="AD206" s="951" t="s">
        <v>11</v>
      </c>
      <c r="AE206" s="990" t="s">
        <v>13</v>
      </c>
      <c r="AF206" s="951" t="s">
        <v>11</v>
      </c>
      <c r="AG206" s="950"/>
      <c r="AH206" s="950"/>
      <c r="AI206" s="951" t="s">
        <v>11</v>
      </c>
      <c r="AJ206" s="951"/>
      <c r="AK206" s="952"/>
      <c r="AL206" s="953">
        <f t="shared" si="266"/>
        <v>11</v>
      </c>
      <c r="AM206" s="954"/>
      <c r="AN206" s="954">
        <f t="shared" si="267"/>
        <v>8</v>
      </c>
      <c r="AO206" s="955"/>
      <c r="AP206" s="956">
        <f t="shared" si="268"/>
        <v>0</v>
      </c>
      <c r="AQ206" s="957"/>
      <c r="AR206" s="954">
        <f t="shared" si="269"/>
        <v>0</v>
      </c>
      <c r="AS206" s="954"/>
      <c r="AT206" s="954">
        <f t="shared" si="270"/>
        <v>1</v>
      </c>
      <c r="AU206" s="954"/>
      <c r="AV206" s="954">
        <f t="shared" si="271"/>
        <v>0</v>
      </c>
      <c r="AW206" s="955"/>
      <c r="AX206" s="956">
        <f t="shared" si="272"/>
        <v>0</v>
      </c>
      <c r="AY206" s="957"/>
      <c r="AZ206" s="958"/>
      <c r="BA206" s="956">
        <f t="shared" si="273"/>
        <v>0</v>
      </c>
      <c r="BB206" s="957"/>
      <c r="BC206" s="956">
        <f t="shared" si="274"/>
        <v>0</v>
      </c>
      <c r="BD206" s="957"/>
      <c r="BE206" s="957"/>
      <c r="BF206" s="956">
        <f t="shared" si="275"/>
        <v>0</v>
      </c>
      <c r="BG206" s="957"/>
      <c r="BH206" s="957"/>
      <c r="BI206" s="956">
        <f t="shared" si="276"/>
        <v>0</v>
      </c>
      <c r="BJ206" s="957"/>
      <c r="BK206" s="956">
        <f t="shared" si="277"/>
        <v>0</v>
      </c>
      <c r="BL206" s="959"/>
      <c r="BM206" s="954">
        <f t="shared" si="278"/>
        <v>0</v>
      </c>
      <c r="BN206" s="960"/>
      <c r="BO206" s="954">
        <f t="shared" si="279"/>
        <v>0</v>
      </c>
      <c r="BP206" s="955"/>
      <c r="BQ206" s="954">
        <f t="shared" si="280"/>
        <v>1</v>
      </c>
      <c r="BR206" s="954"/>
      <c r="BS206" s="954">
        <f t="shared" si="281"/>
        <v>0</v>
      </c>
      <c r="BT206" s="955"/>
      <c r="BU206" s="954">
        <f t="shared" si="282"/>
        <v>0</v>
      </c>
      <c r="BV206" s="955"/>
      <c r="BW206" s="956">
        <f t="shared" si="283"/>
        <v>0</v>
      </c>
      <c r="BX206" s="957"/>
      <c r="BY206" s="956">
        <f t="shared" si="284"/>
        <v>0</v>
      </c>
      <c r="BZ206" s="961"/>
      <c r="CA206" s="962"/>
      <c r="CB206" s="826"/>
    </row>
    <row r="207" spans="1:80" ht="18.75" customHeight="1" x14ac:dyDescent="0.25">
      <c r="A207" s="910" t="s">
        <v>374</v>
      </c>
      <c r="B207" s="911" t="s">
        <v>138</v>
      </c>
      <c r="C207" s="718">
        <v>4998</v>
      </c>
      <c r="D207" s="1052" t="s">
        <v>154</v>
      </c>
      <c r="E207" s="932" t="s">
        <v>70</v>
      </c>
      <c r="F207" s="964"/>
      <c r="G207" s="936" t="s">
        <v>11</v>
      </c>
      <c r="H207" s="936" t="s">
        <v>11</v>
      </c>
      <c r="I207" s="936" t="s">
        <v>67</v>
      </c>
      <c r="J207" s="966" t="s">
        <v>11</v>
      </c>
      <c r="K207" s="1016" t="s">
        <v>13</v>
      </c>
      <c r="L207" s="965"/>
      <c r="M207" s="965"/>
      <c r="N207" s="966" t="s">
        <v>11</v>
      </c>
      <c r="O207" s="966" t="s">
        <v>11</v>
      </c>
      <c r="P207" s="936" t="s">
        <v>67</v>
      </c>
      <c r="Q207" s="937" t="s">
        <v>7</v>
      </c>
      <c r="R207" s="966" t="s">
        <v>11</v>
      </c>
      <c r="S207" s="1030"/>
      <c r="T207" s="965"/>
      <c r="U207" s="966" t="s">
        <v>11</v>
      </c>
      <c r="V207" s="1012" t="s">
        <v>11</v>
      </c>
      <c r="W207" s="936" t="s">
        <v>67</v>
      </c>
      <c r="X207" s="1016" t="s">
        <v>13</v>
      </c>
      <c r="Y207" s="937" t="s">
        <v>7</v>
      </c>
      <c r="Z207" s="965"/>
      <c r="AA207" s="965"/>
      <c r="AB207" s="1016" t="s">
        <v>13</v>
      </c>
      <c r="AC207" s="966" t="s">
        <v>11</v>
      </c>
      <c r="AD207" s="936" t="s">
        <v>67</v>
      </c>
      <c r="AE207" s="966" t="s">
        <v>11</v>
      </c>
      <c r="AF207" s="937" t="s">
        <v>7</v>
      </c>
      <c r="AG207" s="965"/>
      <c r="AH207" s="965"/>
      <c r="AI207" s="966" t="s">
        <v>11</v>
      </c>
      <c r="AJ207" s="966"/>
      <c r="AK207" s="938">
        <f>IF(CA207=0,"",TIME(0,CA207,0))</f>
        <v>0.23333333333333331</v>
      </c>
      <c r="AL207" s="939">
        <f t="shared" si="266"/>
        <v>11</v>
      </c>
      <c r="AM207" s="940">
        <f>SUM(AL207:AL208)/2</f>
        <v>11</v>
      </c>
      <c r="AN207" s="940">
        <f t="shared" si="267"/>
        <v>3</v>
      </c>
      <c r="AO207" s="940">
        <f>SUM((AN207+AN208)/2)</f>
        <v>3</v>
      </c>
      <c r="AP207" s="941">
        <f t="shared" si="268"/>
        <v>0</v>
      </c>
      <c r="AQ207" s="941">
        <f>SUM((AP207+AP208)/2)</f>
        <v>0</v>
      </c>
      <c r="AR207" s="940">
        <f t="shared" si="269"/>
        <v>0</v>
      </c>
      <c r="AS207" s="941">
        <f>SUM((AR207+AR208)/2)</f>
        <v>0</v>
      </c>
      <c r="AT207" s="941">
        <f t="shared" si="270"/>
        <v>0</v>
      </c>
      <c r="AU207" s="942">
        <f>SUM((AT207+AT208)/2)</f>
        <v>0</v>
      </c>
      <c r="AV207" s="940">
        <f t="shared" si="271"/>
        <v>0</v>
      </c>
      <c r="AW207" s="940">
        <f>SUM((AV207+AV208)/2)</f>
        <v>0</v>
      </c>
      <c r="AX207" s="941">
        <f t="shared" si="272"/>
        <v>0</v>
      </c>
      <c r="AY207" s="941">
        <f>SUM((AX207+AX208)/2)</f>
        <v>0</v>
      </c>
      <c r="AZ207" s="943">
        <f>SUM(AM207+AO207+AQ207+AS207+AW207+AY207+AU207)*24</f>
        <v>336</v>
      </c>
      <c r="BA207" s="941">
        <f t="shared" si="273"/>
        <v>0</v>
      </c>
      <c r="BB207" s="941">
        <f>SUM((BA207+BA208)/2)</f>
        <v>0</v>
      </c>
      <c r="BC207" s="941">
        <f t="shared" si="274"/>
        <v>0</v>
      </c>
      <c r="BD207" s="941">
        <f>SUM((BC207+BC208)/2)</f>
        <v>0</v>
      </c>
      <c r="BE207" s="941">
        <f>SUM((BD207+BD208)/2)</f>
        <v>0</v>
      </c>
      <c r="BF207" s="941">
        <f t="shared" si="275"/>
        <v>0</v>
      </c>
      <c r="BG207" s="941">
        <f>SUM((BF207+BF208)/2)</f>
        <v>0</v>
      </c>
      <c r="BH207" s="941">
        <f>SUM((BG207+BG208)/2)</f>
        <v>0</v>
      </c>
      <c r="BI207" s="941">
        <f t="shared" si="276"/>
        <v>0</v>
      </c>
      <c r="BJ207" s="941">
        <f>SUM((BI207+BI208)/2)</f>
        <v>0</v>
      </c>
      <c r="BK207" s="941">
        <f t="shared" si="277"/>
        <v>0</v>
      </c>
      <c r="BL207" s="944">
        <f>SUM(BK207+BK208)/2</f>
        <v>0</v>
      </c>
      <c r="BM207" s="940">
        <f t="shared" si="278"/>
        <v>0</v>
      </c>
      <c r="BN207" s="940">
        <f>SUM(BM207+BM208)/2</f>
        <v>0</v>
      </c>
      <c r="BO207" s="940">
        <f t="shared" si="279"/>
        <v>0</v>
      </c>
      <c r="BP207" s="940">
        <f>SUM(BO207+BO208)/2</f>
        <v>0</v>
      </c>
      <c r="BQ207" s="940">
        <f t="shared" si="280"/>
        <v>3</v>
      </c>
      <c r="BR207" s="940">
        <f>SUM((BQ207+BQ208)/2)</f>
        <v>3</v>
      </c>
      <c r="BS207" s="940">
        <f t="shared" si="281"/>
        <v>0</v>
      </c>
      <c r="BT207" s="940">
        <f>SUM((BS207+BS208)/2)</f>
        <v>0</v>
      </c>
      <c r="BU207" s="940">
        <f t="shared" si="282"/>
        <v>0</v>
      </c>
      <c r="BV207" s="940">
        <f>SUM((BU207+BU208)/2)</f>
        <v>0</v>
      </c>
      <c r="BW207" s="941">
        <f t="shared" si="283"/>
        <v>0</v>
      </c>
      <c r="BX207" s="941">
        <f>SUM((BW207+BW208)/2)</f>
        <v>0</v>
      </c>
      <c r="BY207" s="941">
        <f t="shared" si="284"/>
        <v>0</v>
      </c>
      <c r="BZ207" s="942">
        <f>SUM((BY207+BY208)/2)</f>
        <v>0</v>
      </c>
      <c r="CA207" s="945">
        <f>SUM(AZ207)</f>
        <v>336</v>
      </c>
      <c r="CB207" s="891">
        <f>SUM(AM207+AO207+AQ207+AS207+AU207+AW207+BB207+BD207+BG207+AY207)</f>
        <v>14</v>
      </c>
    </row>
    <row r="208" spans="1:80" ht="18.75" customHeight="1" thickBot="1" x14ac:dyDescent="0.3">
      <c r="A208" s="910" t="s">
        <v>374</v>
      </c>
      <c r="B208" s="911" t="s">
        <v>138</v>
      </c>
      <c r="C208" s="718" t="s">
        <v>6</v>
      </c>
      <c r="D208" s="969">
        <v>10876</v>
      </c>
      <c r="E208" s="947" t="s">
        <v>4</v>
      </c>
      <c r="F208" s="964"/>
      <c r="G208" s="951" t="s">
        <v>11</v>
      </c>
      <c r="H208" s="951" t="s">
        <v>11</v>
      </c>
      <c r="I208" s="951" t="s">
        <v>67</v>
      </c>
      <c r="J208" s="966" t="s">
        <v>11</v>
      </c>
      <c r="K208" s="1016" t="s">
        <v>13</v>
      </c>
      <c r="L208" s="965"/>
      <c r="M208" s="965"/>
      <c r="N208" s="1016" t="s">
        <v>13</v>
      </c>
      <c r="O208" s="966" t="s">
        <v>11</v>
      </c>
      <c r="P208" s="951" t="s">
        <v>67</v>
      </c>
      <c r="Q208" s="949" t="s">
        <v>7</v>
      </c>
      <c r="R208" s="966" t="s">
        <v>11</v>
      </c>
      <c r="S208" s="1030"/>
      <c r="T208" s="965"/>
      <c r="U208" s="966" t="s">
        <v>11</v>
      </c>
      <c r="V208" s="1020" t="s">
        <v>11</v>
      </c>
      <c r="W208" s="951" t="s">
        <v>67</v>
      </c>
      <c r="X208" s="988" t="s">
        <v>11</v>
      </c>
      <c r="Y208" s="949" t="s">
        <v>7</v>
      </c>
      <c r="Z208" s="965"/>
      <c r="AA208" s="965"/>
      <c r="AB208" s="1016" t="s">
        <v>13</v>
      </c>
      <c r="AC208" s="988" t="s">
        <v>11</v>
      </c>
      <c r="AD208" s="951" t="s">
        <v>67</v>
      </c>
      <c r="AE208" s="966" t="s">
        <v>11</v>
      </c>
      <c r="AF208" s="949" t="s">
        <v>7</v>
      </c>
      <c r="AG208" s="965"/>
      <c r="AH208" s="965"/>
      <c r="AI208" s="966" t="s">
        <v>11</v>
      </c>
      <c r="AJ208" s="966"/>
      <c r="AK208" s="952"/>
      <c r="AL208" s="953">
        <f t="shared" si="266"/>
        <v>11</v>
      </c>
      <c r="AM208" s="954"/>
      <c r="AN208" s="954">
        <f t="shared" si="267"/>
        <v>3</v>
      </c>
      <c r="AO208" s="955"/>
      <c r="AP208" s="956">
        <f t="shared" si="268"/>
        <v>0</v>
      </c>
      <c r="AQ208" s="957"/>
      <c r="AR208" s="954">
        <f t="shared" si="269"/>
        <v>0</v>
      </c>
      <c r="AS208" s="954"/>
      <c r="AT208" s="954">
        <f t="shared" si="270"/>
        <v>0</v>
      </c>
      <c r="AU208" s="954"/>
      <c r="AV208" s="954">
        <f t="shared" si="271"/>
        <v>0</v>
      </c>
      <c r="AW208" s="955"/>
      <c r="AX208" s="956">
        <f t="shared" si="272"/>
        <v>0</v>
      </c>
      <c r="AY208" s="957"/>
      <c r="AZ208" s="958"/>
      <c r="BA208" s="956">
        <f t="shared" si="273"/>
        <v>0</v>
      </c>
      <c r="BB208" s="957"/>
      <c r="BC208" s="956">
        <f t="shared" si="274"/>
        <v>0</v>
      </c>
      <c r="BD208" s="957"/>
      <c r="BE208" s="957"/>
      <c r="BF208" s="956">
        <f t="shared" si="275"/>
        <v>0</v>
      </c>
      <c r="BG208" s="957"/>
      <c r="BH208" s="957"/>
      <c r="BI208" s="956">
        <f t="shared" si="276"/>
        <v>0</v>
      </c>
      <c r="BJ208" s="957"/>
      <c r="BK208" s="956">
        <f t="shared" si="277"/>
        <v>0</v>
      </c>
      <c r="BL208" s="959"/>
      <c r="BM208" s="954">
        <f t="shared" si="278"/>
        <v>0</v>
      </c>
      <c r="BN208" s="960"/>
      <c r="BO208" s="954">
        <f t="shared" si="279"/>
        <v>0</v>
      </c>
      <c r="BP208" s="955"/>
      <c r="BQ208" s="954">
        <f t="shared" si="280"/>
        <v>3</v>
      </c>
      <c r="BR208" s="954"/>
      <c r="BS208" s="954">
        <f t="shared" si="281"/>
        <v>0</v>
      </c>
      <c r="BT208" s="955"/>
      <c r="BU208" s="954">
        <f t="shared" si="282"/>
        <v>0</v>
      </c>
      <c r="BV208" s="955"/>
      <c r="BW208" s="956">
        <f t="shared" si="283"/>
        <v>0</v>
      </c>
      <c r="BX208" s="957"/>
      <c r="BY208" s="956">
        <f t="shared" si="284"/>
        <v>0</v>
      </c>
      <c r="BZ208" s="961"/>
      <c r="CA208" s="962"/>
      <c r="CB208" s="826"/>
    </row>
    <row r="209" spans="1:80" ht="18.75" customHeight="1" x14ac:dyDescent="0.25">
      <c r="A209" s="910" t="s">
        <v>374</v>
      </c>
      <c r="B209" s="911" t="s">
        <v>138</v>
      </c>
      <c r="C209" s="808" t="s">
        <v>339</v>
      </c>
      <c r="D209" s="931" t="str">
        <f>VLOOKUP(C209,ListeAppel,2,FALSE)</f>
        <v>Nom 021</v>
      </c>
      <c r="E209" s="932" t="s">
        <v>70</v>
      </c>
      <c r="F209" s="933"/>
      <c r="G209" s="936" t="s">
        <v>11</v>
      </c>
      <c r="H209" s="936" t="s">
        <v>11</v>
      </c>
      <c r="I209" s="1070" t="s">
        <v>67</v>
      </c>
      <c r="J209" s="1070" t="s">
        <v>67</v>
      </c>
      <c r="K209" s="1037" t="s">
        <v>13</v>
      </c>
      <c r="L209" s="986"/>
      <c r="M209" s="935"/>
      <c r="N209" s="936" t="s">
        <v>11</v>
      </c>
      <c r="O209" s="936" t="s">
        <v>67</v>
      </c>
      <c r="P209" s="936" t="s">
        <v>67</v>
      </c>
      <c r="Q209" s="1037" t="s">
        <v>13</v>
      </c>
      <c r="R209" s="978" t="s">
        <v>11</v>
      </c>
      <c r="S209" s="986"/>
      <c r="T209" s="935"/>
      <c r="U209" s="936" t="s">
        <v>11</v>
      </c>
      <c r="V209" s="989" t="s">
        <v>13</v>
      </c>
      <c r="W209" s="936" t="s">
        <v>67</v>
      </c>
      <c r="X209" s="1016" t="s">
        <v>13</v>
      </c>
      <c r="Y209" s="936" t="s">
        <v>67</v>
      </c>
      <c r="Z209" s="986"/>
      <c r="AA209" s="935"/>
      <c r="AB209" s="936" t="s">
        <v>67</v>
      </c>
      <c r="AC209" s="1016" t="s">
        <v>13</v>
      </c>
      <c r="AD209" s="936" t="s">
        <v>67</v>
      </c>
      <c r="AE209" s="989" t="s">
        <v>13</v>
      </c>
      <c r="AF209" s="937" t="s">
        <v>7</v>
      </c>
      <c r="AG209" s="935"/>
      <c r="AH209" s="935"/>
      <c r="AI209" s="936" t="s">
        <v>67</v>
      </c>
      <c r="AJ209" s="936"/>
      <c r="AK209" s="938">
        <f>IF(CA209=0,"",TIME(0,CA209,0))</f>
        <v>0.18333333333333335</v>
      </c>
      <c r="AL209" s="939">
        <f t="shared" si="266"/>
        <v>5</v>
      </c>
      <c r="AM209" s="940">
        <f>SUM(AL209:AL210)/2</f>
        <v>5</v>
      </c>
      <c r="AN209" s="940">
        <f t="shared" si="267"/>
        <v>6</v>
      </c>
      <c r="AO209" s="940">
        <f>SUM((AN209+AN210)/2)</f>
        <v>6</v>
      </c>
      <c r="AP209" s="941">
        <f t="shared" si="268"/>
        <v>0</v>
      </c>
      <c r="AQ209" s="941">
        <f>SUM((AP209+AP210)/2)</f>
        <v>0</v>
      </c>
      <c r="AR209" s="940">
        <f t="shared" si="269"/>
        <v>0</v>
      </c>
      <c r="AS209" s="941">
        <f>SUM((AR209+AR210)/2)</f>
        <v>0</v>
      </c>
      <c r="AT209" s="941">
        <f t="shared" si="270"/>
        <v>0</v>
      </c>
      <c r="AU209" s="942">
        <f>SUM((AT209+AT210)/2)</f>
        <v>0</v>
      </c>
      <c r="AV209" s="940">
        <f t="shared" si="271"/>
        <v>0</v>
      </c>
      <c r="AW209" s="940">
        <f>SUM((AV209+AV210)/2)</f>
        <v>0</v>
      </c>
      <c r="AX209" s="941">
        <f t="shared" si="272"/>
        <v>0</v>
      </c>
      <c r="AY209" s="941">
        <f>SUM((AX209+AX210)/2)</f>
        <v>0</v>
      </c>
      <c r="AZ209" s="943">
        <f>SUM(AM209+AO209+AQ209+AS209+AW209+AY209+AU209)*24</f>
        <v>264</v>
      </c>
      <c r="BA209" s="941">
        <f t="shared" si="273"/>
        <v>0</v>
      </c>
      <c r="BB209" s="941">
        <f>SUM((BA209+BA210)/2)</f>
        <v>0</v>
      </c>
      <c r="BC209" s="941">
        <f t="shared" si="274"/>
        <v>0</v>
      </c>
      <c r="BD209" s="941">
        <f>SUM((BC209+BC210)/2)</f>
        <v>0</v>
      </c>
      <c r="BE209" s="941">
        <f>SUM((BD209+BD210)/2)</f>
        <v>0</v>
      </c>
      <c r="BF209" s="941">
        <f t="shared" si="275"/>
        <v>0</v>
      </c>
      <c r="BG209" s="941">
        <f>SUM((BF209+BF210)/2)</f>
        <v>0</v>
      </c>
      <c r="BH209" s="941">
        <f>SUM((BG209+BG210)/2)</f>
        <v>0</v>
      </c>
      <c r="BI209" s="941">
        <f t="shared" si="276"/>
        <v>0</v>
      </c>
      <c r="BJ209" s="941">
        <f>SUM((BI209+BI210)/2)</f>
        <v>0</v>
      </c>
      <c r="BK209" s="941">
        <f t="shared" si="277"/>
        <v>0</v>
      </c>
      <c r="BL209" s="944">
        <f>SUM(BK209+BK210)/2</f>
        <v>0</v>
      </c>
      <c r="BM209" s="940">
        <f t="shared" si="278"/>
        <v>0</v>
      </c>
      <c r="BN209" s="940">
        <f>SUM(BM209+BM210)/2</f>
        <v>0</v>
      </c>
      <c r="BO209" s="940">
        <f t="shared" si="279"/>
        <v>0</v>
      </c>
      <c r="BP209" s="940">
        <f>SUM(BO209+BO210)/2</f>
        <v>0</v>
      </c>
      <c r="BQ209" s="940">
        <f t="shared" si="280"/>
        <v>1</v>
      </c>
      <c r="BR209" s="940">
        <f>SUM((BQ209+BQ210)/2)</f>
        <v>1</v>
      </c>
      <c r="BS209" s="940">
        <f t="shared" si="281"/>
        <v>0</v>
      </c>
      <c r="BT209" s="940">
        <f>SUM((BS209+BS210)/2)</f>
        <v>0</v>
      </c>
      <c r="BU209" s="940">
        <f t="shared" si="282"/>
        <v>0</v>
      </c>
      <c r="BV209" s="940">
        <f>SUM((BU209+BU210)/2)</f>
        <v>0</v>
      </c>
      <c r="BW209" s="941">
        <f t="shared" si="283"/>
        <v>0</v>
      </c>
      <c r="BX209" s="941">
        <f>SUM((BW209+BW210)/2)</f>
        <v>0</v>
      </c>
      <c r="BY209" s="941">
        <f t="shared" si="284"/>
        <v>0</v>
      </c>
      <c r="BZ209" s="942">
        <f>SUM((BY209+BY210)/2)</f>
        <v>0</v>
      </c>
      <c r="CA209" s="945">
        <f>SUM(AZ209)</f>
        <v>264</v>
      </c>
      <c r="CB209" s="891">
        <f>SUM(AM209+AO209+AQ209+AS209+AU209+AW209+BB209+BD209+BG209+AY209)</f>
        <v>11</v>
      </c>
    </row>
    <row r="210" spans="1:80" ht="18.75" customHeight="1" thickBot="1" x14ac:dyDescent="0.3">
      <c r="A210" s="910" t="s">
        <v>374</v>
      </c>
      <c r="B210" s="911" t="s">
        <v>138</v>
      </c>
      <c r="C210" s="710" t="s">
        <v>3</v>
      </c>
      <c r="D210" s="946"/>
      <c r="E210" s="947" t="s">
        <v>4</v>
      </c>
      <c r="F210" s="948"/>
      <c r="G210" s="951" t="s">
        <v>11</v>
      </c>
      <c r="H210" s="951" t="s">
        <v>11</v>
      </c>
      <c r="I210" s="1071" t="s">
        <v>67</v>
      </c>
      <c r="J210" s="1071" t="s">
        <v>67</v>
      </c>
      <c r="K210" s="988" t="s">
        <v>11</v>
      </c>
      <c r="L210" s="974"/>
      <c r="M210" s="950"/>
      <c r="N210" s="951" t="s">
        <v>11</v>
      </c>
      <c r="O210" s="951" t="s">
        <v>67</v>
      </c>
      <c r="P210" s="951" t="s">
        <v>67</v>
      </c>
      <c r="Q210" s="1051" t="s">
        <v>13</v>
      </c>
      <c r="R210" s="1051" t="s">
        <v>13</v>
      </c>
      <c r="S210" s="974"/>
      <c r="T210" s="950"/>
      <c r="U210" s="951" t="s">
        <v>11</v>
      </c>
      <c r="V210" s="990" t="s">
        <v>13</v>
      </c>
      <c r="W210" s="951" t="s">
        <v>67</v>
      </c>
      <c r="X210" s="990" t="s">
        <v>13</v>
      </c>
      <c r="Y210" s="951" t="s">
        <v>67</v>
      </c>
      <c r="Z210" s="974"/>
      <c r="AA210" s="950"/>
      <c r="AB210" s="951" t="s">
        <v>67</v>
      </c>
      <c r="AC210" s="1016" t="s">
        <v>13</v>
      </c>
      <c r="AD210" s="951" t="s">
        <v>67</v>
      </c>
      <c r="AE210" s="990" t="s">
        <v>13</v>
      </c>
      <c r="AF210" s="949" t="s">
        <v>7</v>
      </c>
      <c r="AG210" s="950"/>
      <c r="AH210" s="950"/>
      <c r="AI210" s="951" t="s">
        <v>67</v>
      </c>
      <c r="AJ210" s="951"/>
      <c r="AK210" s="952"/>
      <c r="AL210" s="953">
        <f t="shared" si="266"/>
        <v>5</v>
      </c>
      <c r="AM210" s="954"/>
      <c r="AN210" s="954">
        <f t="shared" si="267"/>
        <v>6</v>
      </c>
      <c r="AO210" s="955"/>
      <c r="AP210" s="956">
        <f t="shared" si="268"/>
        <v>0</v>
      </c>
      <c r="AQ210" s="957"/>
      <c r="AR210" s="954">
        <f t="shared" si="269"/>
        <v>0</v>
      </c>
      <c r="AS210" s="954"/>
      <c r="AT210" s="954">
        <f t="shared" si="270"/>
        <v>0</v>
      </c>
      <c r="AU210" s="954"/>
      <c r="AV210" s="954">
        <f t="shared" si="271"/>
        <v>0</v>
      </c>
      <c r="AW210" s="955"/>
      <c r="AX210" s="956">
        <f t="shared" si="272"/>
        <v>0</v>
      </c>
      <c r="AY210" s="957"/>
      <c r="AZ210" s="958"/>
      <c r="BA210" s="956">
        <f t="shared" si="273"/>
        <v>0</v>
      </c>
      <c r="BB210" s="957"/>
      <c r="BC210" s="956">
        <f t="shared" si="274"/>
        <v>0</v>
      </c>
      <c r="BD210" s="957"/>
      <c r="BE210" s="957"/>
      <c r="BF210" s="956">
        <f t="shared" si="275"/>
        <v>0</v>
      </c>
      <c r="BG210" s="957"/>
      <c r="BH210" s="957"/>
      <c r="BI210" s="956">
        <f t="shared" si="276"/>
        <v>0</v>
      </c>
      <c r="BJ210" s="957"/>
      <c r="BK210" s="956">
        <f t="shared" si="277"/>
        <v>0</v>
      </c>
      <c r="BL210" s="959"/>
      <c r="BM210" s="954">
        <f t="shared" si="278"/>
        <v>0</v>
      </c>
      <c r="BN210" s="960"/>
      <c r="BO210" s="954">
        <f t="shared" si="279"/>
        <v>0</v>
      </c>
      <c r="BP210" s="955"/>
      <c r="BQ210" s="954">
        <f t="shared" si="280"/>
        <v>1</v>
      </c>
      <c r="BR210" s="954"/>
      <c r="BS210" s="954">
        <f t="shared" si="281"/>
        <v>0</v>
      </c>
      <c r="BT210" s="955"/>
      <c r="BU210" s="954">
        <f t="shared" si="282"/>
        <v>0</v>
      </c>
      <c r="BV210" s="955"/>
      <c r="BW210" s="956">
        <f t="shared" si="283"/>
        <v>0</v>
      </c>
      <c r="BX210" s="957"/>
      <c r="BY210" s="956">
        <f t="shared" si="284"/>
        <v>0</v>
      </c>
      <c r="BZ210" s="961"/>
      <c r="CA210" s="962"/>
      <c r="CB210" s="826"/>
    </row>
    <row r="211" spans="1:80" ht="18.75" customHeight="1" x14ac:dyDescent="0.25">
      <c r="A211" s="910" t="s">
        <v>374</v>
      </c>
      <c r="B211" s="911" t="s">
        <v>138</v>
      </c>
      <c r="C211" s="808" t="s">
        <v>340</v>
      </c>
      <c r="D211" s="931" t="str">
        <f>VLOOKUP(C211,ListeAppel,2,FALSE)</f>
        <v>Nom 027</v>
      </c>
      <c r="E211" s="932" t="s">
        <v>70</v>
      </c>
      <c r="F211" s="933"/>
      <c r="G211" s="936" t="s">
        <v>67</v>
      </c>
      <c r="H211" s="936" t="s">
        <v>11</v>
      </c>
      <c r="I211" s="1070" t="s">
        <v>11</v>
      </c>
      <c r="J211" s="1037" t="s">
        <v>13</v>
      </c>
      <c r="K211" s="936" t="s">
        <v>67</v>
      </c>
      <c r="L211" s="986"/>
      <c r="M211" s="986"/>
      <c r="N211" s="936" t="s">
        <v>11</v>
      </c>
      <c r="O211" s="936" t="s">
        <v>11</v>
      </c>
      <c r="P211" s="936" t="s">
        <v>67</v>
      </c>
      <c r="Q211" s="936" t="s">
        <v>67</v>
      </c>
      <c r="R211" s="1037" t="s">
        <v>13</v>
      </c>
      <c r="S211" s="986"/>
      <c r="T211" s="986"/>
      <c r="U211" s="936" t="s">
        <v>67</v>
      </c>
      <c r="V211" s="1012" t="s">
        <v>11</v>
      </c>
      <c r="W211" s="936" t="s">
        <v>11</v>
      </c>
      <c r="X211" s="1104" t="s">
        <v>114</v>
      </c>
      <c r="Y211" s="1038" t="s">
        <v>7</v>
      </c>
      <c r="Z211" s="986"/>
      <c r="AA211" s="986"/>
      <c r="AB211" s="936" t="s">
        <v>67</v>
      </c>
      <c r="AC211" s="936" t="s">
        <v>11</v>
      </c>
      <c r="AD211" s="936" t="s">
        <v>11</v>
      </c>
      <c r="AE211" s="989" t="s">
        <v>13</v>
      </c>
      <c r="AF211" s="1096" t="s">
        <v>35</v>
      </c>
      <c r="AG211" s="935"/>
      <c r="AH211" s="935"/>
      <c r="AI211" s="936" t="s">
        <v>67</v>
      </c>
      <c r="AJ211" s="936"/>
      <c r="AK211" s="938">
        <f>IF(CA211=0,"",TIME(0,CA211,0))</f>
        <v>0.18333333333333335</v>
      </c>
      <c r="AL211" s="939">
        <f t="shared" si="266"/>
        <v>8</v>
      </c>
      <c r="AM211" s="940">
        <f>SUM(AL211:AL212)/2</f>
        <v>8</v>
      </c>
      <c r="AN211" s="940">
        <f t="shared" si="267"/>
        <v>3</v>
      </c>
      <c r="AO211" s="940">
        <f>SUM((AN211+AN212)/2)</f>
        <v>3</v>
      </c>
      <c r="AP211" s="941">
        <f t="shared" si="268"/>
        <v>0</v>
      </c>
      <c r="AQ211" s="941">
        <f>SUM((AP211+AP212)/2)</f>
        <v>0</v>
      </c>
      <c r="AR211" s="940">
        <f t="shared" si="269"/>
        <v>0</v>
      </c>
      <c r="AS211" s="941">
        <f>SUM((AR211+AR212)/2)</f>
        <v>0</v>
      </c>
      <c r="AT211" s="941">
        <f t="shared" si="270"/>
        <v>0</v>
      </c>
      <c r="AU211" s="942">
        <f>SUM((AT211+AT212)/2)</f>
        <v>0</v>
      </c>
      <c r="AV211" s="940">
        <f t="shared" si="271"/>
        <v>0</v>
      </c>
      <c r="AW211" s="940">
        <f>SUM((AV211+AV212)/2)</f>
        <v>0</v>
      </c>
      <c r="AX211" s="941">
        <f t="shared" si="272"/>
        <v>0</v>
      </c>
      <c r="AY211" s="941">
        <f>SUM((AX211+AX212)/2)</f>
        <v>0</v>
      </c>
      <c r="AZ211" s="943">
        <f>SUM(AM211+AO211+AQ211+AS211+AW211+AY211+AU211)*24</f>
        <v>264</v>
      </c>
      <c r="BA211" s="941">
        <f t="shared" si="273"/>
        <v>0</v>
      </c>
      <c r="BB211" s="941">
        <f>SUM((BA211+BA212)/2)</f>
        <v>0</v>
      </c>
      <c r="BC211" s="941">
        <f t="shared" si="274"/>
        <v>0</v>
      </c>
      <c r="BD211" s="941">
        <f>SUM((BC211+BC212)/2)</f>
        <v>0</v>
      </c>
      <c r="BE211" s="941">
        <f>SUM((BD211+BD212)/2)</f>
        <v>0</v>
      </c>
      <c r="BF211" s="941">
        <f t="shared" si="275"/>
        <v>0</v>
      </c>
      <c r="BG211" s="941">
        <f>SUM((BF211+BF212)/2)</f>
        <v>0</v>
      </c>
      <c r="BH211" s="941">
        <f>SUM((BG211+BG212)/2)</f>
        <v>0</v>
      </c>
      <c r="BI211" s="941">
        <f t="shared" si="276"/>
        <v>0</v>
      </c>
      <c r="BJ211" s="941">
        <f>SUM((BI211+BI212)/2)</f>
        <v>0</v>
      </c>
      <c r="BK211" s="941">
        <f t="shared" si="277"/>
        <v>0</v>
      </c>
      <c r="BL211" s="944">
        <f>SUM(BK211+BK212)/2</f>
        <v>0</v>
      </c>
      <c r="BM211" s="940">
        <f t="shared" si="278"/>
        <v>0</v>
      </c>
      <c r="BN211" s="940">
        <f>SUM(BM211+BM212)/2</f>
        <v>0</v>
      </c>
      <c r="BO211" s="940">
        <f t="shared" si="279"/>
        <v>0</v>
      </c>
      <c r="BP211" s="940">
        <f>SUM(BO211+BO212)/2</f>
        <v>0</v>
      </c>
      <c r="BQ211" s="940">
        <f t="shared" si="280"/>
        <v>1</v>
      </c>
      <c r="BR211" s="940">
        <f>SUM((BQ211+BQ212)/2)</f>
        <v>1</v>
      </c>
      <c r="BS211" s="940">
        <f t="shared" si="281"/>
        <v>0</v>
      </c>
      <c r="BT211" s="940">
        <f>SUM((BS211+BS212)/2)</f>
        <v>0</v>
      </c>
      <c r="BU211" s="940">
        <f t="shared" si="282"/>
        <v>1</v>
      </c>
      <c r="BV211" s="940">
        <f>SUM((BU211+BU212)/2)</f>
        <v>1</v>
      </c>
      <c r="BW211" s="941">
        <f t="shared" si="283"/>
        <v>0</v>
      </c>
      <c r="BX211" s="941">
        <f>SUM((BW211+BW212)/2)</f>
        <v>0</v>
      </c>
      <c r="BY211" s="941">
        <f t="shared" si="284"/>
        <v>0</v>
      </c>
      <c r="BZ211" s="942">
        <f>SUM((BY211+BY212)/2)</f>
        <v>0</v>
      </c>
      <c r="CA211" s="945">
        <f>SUM(AZ211)</f>
        <v>264</v>
      </c>
      <c r="CB211" s="891">
        <f>SUM(AM211+AO211+AQ211+AS211+AU211+AW211+BB211+BD211+BG211+AY211)</f>
        <v>11</v>
      </c>
    </row>
    <row r="212" spans="1:80" ht="18.75" customHeight="1" thickBot="1" x14ac:dyDescent="0.3">
      <c r="A212" s="910" t="s">
        <v>374</v>
      </c>
      <c r="B212" s="911" t="s">
        <v>138</v>
      </c>
      <c r="C212" s="710" t="s">
        <v>6</v>
      </c>
      <c r="D212" s="999"/>
      <c r="E212" s="947" t="s">
        <v>4</v>
      </c>
      <c r="F212" s="948"/>
      <c r="G212" s="951" t="s">
        <v>67</v>
      </c>
      <c r="H212" s="951" t="s">
        <v>11</v>
      </c>
      <c r="I212" s="1071" t="s">
        <v>11</v>
      </c>
      <c r="J212" s="1051" t="s">
        <v>13</v>
      </c>
      <c r="K212" s="951" t="s">
        <v>67</v>
      </c>
      <c r="L212" s="974"/>
      <c r="M212" s="974"/>
      <c r="N212" s="951" t="s">
        <v>11</v>
      </c>
      <c r="O212" s="951" t="s">
        <v>11</v>
      </c>
      <c r="P212" s="951" t="s">
        <v>67</v>
      </c>
      <c r="Q212" s="951" t="s">
        <v>67</v>
      </c>
      <c r="R212" s="1051" t="s">
        <v>13</v>
      </c>
      <c r="S212" s="974"/>
      <c r="T212" s="974"/>
      <c r="U212" s="951" t="s">
        <v>67</v>
      </c>
      <c r="V212" s="1020" t="s">
        <v>11</v>
      </c>
      <c r="W212" s="951" t="s">
        <v>11</v>
      </c>
      <c r="X212" s="951" t="s">
        <v>67</v>
      </c>
      <c r="Y212" s="1050" t="s">
        <v>7</v>
      </c>
      <c r="Z212" s="974"/>
      <c r="AA212" s="974"/>
      <c r="AB212" s="951" t="s">
        <v>67</v>
      </c>
      <c r="AC212" s="951" t="s">
        <v>11</v>
      </c>
      <c r="AD212" s="951" t="s">
        <v>11</v>
      </c>
      <c r="AE212" s="990" t="s">
        <v>13</v>
      </c>
      <c r="AF212" s="1091" t="s">
        <v>35</v>
      </c>
      <c r="AG212" s="950"/>
      <c r="AH212" s="950"/>
      <c r="AI212" s="951" t="s">
        <v>67</v>
      </c>
      <c r="AJ212" s="951"/>
      <c r="AK212" s="952"/>
      <c r="AL212" s="953">
        <f t="shared" si="266"/>
        <v>8</v>
      </c>
      <c r="AM212" s="954"/>
      <c r="AN212" s="954">
        <f t="shared" si="267"/>
        <v>3</v>
      </c>
      <c r="AO212" s="955"/>
      <c r="AP212" s="956">
        <f t="shared" si="268"/>
        <v>0</v>
      </c>
      <c r="AQ212" s="957"/>
      <c r="AR212" s="954">
        <f t="shared" si="269"/>
        <v>0</v>
      </c>
      <c r="AS212" s="954"/>
      <c r="AT212" s="954">
        <f t="shared" si="270"/>
        <v>0</v>
      </c>
      <c r="AU212" s="954"/>
      <c r="AV212" s="954">
        <f t="shared" si="271"/>
        <v>0</v>
      </c>
      <c r="AW212" s="955"/>
      <c r="AX212" s="956">
        <f t="shared" si="272"/>
        <v>0</v>
      </c>
      <c r="AY212" s="957"/>
      <c r="AZ212" s="958"/>
      <c r="BA212" s="956">
        <f t="shared" si="273"/>
        <v>0</v>
      </c>
      <c r="BB212" s="957"/>
      <c r="BC212" s="956">
        <f t="shared" si="274"/>
        <v>0</v>
      </c>
      <c r="BD212" s="957"/>
      <c r="BE212" s="957"/>
      <c r="BF212" s="956">
        <f t="shared" si="275"/>
        <v>0</v>
      </c>
      <c r="BG212" s="957"/>
      <c r="BH212" s="957"/>
      <c r="BI212" s="956">
        <f t="shared" si="276"/>
        <v>0</v>
      </c>
      <c r="BJ212" s="957"/>
      <c r="BK212" s="956">
        <f t="shared" si="277"/>
        <v>0</v>
      </c>
      <c r="BL212" s="959"/>
      <c r="BM212" s="954">
        <f t="shared" si="278"/>
        <v>0</v>
      </c>
      <c r="BN212" s="960"/>
      <c r="BO212" s="954">
        <f t="shared" si="279"/>
        <v>0</v>
      </c>
      <c r="BP212" s="955"/>
      <c r="BQ212" s="954">
        <f t="shared" si="280"/>
        <v>1</v>
      </c>
      <c r="BR212" s="954"/>
      <c r="BS212" s="954">
        <f t="shared" si="281"/>
        <v>0</v>
      </c>
      <c r="BT212" s="955"/>
      <c r="BU212" s="954">
        <f t="shared" si="282"/>
        <v>1</v>
      </c>
      <c r="BV212" s="955"/>
      <c r="BW212" s="956">
        <f t="shared" si="283"/>
        <v>0</v>
      </c>
      <c r="BX212" s="957"/>
      <c r="BY212" s="956">
        <f t="shared" si="284"/>
        <v>0</v>
      </c>
      <c r="BZ212" s="961"/>
      <c r="CA212" s="962"/>
      <c r="CB212" s="826"/>
    </row>
    <row r="213" spans="1:80" ht="18.75" customHeight="1" x14ac:dyDescent="0.25">
      <c r="A213" s="910" t="s">
        <v>374</v>
      </c>
      <c r="B213" s="911" t="s">
        <v>138</v>
      </c>
      <c r="C213" s="1058" t="s">
        <v>341</v>
      </c>
      <c r="D213" s="1053" t="str">
        <f>VLOOKUP(C213,ListeAppel,2,FALSE)</f>
        <v>Nom 029</v>
      </c>
      <c r="E213" s="932" t="s">
        <v>70</v>
      </c>
      <c r="F213" s="933"/>
      <c r="G213" s="937" t="s">
        <v>7</v>
      </c>
      <c r="H213" s="937" t="s">
        <v>7</v>
      </c>
      <c r="I213" s="937" t="s">
        <v>7</v>
      </c>
      <c r="J213" s="937" t="s">
        <v>7</v>
      </c>
      <c r="K213" s="937" t="s">
        <v>7</v>
      </c>
      <c r="L213" s="937" t="s">
        <v>7</v>
      </c>
      <c r="M213" s="937" t="s">
        <v>7</v>
      </c>
      <c r="N213" s="937" t="s">
        <v>7</v>
      </c>
      <c r="O213" s="937" t="s">
        <v>7</v>
      </c>
      <c r="P213" s="937" t="s">
        <v>7</v>
      </c>
      <c r="Q213" s="937" t="s">
        <v>7</v>
      </c>
      <c r="R213" s="937" t="s">
        <v>7</v>
      </c>
      <c r="S213" s="935"/>
      <c r="T213" s="986"/>
      <c r="U213" s="1040" t="s">
        <v>23</v>
      </c>
      <c r="V213" s="936" t="s">
        <v>67</v>
      </c>
      <c r="W213" s="936" t="s">
        <v>11</v>
      </c>
      <c r="X213" s="936" t="s">
        <v>11</v>
      </c>
      <c r="Y213" s="936" t="s">
        <v>11</v>
      </c>
      <c r="Z213" s="935"/>
      <c r="AA213" s="935"/>
      <c r="AB213" s="936" t="s">
        <v>11</v>
      </c>
      <c r="AC213" s="936" t="s">
        <v>11</v>
      </c>
      <c r="AD213" s="936" t="s">
        <v>11</v>
      </c>
      <c r="AE213" s="1104" t="s">
        <v>67</v>
      </c>
      <c r="AF213" s="936" t="s">
        <v>11</v>
      </c>
      <c r="AG213" s="935"/>
      <c r="AH213" s="935"/>
      <c r="AI213" s="967" t="s">
        <v>58</v>
      </c>
      <c r="AJ213" s="936"/>
      <c r="AK213" s="938">
        <f>IF(CA213=0,"",TIME(0,CA213,0))</f>
        <v>0.11666666666666665</v>
      </c>
      <c r="AL213" s="939">
        <f t="shared" si="266"/>
        <v>7</v>
      </c>
      <c r="AM213" s="940">
        <f>SUM(AL213:AL214)/2</f>
        <v>7</v>
      </c>
      <c r="AN213" s="940">
        <f t="shared" si="267"/>
        <v>0</v>
      </c>
      <c r="AO213" s="940">
        <f>SUM((AN213+AN214)/2)</f>
        <v>0</v>
      </c>
      <c r="AP213" s="941">
        <f t="shared" si="268"/>
        <v>0</v>
      </c>
      <c r="AQ213" s="941">
        <f>SUM((AP213+AP214)/2)</f>
        <v>0</v>
      </c>
      <c r="AR213" s="940">
        <f t="shared" si="269"/>
        <v>0</v>
      </c>
      <c r="AS213" s="941">
        <f>SUM((AR213+AR214)/2)</f>
        <v>0</v>
      </c>
      <c r="AT213" s="941">
        <f t="shared" si="270"/>
        <v>0</v>
      </c>
      <c r="AU213" s="942">
        <f>SUM((AT213+AT214)/2)</f>
        <v>0</v>
      </c>
      <c r="AV213" s="940">
        <f t="shared" si="271"/>
        <v>0</v>
      </c>
      <c r="AW213" s="940">
        <f>SUM((AV213+AV214)/2)</f>
        <v>0</v>
      </c>
      <c r="AX213" s="941">
        <f t="shared" si="272"/>
        <v>0</v>
      </c>
      <c r="AY213" s="941">
        <f>SUM((AX213+AX214)/2)</f>
        <v>0</v>
      </c>
      <c r="AZ213" s="943">
        <f>SUM(AM213+AO213+AQ213+AS213+AW213+AY213+AU213)*24</f>
        <v>168</v>
      </c>
      <c r="BA213" s="941">
        <f t="shared" si="273"/>
        <v>0</v>
      </c>
      <c r="BB213" s="941">
        <f>SUM((BA213+BA214)/2)</f>
        <v>0</v>
      </c>
      <c r="BC213" s="941">
        <f t="shared" si="274"/>
        <v>0</v>
      </c>
      <c r="BD213" s="941">
        <f>SUM((BC213+BC214)/2)</f>
        <v>0</v>
      </c>
      <c r="BE213" s="941">
        <f>SUM((BD213+BD214)/2)</f>
        <v>0</v>
      </c>
      <c r="BF213" s="941">
        <f t="shared" si="275"/>
        <v>0</v>
      </c>
      <c r="BG213" s="941">
        <f>SUM((BF213+BF214)/2)</f>
        <v>0</v>
      </c>
      <c r="BH213" s="941">
        <f>SUM((BG213+BG214)/2)</f>
        <v>0</v>
      </c>
      <c r="BI213" s="941">
        <f t="shared" si="276"/>
        <v>0</v>
      </c>
      <c r="BJ213" s="941">
        <f>SUM((BI213+BI214)/2)</f>
        <v>0</v>
      </c>
      <c r="BK213" s="941">
        <f t="shared" si="277"/>
        <v>0</v>
      </c>
      <c r="BL213" s="944">
        <f>SUM(BK213+BK214)/2</f>
        <v>0</v>
      </c>
      <c r="BM213" s="940">
        <f t="shared" si="278"/>
        <v>0</v>
      </c>
      <c r="BN213" s="940">
        <f>SUM(BM213+BM214)/2</f>
        <v>0</v>
      </c>
      <c r="BO213" s="940">
        <f t="shared" si="279"/>
        <v>1</v>
      </c>
      <c r="BP213" s="940">
        <f>SUM(BO213+BO214)/2</f>
        <v>1</v>
      </c>
      <c r="BQ213" s="940">
        <f t="shared" si="280"/>
        <v>12</v>
      </c>
      <c r="BR213" s="940">
        <f>SUM((BQ213+BQ214)/2)</f>
        <v>12</v>
      </c>
      <c r="BS213" s="940">
        <f t="shared" si="281"/>
        <v>0</v>
      </c>
      <c r="BT213" s="940">
        <f>SUM((BS213+BS214)/2)</f>
        <v>0</v>
      </c>
      <c r="BU213" s="940">
        <f t="shared" si="282"/>
        <v>0</v>
      </c>
      <c r="BV213" s="940">
        <f>SUM((BU213+BU214)/2)</f>
        <v>0</v>
      </c>
      <c r="BW213" s="941">
        <f t="shared" si="283"/>
        <v>0</v>
      </c>
      <c r="BX213" s="941">
        <f>SUM((BW213+BW214)/2)</f>
        <v>0</v>
      </c>
      <c r="BY213" s="941">
        <f t="shared" si="284"/>
        <v>0</v>
      </c>
      <c r="BZ213" s="942">
        <f>SUM((BY213+BY214)/2)</f>
        <v>0</v>
      </c>
      <c r="CA213" s="945">
        <f>SUM(AZ213)</f>
        <v>168</v>
      </c>
      <c r="CB213" s="891">
        <f>SUM(AM213+AO213+AQ213+AS213+AU213+AW213+BB213+BD213+BG213+AY213)</f>
        <v>7</v>
      </c>
    </row>
    <row r="214" spans="1:80" ht="18.75" customHeight="1" thickBot="1" x14ac:dyDescent="0.3">
      <c r="A214" s="910" t="s">
        <v>374</v>
      </c>
      <c r="B214" s="911" t="s">
        <v>138</v>
      </c>
      <c r="C214" s="271" t="s">
        <v>80</v>
      </c>
      <c r="D214" s="999"/>
      <c r="E214" s="947" t="s">
        <v>4</v>
      </c>
      <c r="F214" s="948"/>
      <c r="G214" s="949" t="s">
        <v>7</v>
      </c>
      <c r="H214" s="949" t="s">
        <v>7</v>
      </c>
      <c r="I214" s="949" t="s">
        <v>7</v>
      </c>
      <c r="J214" s="949" t="s">
        <v>7</v>
      </c>
      <c r="K214" s="949" t="s">
        <v>7</v>
      </c>
      <c r="L214" s="949" t="s">
        <v>7</v>
      </c>
      <c r="M214" s="949" t="s">
        <v>7</v>
      </c>
      <c r="N214" s="949" t="s">
        <v>7</v>
      </c>
      <c r="O214" s="949" t="s">
        <v>7</v>
      </c>
      <c r="P214" s="949" t="s">
        <v>7</v>
      </c>
      <c r="Q214" s="949" t="s">
        <v>7</v>
      </c>
      <c r="R214" s="949" t="s">
        <v>7</v>
      </c>
      <c r="S214" s="950"/>
      <c r="T214" s="974"/>
      <c r="U214" s="1041" t="s">
        <v>23</v>
      </c>
      <c r="V214" s="951" t="s">
        <v>67</v>
      </c>
      <c r="W214" s="951" t="s">
        <v>11</v>
      </c>
      <c r="X214" s="951" t="s">
        <v>11</v>
      </c>
      <c r="Y214" s="951" t="s">
        <v>11</v>
      </c>
      <c r="Z214" s="950"/>
      <c r="AA214" s="950"/>
      <c r="AB214" s="951" t="s">
        <v>11</v>
      </c>
      <c r="AC214" s="951" t="s">
        <v>11</v>
      </c>
      <c r="AD214" s="951" t="s">
        <v>11</v>
      </c>
      <c r="AE214" s="951" t="s">
        <v>67</v>
      </c>
      <c r="AF214" s="951" t="s">
        <v>11</v>
      </c>
      <c r="AG214" s="950"/>
      <c r="AH214" s="950"/>
      <c r="AI214" s="967" t="s">
        <v>58</v>
      </c>
      <c r="AJ214" s="951"/>
      <c r="AK214" s="952"/>
      <c r="AL214" s="953">
        <f t="shared" si="266"/>
        <v>7</v>
      </c>
      <c r="AM214" s="954"/>
      <c r="AN214" s="954">
        <f t="shared" si="267"/>
        <v>0</v>
      </c>
      <c r="AO214" s="955"/>
      <c r="AP214" s="956">
        <f t="shared" si="268"/>
        <v>0</v>
      </c>
      <c r="AQ214" s="957"/>
      <c r="AR214" s="954">
        <f t="shared" si="269"/>
        <v>0</v>
      </c>
      <c r="AS214" s="954"/>
      <c r="AT214" s="954">
        <f t="shared" si="270"/>
        <v>0</v>
      </c>
      <c r="AU214" s="954"/>
      <c r="AV214" s="954">
        <f t="shared" si="271"/>
        <v>0</v>
      </c>
      <c r="AW214" s="955"/>
      <c r="AX214" s="956">
        <f t="shared" si="272"/>
        <v>0</v>
      </c>
      <c r="AY214" s="957"/>
      <c r="AZ214" s="958"/>
      <c r="BA214" s="956">
        <f t="shared" si="273"/>
        <v>0</v>
      </c>
      <c r="BB214" s="957"/>
      <c r="BC214" s="956">
        <f t="shared" si="274"/>
        <v>0</v>
      </c>
      <c r="BD214" s="957"/>
      <c r="BE214" s="957"/>
      <c r="BF214" s="956">
        <f t="shared" si="275"/>
        <v>0</v>
      </c>
      <c r="BG214" s="957"/>
      <c r="BH214" s="957"/>
      <c r="BI214" s="956">
        <f t="shared" si="276"/>
        <v>0</v>
      </c>
      <c r="BJ214" s="957"/>
      <c r="BK214" s="956">
        <f t="shared" si="277"/>
        <v>0</v>
      </c>
      <c r="BL214" s="959"/>
      <c r="BM214" s="954">
        <f t="shared" si="278"/>
        <v>0</v>
      </c>
      <c r="BN214" s="960"/>
      <c r="BO214" s="954">
        <f t="shared" si="279"/>
        <v>1</v>
      </c>
      <c r="BP214" s="955"/>
      <c r="BQ214" s="954">
        <f t="shared" si="280"/>
        <v>12</v>
      </c>
      <c r="BR214" s="954"/>
      <c r="BS214" s="954">
        <f t="shared" si="281"/>
        <v>0</v>
      </c>
      <c r="BT214" s="955"/>
      <c r="BU214" s="954">
        <f t="shared" si="282"/>
        <v>0</v>
      </c>
      <c r="BV214" s="955"/>
      <c r="BW214" s="956">
        <f t="shared" si="283"/>
        <v>0</v>
      </c>
      <c r="BX214" s="957"/>
      <c r="BY214" s="956">
        <f t="shared" si="284"/>
        <v>0</v>
      </c>
      <c r="BZ214" s="961"/>
      <c r="CA214" s="962"/>
      <c r="CB214" s="826"/>
    </row>
    <row r="215" spans="1:80" ht="18.75" customHeight="1" x14ac:dyDescent="0.25">
      <c r="A215" s="910" t="s">
        <v>374</v>
      </c>
      <c r="B215" s="911" t="s">
        <v>138</v>
      </c>
      <c r="C215" s="718">
        <v>8965</v>
      </c>
      <c r="D215" s="1052" t="s">
        <v>171</v>
      </c>
      <c r="E215" s="932" t="s">
        <v>70</v>
      </c>
      <c r="F215" s="933"/>
      <c r="G215" s="936" t="s">
        <v>11</v>
      </c>
      <c r="H215" s="936" t="s">
        <v>11</v>
      </c>
      <c r="I215" s="978" t="s">
        <v>11</v>
      </c>
      <c r="J215" s="989" t="s">
        <v>13</v>
      </c>
      <c r="K215" s="936" t="s">
        <v>11</v>
      </c>
      <c r="L215" s="935"/>
      <c r="M215" s="986"/>
      <c r="N215" s="936" t="s">
        <v>11</v>
      </c>
      <c r="O215" s="936" t="s">
        <v>11</v>
      </c>
      <c r="P215" s="978" t="s">
        <v>11</v>
      </c>
      <c r="Q215" s="936" t="s">
        <v>11</v>
      </c>
      <c r="R215" s="936" t="s">
        <v>11</v>
      </c>
      <c r="S215" s="935"/>
      <c r="T215" s="986"/>
      <c r="U215" s="937" t="s">
        <v>7</v>
      </c>
      <c r="V215" s="936" t="s">
        <v>11</v>
      </c>
      <c r="W215" s="936" t="s">
        <v>11</v>
      </c>
      <c r="X215" s="936" t="s">
        <v>11</v>
      </c>
      <c r="Y215" s="936" t="s">
        <v>11</v>
      </c>
      <c r="Z215" s="935"/>
      <c r="AA215" s="935"/>
      <c r="AB215" s="936" t="s">
        <v>11</v>
      </c>
      <c r="AC215" s="936" t="s">
        <v>11</v>
      </c>
      <c r="AD215" s="936" t="s">
        <v>11</v>
      </c>
      <c r="AE215" s="936" t="s">
        <v>11</v>
      </c>
      <c r="AF215" s="936" t="s">
        <v>11</v>
      </c>
      <c r="AG215" s="935"/>
      <c r="AH215" s="935"/>
      <c r="AI215" s="937" t="s">
        <v>7</v>
      </c>
      <c r="AJ215" s="936"/>
      <c r="AK215" s="938">
        <f>IF(CA215=0,"",TIME(0,CA215,0))</f>
        <v>0.31666666666666665</v>
      </c>
      <c r="AL215" s="939">
        <f t="shared" si="266"/>
        <v>18</v>
      </c>
      <c r="AM215" s="940">
        <f>SUM(AL215:AL216)/2</f>
        <v>17.5</v>
      </c>
      <c r="AN215" s="940">
        <f t="shared" si="267"/>
        <v>1</v>
      </c>
      <c r="AO215" s="940">
        <f>SUM((AN215+AN216)/2)</f>
        <v>0.5</v>
      </c>
      <c r="AP215" s="941">
        <f t="shared" si="268"/>
        <v>0</v>
      </c>
      <c r="AQ215" s="941">
        <f>SUM((AP215+AP216)/2)</f>
        <v>0</v>
      </c>
      <c r="AR215" s="940">
        <f t="shared" si="269"/>
        <v>0</v>
      </c>
      <c r="AS215" s="941">
        <f>SUM((AR215+AR216)/2)</f>
        <v>0</v>
      </c>
      <c r="AT215" s="941">
        <f t="shared" si="270"/>
        <v>0</v>
      </c>
      <c r="AU215" s="942">
        <f>SUM((AT215+AT216)/2)</f>
        <v>1</v>
      </c>
      <c r="AV215" s="940">
        <f t="shared" si="271"/>
        <v>0</v>
      </c>
      <c r="AW215" s="940">
        <f>SUM((AV215+AV216)/2)</f>
        <v>0</v>
      </c>
      <c r="AX215" s="941">
        <f t="shared" si="272"/>
        <v>0</v>
      </c>
      <c r="AY215" s="941">
        <f>SUM((AX215+AX216)/2)</f>
        <v>0</v>
      </c>
      <c r="AZ215" s="943">
        <f>SUM(AM215+AO215+AQ215+AS215+AW215+AY215+AU215)*24</f>
        <v>456</v>
      </c>
      <c r="BA215" s="941">
        <f t="shared" si="273"/>
        <v>0</v>
      </c>
      <c r="BB215" s="941">
        <f>SUM((BA215+BA216)/2)</f>
        <v>0</v>
      </c>
      <c r="BC215" s="941">
        <f t="shared" si="274"/>
        <v>0</v>
      </c>
      <c r="BD215" s="941">
        <f>SUM((BC215+BC216)/2)</f>
        <v>0</v>
      </c>
      <c r="BE215" s="941">
        <f>SUM((BD215+BD216)/2)</f>
        <v>0</v>
      </c>
      <c r="BF215" s="941">
        <f t="shared" si="275"/>
        <v>0</v>
      </c>
      <c r="BG215" s="941">
        <f>SUM((BF215+BF216)/2)</f>
        <v>0</v>
      </c>
      <c r="BH215" s="941">
        <f>SUM((BG215+BG216)/2)</f>
        <v>0</v>
      </c>
      <c r="BI215" s="941">
        <f t="shared" si="276"/>
        <v>0</v>
      </c>
      <c r="BJ215" s="941">
        <f>SUM((BI215+BI216)/2)</f>
        <v>0</v>
      </c>
      <c r="BK215" s="941">
        <f t="shared" si="277"/>
        <v>0</v>
      </c>
      <c r="BL215" s="944">
        <f>SUM(BK215+BK216)/2</f>
        <v>0</v>
      </c>
      <c r="BM215" s="940">
        <f t="shared" si="278"/>
        <v>0</v>
      </c>
      <c r="BN215" s="940">
        <f>SUM(BM215+BM216)/2</f>
        <v>0</v>
      </c>
      <c r="BO215" s="940">
        <f t="shared" si="279"/>
        <v>0</v>
      </c>
      <c r="BP215" s="940">
        <f>SUM(BO215+BO216)/2</f>
        <v>0</v>
      </c>
      <c r="BQ215" s="940">
        <f t="shared" si="280"/>
        <v>2</v>
      </c>
      <c r="BR215" s="940">
        <f>SUM((BQ215+BQ216)/2)</f>
        <v>2</v>
      </c>
      <c r="BS215" s="940">
        <f t="shared" si="281"/>
        <v>0</v>
      </c>
      <c r="BT215" s="940">
        <f>SUM((BS215+BS216)/2)</f>
        <v>0</v>
      </c>
      <c r="BU215" s="940">
        <f t="shared" si="282"/>
        <v>0</v>
      </c>
      <c r="BV215" s="940">
        <f>SUM((BU215+BU216)/2)</f>
        <v>0</v>
      </c>
      <c r="BW215" s="941">
        <f t="shared" si="283"/>
        <v>0</v>
      </c>
      <c r="BX215" s="941">
        <f>SUM((BW215+BW216)/2)</f>
        <v>0</v>
      </c>
      <c r="BY215" s="941">
        <f t="shared" si="284"/>
        <v>0</v>
      </c>
      <c r="BZ215" s="942">
        <f>SUM((BY215+BY216)/2)</f>
        <v>0</v>
      </c>
      <c r="CA215" s="945">
        <f>SUM(AZ215)</f>
        <v>456</v>
      </c>
      <c r="CB215" s="891">
        <f>SUM(AM215+AO215+AQ215+AS215+AU215+AW215+BB215+BD215+BG215+AY215)</f>
        <v>19</v>
      </c>
    </row>
    <row r="216" spans="1:80" ht="18.75" customHeight="1" thickBot="1" x14ac:dyDescent="0.3">
      <c r="A216" s="910" t="s">
        <v>374</v>
      </c>
      <c r="B216" s="911" t="s">
        <v>138</v>
      </c>
      <c r="C216" s="718" t="s">
        <v>6</v>
      </c>
      <c r="D216" s="969">
        <v>11446</v>
      </c>
      <c r="E216" s="947" t="s">
        <v>4</v>
      </c>
      <c r="F216" s="948"/>
      <c r="G216" s="951" t="s">
        <v>11</v>
      </c>
      <c r="H216" s="951" t="s">
        <v>11</v>
      </c>
      <c r="I216" s="988" t="s">
        <v>11</v>
      </c>
      <c r="J216" s="951" t="s">
        <v>11</v>
      </c>
      <c r="K216" s="951" t="s">
        <v>11</v>
      </c>
      <c r="L216" s="950"/>
      <c r="M216" s="974"/>
      <c r="N216" s="951" t="s">
        <v>57</v>
      </c>
      <c r="O216" s="951" t="s">
        <v>11</v>
      </c>
      <c r="P216" s="988" t="s">
        <v>11</v>
      </c>
      <c r="Q216" s="951" t="s">
        <v>11</v>
      </c>
      <c r="R216" s="951" t="s">
        <v>11</v>
      </c>
      <c r="S216" s="950"/>
      <c r="T216" s="974"/>
      <c r="U216" s="949" t="s">
        <v>7</v>
      </c>
      <c r="V216" s="951" t="s">
        <v>11</v>
      </c>
      <c r="W216" s="951" t="s">
        <v>57</v>
      </c>
      <c r="X216" s="951" t="s">
        <v>11</v>
      </c>
      <c r="Y216" s="951" t="s">
        <v>11</v>
      </c>
      <c r="Z216" s="950"/>
      <c r="AA216" s="950"/>
      <c r="AB216" s="951" t="s">
        <v>11</v>
      </c>
      <c r="AC216" s="951" t="s">
        <v>11</v>
      </c>
      <c r="AD216" s="951" t="s">
        <v>11</v>
      </c>
      <c r="AE216" s="951" t="s">
        <v>11</v>
      </c>
      <c r="AF216" s="951" t="s">
        <v>11</v>
      </c>
      <c r="AG216" s="950"/>
      <c r="AH216" s="950"/>
      <c r="AI216" s="949" t="s">
        <v>7</v>
      </c>
      <c r="AJ216" s="951"/>
      <c r="AK216" s="952"/>
      <c r="AL216" s="953">
        <f t="shared" si="266"/>
        <v>17</v>
      </c>
      <c r="AM216" s="954"/>
      <c r="AN216" s="954">
        <f t="shared" si="267"/>
        <v>0</v>
      </c>
      <c r="AO216" s="955"/>
      <c r="AP216" s="956">
        <f t="shared" si="268"/>
        <v>0</v>
      </c>
      <c r="AQ216" s="957"/>
      <c r="AR216" s="954">
        <f t="shared" si="269"/>
        <v>0</v>
      </c>
      <c r="AS216" s="954"/>
      <c r="AT216" s="954">
        <f t="shared" si="270"/>
        <v>2</v>
      </c>
      <c r="AU216" s="954"/>
      <c r="AV216" s="954">
        <f t="shared" si="271"/>
        <v>0</v>
      </c>
      <c r="AW216" s="955"/>
      <c r="AX216" s="956">
        <f t="shared" si="272"/>
        <v>0</v>
      </c>
      <c r="AY216" s="957"/>
      <c r="AZ216" s="958"/>
      <c r="BA216" s="956">
        <f t="shared" si="273"/>
        <v>0</v>
      </c>
      <c r="BB216" s="957"/>
      <c r="BC216" s="956">
        <f t="shared" si="274"/>
        <v>0</v>
      </c>
      <c r="BD216" s="957"/>
      <c r="BE216" s="957"/>
      <c r="BF216" s="956">
        <f t="shared" si="275"/>
        <v>0</v>
      </c>
      <c r="BG216" s="957"/>
      <c r="BH216" s="957"/>
      <c r="BI216" s="956">
        <f t="shared" si="276"/>
        <v>0</v>
      </c>
      <c r="BJ216" s="957"/>
      <c r="BK216" s="956">
        <f t="shared" si="277"/>
        <v>0</v>
      </c>
      <c r="BL216" s="959"/>
      <c r="BM216" s="954">
        <f t="shared" si="278"/>
        <v>0</v>
      </c>
      <c r="BN216" s="960"/>
      <c r="BO216" s="954">
        <f t="shared" si="279"/>
        <v>0</v>
      </c>
      <c r="BP216" s="955"/>
      <c r="BQ216" s="954">
        <f t="shared" si="280"/>
        <v>2</v>
      </c>
      <c r="BR216" s="954"/>
      <c r="BS216" s="954">
        <f t="shared" si="281"/>
        <v>0</v>
      </c>
      <c r="BT216" s="955"/>
      <c r="BU216" s="954">
        <f t="shared" si="282"/>
        <v>0</v>
      </c>
      <c r="BV216" s="955"/>
      <c r="BW216" s="956">
        <f t="shared" si="283"/>
        <v>0</v>
      </c>
      <c r="BX216" s="957"/>
      <c r="BY216" s="956">
        <f t="shared" si="284"/>
        <v>0</v>
      </c>
      <c r="BZ216" s="961"/>
      <c r="CA216" s="962"/>
      <c r="CB216" s="826"/>
    </row>
    <row r="217" spans="1:80" ht="18.75" customHeight="1" x14ac:dyDescent="0.25">
      <c r="A217" s="910" t="s">
        <v>374</v>
      </c>
      <c r="B217" s="911" t="s">
        <v>138</v>
      </c>
      <c r="C217" s="1058" t="s">
        <v>343</v>
      </c>
      <c r="D217" s="931" t="str">
        <f>VLOOKUP(C217,ListeAppel,2,FALSE)</f>
        <v>Nom 036</v>
      </c>
      <c r="E217" s="932" t="s">
        <v>70</v>
      </c>
      <c r="F217" s="933"/>
      <c r="G217" s="936" t="s">
        <v>11</v>
      </c>
      <c r="H217" s="936" t="s">
        <v>11</v>
      </c>
      <c r="I217" s="937" t="s">
        <v>7</v>
      </c>
      <c r="J217" s="989" t="s">
        <v>13</v>
      </c>
      <c r="K217" s="937" t="s">
        <v>7</v>
      </c>
      <c r="L217" s="935"/>
      <c r="M217" s="935"/>
      <c r="N217" s="936" t="s">
        <v>11</v>
      </c>
      <c r="O217" s="936" t="s">
        <v>11</v>
      </c>
      <c r="P217" s="937" t="s">
        <v>7</v>
      </c>
      <c r="Q217" s="936" t="s">
        <v>11</v>
      </c>
      <c r="R217" s="936" t="s">
        <v>67</v>
      </c>
      <c r="S217" s="935"/>
      <c r="T217" s="935"/>
      <c r="U217" s="936" t="s">
        <v>11</v>
      </c>
      <c r="V217" s="1012" t="s">
        <v>11</v>
      </c>
      <c r="W217" s="937" t="s">
        <v>7</v>
      </c>
      <c r="X217" s="936" t="s">
        <v>11</v>
      </c>
      <c r="Y217" s="936" t="s">
        <v>67</v>
      </c>
      <c r="Z217" s="935"/>
      <c r="AA217" s="935"/>
      <c r="AB217" s="936" t="s">
        <v>11</v>
      </c>
      <c r="AC217" s="936" t="s">
        <v>11</v>
      </c>
      <c r="AD217" s="937" t="s">
        <v>7</v>
      </c>
      <c r="AE217" s="936" t="s">
        <v>11</v>
      </c>
      <c r="AF217" s="937" t="s">
        <v>7</v>
      </c>
      <c r="AG217" s="935"/>
      <c r="AH217" s="986"/>
      <c r="AI217" s="936" t="s">
        <v>11</v>
      </c>
      <c r="AJ217" s="936"/>
      <c r="AK217" s="938">
        <f>IF(CA217=0,"",TIME(0,CA217,0))</f>
        <v>0.21666666666666667</v>
      </c>
      <c r="AL217" s="939">
        <f t="shared" si="266"/>
        <v>12</v>
      </c>
      <c r="AM217" s="940">
        <f>SUM(AL217:AL218)/2</f>
        <v>12.5</v>
      </c>
      <c r="AN217" s="940">
        <f t="shared" si="267"/>
        <v>1</v>
      </c>
      <c r="AO217" s="940">
        <f>SUM((AN217+AN218)/2)</f>
        <v>0.5</v>
      </c>
      <c r="AP217" s="941">
        <f t="shared" si="268"/>
        <v>0</v>
      </c>
      <c r="AQ217" s="941">
        <f>SUM((AP217+AP218)/2)</f>
        <v>0</v>
      </c>
      <c r="AR217" s="940">
        <f t="shared" si="269"/>
        <v>0</v>
      </c>
      <c r="AS217" s="941">
        <f>SUM((AR217+AR218)/2)</f>
        <v>0</v>
      </c>
      <c r="AT217" s="941">
        <f t="shared" si="270"/>
        <v>0</v>
      </c>
      <c r="AU217" s="942">
        <f>SUM((AT217+AT218)/2)</f>
        <v>0</v>
      </c>
      <c r="AV217" s="940">
        <f t="shared" si="271"/>
        <v>0</v>
      </c>
      <c r="AW217" s="940">
        <f>SUM((AV217+AV218)/2)</f>
        <v>0</v>
      </c>
      <c r="AX217" s="941">
        <f t="shared" si="272"/>
        <v>0</v>
      </c>
      <c r="AY217" s="941">
        <f>SUM((AX217+AX218)/2)</f>
        <v>0</v>
      </c>
      <c r="AZ217" s="943">
        <f>SUM(AM217+AO217+AQ217+AS217+AW217+AY217+AU217)*24</f>
        <v>312</v>
      </c>
      <c r="BA217" s="941">
        <f t="shared" si="273"/>
        <v>0</v>
      </c>
      <c r="BB217" s="941">
        <f>SUM((BA217+BA218)/2)</f>
        <v>0</v>
      </c>
      <c r="BC217" s="941">
        <f t="shared" si="274"/>
        <v>0</v>
      </c>
      <c r="BD217" s="941">
        <f>SUM((BC217+BC218)/2)</f>
        <v>0</v>
      </c>
      <c r="BE217" s="941">
        <f>SUM((BD217+BD218)/2)</f>
        <v>0</v>
      </c>
      <c r="BF217" s="941">
        <f t="shared" si="275"/>
        <v>0</v>
      </c>
      <c r="BG217" s="941">
        <f>SUM((BF217+BF218)/2)</f>
        <v>0</v>
      </c>
      <c r="BH217" s="941">
        <f>SUM((BG217+BG218)/2)</f>
        <v>0</v>
      </c>
      <c r="BI217" s="941">
        <f t="shared" si="276"/>
        <v>0</v>
      </c>
      <c r="BJ217" s="941">
        <f>SUM((BI217+BI218)/2)</f>
        <v>0</v>
      </c>
      <c r="BK217" s="941">
        <f t="shared" si="277"/>
        <v>0</v>
      </c>
      <c r="BL217" s="944">
        <f>SUM(BK217+BK218)/2</f>
        <v>0</v>
      </c>
      <c r="BM217" s="940">
        <f t="shared" si="278"/>
        <v>0</v>
      </c>
      <c r="BN217" s="940">
        <f>SUM(BM217+BM218)/2</f>
        <v>0</v>
      </c>
      <c r="BO217" s="940">
        <f t="shared" si="279"/>
        <v>0</v>
      </c>
      <c r="BP217" s="940">
        <f>SUM(BO217+BO218)/2</f>
        <v>0</v>
      </c>
      <c r="BQ217" s="940">
        <f t="shared" si="280"/>
        <v>6</v>
      </c>
      <c r="BR217" s="940">
        <f>SUM((BQ217+BQ218)/2)</f>
        <v>6</v>
      </c>
      <c r="BS217" s="940">
        <f t="shared" si="281"/>
        <v>0</v>
      </c>
      <c r="BT217" s="940">
        <f>SUM((BS217+BS218)/2)</f>
        <v>0</v>
      </c>
      <c r="BU217" s="940">
        <f t="shared" si="282"/>
        <v>0</v>
      </c>
      <c r="BV217" s="940">
        <f>SUM((BU217+BU218)/2)</f>
        <v>0</v>
      </c>
      <c r="BW217" s="941">
        <f t="shared" si="283"/>
        <v>0</v>
      </c>
      <c r="BX217" s="941">
        <f>SUM((BW217+BW218)/2)</f>
        <v>0</v>
      </c>
      <c r="BY217" s="941">
        <f t="shared" si="284"/>
        <v>0</v>
      </c>
      <c r="BZ217" s="942">
        <f>SUM((BY217+BY218)/2)</f>
        <v>0</v>
      </c>
      <c r="CA217" s="945">
        <f>SUM(AZ217)</f>
        <v>312</v>
      </c>
      <c r="CB217" s="891">
        <f>SUM(AM217+AO217+AQ217+AS217+AU217+AW217+BB217+BD217+BG217+AY217)</f>
        <v>13</v>
      </c>
    </row>
    <row r="218" spans="1:80" ht="18.75" customHeight="1" thickBot="1" x14ac:dyDescent="0.3">
      <c r="A218" s="910" t="s">
        <v>374</v>
      </c>
      <c r="B218" s="911" t="s">
        <v>138</v>
      </c>
      <c r="C218" s="718" t="s">
        <v>6</v>
      </c>
      <c r="D218" s="946"/>
      <c r="E218" s="947" t="s">
        <v>4</v>
      </c>
      <c r="F218" s="948"/>
      <c r="G218" s="951" t="s">
        <v>11</v>
      </c>
      <c r="H218" s="951" t="s">
        <v>11</v>
      </c>
      <c r="I218" s="949" t="s">
        <v>7</v>
      </c>
      <c r="J218" s="951" t="s">
        <v>11</v>
      </c>
      <c r="K218" s="949" t="s">
        <v>7</v>
      </c>
      <c r="L218" s="950"/>
      <c r="M218" s="950"/>
      <c r="N218" s="951" t="s">
        <v>11</v>
      </c>
      <c r="O218" s="951" t="s">
        <v>11</v>
      </c>
      <c r="P218" s="949" t="s">
        <v>7</v>
      </c>
      <c r="Q218" s="951" t="s">
        <v>11</v>
      </c>
      <c r="R218" s="951" t="s">
        <v>67</v>
      </c>
      <c r="S218" s="950"/>
      <c r="T218" s="950"/>
      <c r="U218" s="951" t="s">
        <v>11</v>
      </c>
      <c r="V218" s="1020" t="s">
        <v>11</v>
      </c>
      <c r="W218" s="949" t="s">
        <v>7</v>
      </c>
      <c r="X218" s="951" t="s">
        <v>11</v>
      </c>
      <c r="Y218" s="951" t="s">
        <v>67</v>
      </c>
      <c r="Z218" s="950"/>
      <c r="AA218" s="950"/>
      <c r="AB218" s="951" t="s">
        <v>11</v>
      </c>
      <c r="AC218" s="951" t="s">
        <v>11</v>
      </c>
      <c r="AD218" s="949" t="s">
        <v>7</v>
      </c>
      <c r="AE218" s="951" t="s">
        <v>11</v>
      </c>
      <c r="AF218" s="949" t="s">
        <v>7</v>
      </c>
      <c r="AG218" s="950"/>
      <c r="AH218" s="974"/>
      <c r="AI218" s="951" t="s">
        <v>11</v>
      </c>
      <c r="AJ218" s="951"/>
      <c r="AK218" s="952"/>
      <c r="AL218" s="953">
        <f t="shared" si="266"/>
        <v>13</v>
      </c>
      <c r="AM218" s="954"/>
      <c r="AN218" s="954">
        <f t="shared" si="267"/>
        <v>0</v>
      </c>
      <c r="AO218" s="955"/>
      <c r="AP218" s="956">
        <f t="shared" si="268"/>
        <v>0</v>
      </c>
      <c r="AQ218" s="957"/>
      <c r="AR218" s="954">
        <f t="shared" si="269"/>
        <v>0</v>
      </c>
      <c r="AS218" s="954"/>
      <c r="AT218" s="954">
        <f t="shared" si="270"/>
        <v>0</v>
      </c>
      <c r="AU218" s="954"/>
      <c r="AV218" s="954">
        <f t="shared" si="271"/>
        <v>0</v>
      </c>
      <c r="AW218" s="955"/>
      <c r="AX218" s="956">
        <f t="shared" si="272"/>
        <v>0</v>
      </c>
      <c r="AY218" s="957"/>
      <c r="AZ218" s="958"/>
      <c r="BA218" s="956">
        <f t="shared" si="273"/>
        <v>0</v>
      </c>
      <c r="BB218" s="957"/>
      <c r="BC218" s="956">
        <f t="shared" si="274"/>
        <v>0</v>
      </c>
      <c r="BD218" s="957"/>
      <c r="BE218" s="957"/>
      <c r="BF218" s="956">
        <f t="shared" si="275"/>
        <v>0</v>
      </c>
      <c r="BG218" s="957"/>
      <c r="BH218" s="957"/>
      <c r="BI218" s="956">
        <f t="shared" si="276"/>
        <v>0</v>
      </c>
      <c r="BJ218" s="957"/>
      <c r="BK218" s="956">
        <f t="shared" si="277"/>
        <v>0</v>
      </c>
      <c r="BL218" s="959"/>
      <c r="BM218" s="954">
        <f t="shared" si="278"/>
        <v>0</v>
      </c>
      <c r="BN218" s="960"/>
      <c r="BO218" s="954">
        <f t="shared" si="279"/>
        <v>0</v>
      </c>
      <c r="BP218" s="955"/>
      <c r="BQ218" s="954">
        <f t="shared" si="280"/>
        <v>6</v>
      </c>
      <c r="BR218" s="954"/>
      <c r="BS218" s="954">
        <f t="shared" si="281"/>
        <v>0</v>
      </c>
      <c r="BT218" s="955"/>
      <c r="BU218" s="954">
        <f t="shared" si="282"/>
        <v>0</v>
      </c>
      <c r="BV218" s="955"/>
      <c r="BW218" s="956">
        <f t="shared" si="283"/>
        <v>0</v>
      </c>
      <c r="BX218" s="957"/>
      <c r="BY218" s="956">
        <f t="shared" si="284"/>
        <v>0</v>
      </c>
      <c r="BZ218" s="961"/>
      <c r="CA218" s="962"/>
      <c r="CB218" s="826"/>
    </row>
    <row r="219" spans="1:80" ht="18.75" customHeight="1" x14ac:dyDescent="0.25">
      <c r="A219" s="910"/>
      <c r="B219" s="911" t="s">
        <v>138</v>
      </c>
      <c r="C219" s="1059">
        <v>4096</v>
      </c>
      <c r="D219" s="931" t="s">
        <v>186</v>
      </c>
      <c r="E219" s="932" t="s">
        <v>70</v>
      </c>
      <c r="F219" s="964"/>
      <c r="G219" s="937" t="s">
        <v>7</v>
      </c>
      <c r="H219" s="966" t="s">
        <v>11</v>
      </c>
      <c r="I219" s="1095" t="s">
        <v>11</v>
      </c>
      <c r="J219" s="966" t="s">
        <v>11</v>
      </c>
      <c r="K219" s="1031" t="s">
        <v>11</v>
      </c>
      <c r="L219" s="965"/>
      <c r="M219" s="965"/>
      <c r="N219" s="966" t="s">
        <v>11</v>
      </c>
      <c r="O219" s="966" t="s">
        <v>11</v>
      </c>
      <c r="P219" s="966" t="s">
        <v>11</v>
      </c>
      <c r="Q219" s="966" t="s">
        <v>11</v>
      </c>
      <c r="R219" s="966" t="s">
        <v>11</v>
      </c>
      <c r="S219" s="965"/>
      <c r="T219" s="965"/>
      <c r="U219" s="1096" t="s">
        <v>35</v>
      </c>
      <c r="V219" s="966" t="s">
        <v>11</v>
      </c>
      <c r="W219" s="966" t="s">
        <v>11</v>
      </c>
      <c r="X219" s="966" t="s">
        <v>11</v>
      </c>
      <c r="Y219" s="966" t="s">
        <v>11</v>
      </c>
      <c r="Z219" s="965"/>
      <c r="AA219" s="965"/>
      <c r="AB219" s="966" t="s">
        <v>11</v>
      </c>
      <c r="AC219" s="966" t="s">
        <v>11</v>
      </c>
      <c r="AD219" s="966" t="s">
        <v>11</v>
      </c>
      <c r="AE219" s="966" t="s">
        <v>11</v>
      </c>
      <c r="AF219" s="937" t="s">
        <v>7</v>
      </c>
      <c r="AG219" s="934" t="s">
        <v>7</v>
      </c>
      <c r="AH219" s="934" t="s">
        <v>7</v>
      </c>
      <c r="AI219" s="934" t="s">
        <v>7</v>
      </c>
      <c r="AJ219" s="966"/>
      <c r="AK219" s="938">
        <f>IF(CA219=0,"",TIME(0,CA219,0))</f>
        <v>0.28333333333333333</v>
      </c>
      <c r="AL219" s="939">
        <f>COUNTIF(F219:AJ219,"P")</f>
        <v>17</v>
      </c>
      <c r="AM219" s="940">
        <f>SUM(AL219:AL220)/2</f>
        <v>17</v>
      </c>
      <c r="AN219" s="940">
        <f>COUNTIF(F219:AJ219,"Mi")</f>
        <v>0</v>
      </c>
      <c r="AO219" s="940">
        <f>SUM((AN219+AN220)/2)</f>
        <v>0</v>
      </c>
      <c r="AP219" s="941">
        <f>COUNTIF(F219:AJ219,"VS")</f>
        <v>0</v>
      </c>
      <c r="AQ219" s="941">
        <f>SUM((AP219+AP220)/2)</f>
        <v>0</v>
      </c>
      <c r="AR219" s="940">
        <f>COUNTIF(F219:AJ219,"C1")</f>
        <v>0</v>
      </c>
      <c r="AS219" s="941">
        <f>SUM((AR219+AR220)/2)</f>
        <v>0</v>
      </c>
      <c r="AT219" s="941">
        <f>COUNTIF(F219:AJ219,"R1")</f>
        <v>0</v>
      </c>
      <c r="AU219" s="942">
        <f>SUM((AT219+AT220)/2)</f>
        <v>0</v>
      </c>
      <c r="AV219" s="940">
        <f>COUNTIF(F219:AJ219,"CS")</f>
        <v>0</v>
      </c>
      <c r="AW219" s="940">
        <f>SUM((AV219+AV220)/2)</f>
        <v>0</v>
      </c>
      <c r="AX219" s="941">
        <f>COUNTIF(F219:AJ219,"DA")</f>
        <v>0</v>
      </c>
      <c r="AY219" s="941">
        <f>SUM((AX219+AX220)/2)</f>
        <v>0</v>
      </c>
      <c r="AZ219" s="943">
        <f>SUM(AM219+AO219+AQ219+AS219+AW219+AY219+AU219)*24</f>
        <v>408</v>
      </c>
      <c r="BA219" s="941">
        <f>COUNTIF(F219:AJ219,"MT5")</f>
        <v>0</v>
      </c>
      <c r="BB219" s="941">
        <f>SUM((BA219+BA220)/2)</f>
        <v>0</v>
      </c>
      <c r="BC219" s="941">
        <f>COUNTIF(F219:AJ219,"MT6")</f>
        <v>0</v>
      </c>
      <c r="BD219" s="941">
        <f>SUM((BC219+BC220)/2)</f>
        <v>0</v>
      </c>
      <c r="BE219" s="941">
        <f>SUM((BD219+BD220)/2)</f>
        <v>0</v>
      </c>
      <c r="BF219" s="941">
        <f>COUNTIF(F219:AJ219,"MT8")</f>
        <v>0</v>
      </c>
      <c r="BG219" s="941">
        <f>SUM((BF219+BF220)/2)</f>
        <v>0</v>
      </c>
      <c r="BH219" s="941">
        <f>SUM((BG219+BG220)/2)</f>
        <v>0</v>
      </c>
      <c r="BI219" s="941">
        <f>COUNTIF(F219:AJ219,"A")</f>
        <v>0</v>
      </c>
      <c r="BJ219" s="941">
        <f>SUM((BI219+BI220)/2)</f>
        <v>0</v>
      </c>
      <c r="BK219" s="941">
        <f>COUNTIF(F219:AJ219,"Ma")</f>
        <v>0</v>
      </c>
      <c r="BL219" s="944">
        <f>SUM(BK219+BK220)/2</f>
        <v>0</v>
      </c>
      <c r="BM219" s="940">
        <f>COUNTIF(F219:AJ219,"MJ")</f>
        <v>0</v>
      </c>
      <c r="BN219" s="940">
        <f>SUM(BM219+BM220)/2</f>
        <v>0</v>
      </c>
      <c r="BO219" s="940">
        <f>COUNTIF(F219:AJ219,"Jsc")</f>
        <v>0</v>
      </c>
      <c r="BP219" s="940">
        <f>SUM(BO219+BO220)/2</f>
        <v>0</v>
      </c>
      <c r="BQ219" s="940">
        <f>COUNTIF(F219:AJ219,"C")</f>
        <v>5</v>
      </c>
      <c r="BR219" s="940">
        <f>SUM((BQ219+BQ220)/2)</f>
        <v>5</v>
      </c>
      <c r="BS219" s="940">
        <f>COUNTIF(F219:AJ219,"CC")</f>
        <v>0</v>
      </c>
      <c r="BT219" s="940">
        <f>SUM((BS219+BS220)/2)</f>
        <v>0</v>
      </c>
      <c r="BU219" s="940">
        <f>COUNTIF(F219:AJ219,"DS")</f>
        <v>1</v>
      </c>
      <c r="BV219" s="940">
        <f>SUM((BU219+BU220)/2)</f>
        <v>1</v>
      </c>
      <c r="BW219" s="941">
        <f>COUNTIF(F219:AJ219,"MT")</f>
        <v>0</v>
      </c>
      <c r="BX219" s="941">
        <f>SUM((BW219+BW220)/2)</f>
        <v>0</v>
      </c>
      <c r="BY219" s="941">
        <f>COUNTIF(F219:AJ219,"4/5")</f>
        <v>0</v>
      </c>
      <c r="BZ219" s="942">
        <f>SUM((BY219+BY220)/2)</f>
        <v>0</v>
      </c>
      <c r="CA219" s="945">
        <f>SUM(AZ219)</f>
        <v>408</v>
      </c>
      <c r="CB219" s="891">
        <f>SUM(AM219+AO219+AQ219+AS219+AU219+AW219+BB219+BD219+BG219+AY219)</f>
        <v>17</v>
      </c>
    </row>
    <row r="220" spans="1:80" ht="18.75" customHeight="1" thickBot="1" x14ac:dyDescent="0.3">
      <c r="A220" s="910"/>
      <c r="B220" s="911" t="s">
        <v>138</v>
      </c>
      <c r="C220" s="710" t="s">
        <v>6</v>
      </c>
      <c r="D220" s="999"/>
      <c r="E220" s="947" t="s">
        <v>4</v>
      </c>
      <c r="F220" s="964"/>
      <c r="G220" s="949" t="s">
        <v>7</v>
      </c>
      <c r="H220" s="966" t="s">
        <v>11</v>
      </c>
      <c r="I220" s="1095" t="s">
        <v>11</v>
      </c>
      <c r="J220" s="966" t="s">
        <v>11</v>
      </c>
      <c r="K220" s="1031" t="s">
        <v>11</v>
      </c>
      <c r="L220" s="965"/>
      <c r="M220" s="965"/>
      <c r="N220" s="966" t="s">
        <v>11</v>
      </c>
      <c r="O220" s="966" t="s">
        <v>11</v>
      </c>
      <c r="P220" s="966" t="s">
        <v>11</v>
      </c>
      <c r="Q220" s="966" t="s">
        <v>11</v>
      </c>
      <c r="R220" s="966" t="s">
        <v>11</v>
      </c>
      <c r="S220" s="965"/>
      <c r="T220" s="965"/>
      <c r="U220" s="1091" t="s">
        <v>35</v>
      </c>
      <c r="V220" s="966" t="s">
        <v>11</v>
      </c>
      <c r="W220" s="966" t="s">
        <v>11</v>
      </c>
      <c r="X220" s="966" t="s">
        <v>11</v>
      </c>
      <c r="Y220" s="966" t="s">
        <v>11</v>
      </c>
      <c r="Z220" s="965"/>
      <c r="AA220" s="965"/>
      <c r="AB220" s="966" t="s">
        <v>11</v>
      </c>
      <c r="AC220" s="966" t="s">
        <v>11</v>
      </c>
      <c r="AD220" s="966" t="s">
        <v>11</v>
      </c>
      <c r="AE220" s="966" t="s">
        <v>11</v>
      </c>
      <c r="AF220" s="949" t="s">
        <v>7</v>
      </c>
      <c r="AG220" s="934" t="s">
        <v>7</v>
      </c>
      <c r="AH220" s="934" t="s">
        <v>7</v>
      </c>
      <c r="AI220" s="934" t="s">
        <v>7</v>
      </c>
      <c r="AJ220" s="966"/>
      <c r="AK220" s="952"/>
      <c r="AL220" s="953">
        <f>COUNTIF(F220:AJ220,"P")</f>
        <v>17</v>
      </c>
      <c r="AM220" s="954"/>
      <c r="AN220" s="954">
        <f>COUNTIF(F220:AJ220,"Mi")</f>
        <v>0</v>
      </c>
      <c r="AO220" s="955"/>
      <c r="AP220" s="956">
        <f>COUNTIF(F220:AJ220,"VS")</f>
        <v>0</v>
      </c>
      <c r="AQ220" s="957"/>
      <c r="AR220" s="954">
        <f>COUNTIF(F220:AJ220,"C1")</f>
        <v>0</v>
      </c>
      <c r="AS220" s="954"/>
      <c r="AT220" s="954">
        <f>COUNTIF(F220:AJ220,"R1")</f>
        <v>0</v>
      </c>
      <c r="AU220" s="954"/>
      <c r="AV220" s="954">
        <f>COUNTIF(F220:AJ220,"CS")</f>
        <v>0</v>
      </c>
      <c r="AW220" s="955"/>
      <c r="AX220" s="956">
        <f>COUNTIF(F220:AJ220,"DA")</f>
        <v>0</v>
      </c>
      <c r="AY220" s="957"/>
      <c r="AZ220" s="958"/>
      <c r="BA220" s="956">
        <f>COUNTIF(F220:AJ220,"MT5")</f>
        <v>0</v>
      </c>
      <c r="BB220" s="957"/>
      <c r="BC220" s="956">
        <f>COUNTIF(F220:AJ220,"MT6")</f>
        <v>0</v>
      </c>
      <c r="BD220" s="957"/>
      <c r="BE220" s="957"/>
      <c r="BF220" s="956">
        <f>COUNTIF(F220:AJ220,"MT8")</f>
        <v>0</v>
      </c>
      <c r="BG220" s="957"/>
      <c r="BH220" s="957"/>
      <c r="BI220" s="956">
        <f>COUNTIF(F220:AJ220,"A")</f>
        <v>0</v>
      </c>
      <c r="BJ220" s="957"/>
      <c r="BK220" s="956">
        <f>COUNTIF(F220:AJ220,"Ma")</f>
        <v>0</v>
      </c>
      <c r="BL220" s="959"/>
      <c r="BM220" s="954">
        <f>COUNTIF(F220:AJ220,"MJ")</f>
        <v>0</v>
      </c>
      <c r="BN220" s="960"/>
      <c r="BO220" s="954">
        <f>COUNTIF(F220:AJ220,"Jsc")</f>
        <v>0</v>
      </c>
      <c r="BP220" s="955"/>
      <c r="BQ220" s="954">
        <f>COUNTIF(F220:AJ220,"C")</f>
        <v>5</v>
      </c>
      <c r="BR220" s="954"/>
      <c r="BS220" s="954">
        <f>COUNTIF(F220:AJ220,"CC")</f>
        <v>0</v>
      </c>
      <c r="BT220" s="955"/>
      <c r="BU220" s="954">
        <f>COUNTIF(F220:AJ220,"DS")</f>
        <v>1</v>
      </c>
      <c r="BV220" s="955"/>
      <c r="BW220" s="956">
        <f>COUNTIF(F220:AJ220,"MT")</f>
        <v>0</v>
      </c>
      <c r="BX220" s="957"/>
      <c r="BY220" s="956">
        <f>COUNTIF(F220:AJ220,"4/5")</f>
        <v>0</v>
      </c>
      <c r="BZ220" s="961"/>
      <c r="CA220" s="962"/>
      <c r="CB220" s="826"/>
    </row>
    <row r="221" spans="1:80" ht="18.75" customHeight="1" x14ac:dyDescent="0.25">
      <c r="A221" s="910" t="s">
        <v>374</v>
      </c>
      <c r="B221" s="911" t="s">
        <v>138</v>
      </c>
      <c r="C221" s="1058" t="s">
        <v>346</v>
      </c>
      <c r="D221" s="931" t="str">
        <f>VLOOKUP(C221,ListeAppel,2,FALSE)</f>
        <v>Nom 055</v>
      </c>
      <c r="E221" s="932" t="s">
        <v>70</v>
      </c>
      <c r="F221" s="933"/>
      <c r="G221" s="936" t="s">
        <v>11</v>
      </c>
      <c r="H221" s="936" t="s">
        <v>11</v>
      </c>
      <c r="I221" s="609" t="s">
        <v>45</v>
      </c>
      <c r="J221" s="978" t="s">
        <v>11</v>
      </c>
      <c r="K221" s="978" t="s">
        <v>11</v>
      </c>
      <c r="L221" s="935"/>
      <c r="M221" s="986"/>
      <c r="N221" s="936" t="s">
        <v>11</v>
      </c>
      <c r="O221" s="936" t="s">
        <v>11</v>
      </c>
      <c r="P221" s="609" t="s">
        <v>45</v>
      </c>
      <c r="Q221" s="978" t="s">
        <v>11</v>
      </c>
      <c r="R221" s="978" t="s">
        <v>11</v>
      </c>
      <c r="S221" s="935"/>
      <c r="T221" s="935"/>
      <c r="U221" s="989" t="s">
        <v>13</v>
      </c>
      <c r="V221" s="936" t="s">
        <v>11</v>
      </c>
      <c r="W221" s="609" t="s">
        <v>45</v>
      </c>
      <c r="X221" s="978" t="s">
        <v>11</v>
      </c>
      <c r="Y221" s="978" t="s">
        <v>11</v>
      </c>
      <c r="Z221" s="935"/>
      <c r="AA221" s="986"/>
      <c r="AB221" s="936" t="s">
        <v>11</v>
      </c>
      <c r="AC221" s="936" t="s">
        <v>11</v>
      </c>
      <c r="AD221" s="609" t="s">
        <v>45</v>
      </c>
      <c r="AE221" s="936" t="s">
        <v>11</v>
      </c>
      <c r="AF221" s="936" t="s">
        <v>11</v>
      </c>
      <c r="AG221" s="935"/>
      <c r="AH221" s="935"/>
      <c r="AI221" s="936" t="s">
        <v>11</v>
      </c>
      <c r="AJ221" s="936"/>
      <c r="AK221" s="938">
        <f>IF(CA221=0,"",TIME(0,CA221,0))</f>
        <v>0.28333333333333333</v>
      </c>
      <c r="AL221" s="939">
        <f t="shared" si="266"/>
        <v>16</v>
      </c>
      <c r="AM221" s="940">
        <f>SUM(AL221:AL222)/2</f>
        <v>16.5</v>
      </c>
      <c r="AN221" s="940">
        <f t="shared" si="267"/>
        <v>1</v>
      </c>
      <c r="AO221" s="940">
        <f>SUM((AN221+AN222)/2)</f>
        <v>0.5</v>
      </c>
      <c r="AP221" s="941">
        <f t="shared" si="268"/>
        <v>0</v>
      </c>
      <c r="AQ221" s="941">
        <f>SUM((AP221+AP222)/2)</f>
        <v>0</v>
      </c>
      <c r="AR221" s="940">
        <f t="shared" si="269"/>
        <v>0</v>
      </c>
      <c r="AS221" s="941">
        <f>SUM((AR221+AR222)/2)</f>
        <v>0</v>
      </c>
      <c r="AT221" s="941">
        <f t="shared" si="270"/>
        <v>0</v>
      </c>
      <c r="AU221" s="942">
        <f>SUM((AT221+AT222)/2)</f>
        <v>0</v>
      </c>
      <c r="AV221" s="940">
        <f t="shared" si="271"/>
        <v>0</v>
      </c>
      <c r="AW221" s="940">
        <f>SUM((AV221+AV222)/2)</f>
        <v>0</v>
      </c>
      <c r="AX221" s="941">
        <f t="shared" si="272"/>
        <v>0</v>
      </c>
      <c r="AY221" s="941">
        <f>SUM((AX221+AX222)/2)</f>
        <v>0</v>
      </c>
      <c r="AZ221" s="943">
        <f>SUM(AM221+AO221+AQ221+AS221+AW221+AY221+AU221)*24</f>
        <v>408</v>
      </c>
      <c r="BA221" s="941">
        <f t="shared" si="273"/>
        <v>0</v>
      </c>
      <c r="BB221" s="941">
        <f>SUM((BA221+BA222)/2)</f>
        <v>0</v>
      </c>
      <c r="BC221" s="941">
        <f t="shared" si="274"/>
        <v>0</v>
      </c>
      <c r="BD221" s="941">
        <f>SUM((BC221+BC222)/2)</f>
        <v>0</v>
      </c>
      <c r="BE221" s="941">
        <f>SUM((BD221+BD222)/2)</f>
        <v>0</v>
      </c>
      <c r="BF221" s="941">
        <f t="shared" si="275"/>
        <v>0</v>
      </c>
      <c r="BG221" s="941">
        <f>SUM((BF221+BF222)/2)</f>
        <v>0</v>
      </c>
      <c r="BH221" s="941">
        <f>SUM((BG221+BG222)/2)</f>
        <v>0</v>
      </c>
      <c r="BI221" s="941">
        <f t="shared" si="276"/>
        <v>0</v>
      </c>
      <c r="BJ221" s="941">
        <f>SUM((BI221+BI222)/2)</f>
        <v>0</v>
      </c>
      <c r="BK221" s="941">
        <f t="shared" si="277"/>
        <v>0</v>
      </c>
      <c r="BL221" s="944">
        <f>SUM(BK221+BK222)/2</f>
        <v>0</v>
      </c>
      <c r="BM221" s="940">
        <f t="shared" si="278"/>
        <v>0</v>
      </c>
      <c r="BN221" s="940">
        <f>SUM(BM221+BM222)/2</f>
        <v>0</v>
      </c>
      <c r="BO221" s="940">
        <f t="shared" si="279"/>
        <v>0</v>
      </c>
      <c r="BP221" s="940">
        <f>SUM(BO221+BO222)/2</f>
        <v>0</v>
      </c>
      <c r="BQ221" s="940">
        <f t="shared" si="280"/>
        <v>0</v>
      </c>
      <c r="BR221" s="940">
        <f>SUM((BQ221+BQ222)/2)</f>
        <v>0</v>
      </c>
      <c r="BS221" s="940">
        <f t="shared" si="281"/>
        <v>0</v>
      </c>
      <c r="BT221" s="940">
        <f>SUM((BS221+BS222)/2)</f>
        <v>0</v>
      </c>
      <c r="BU221" s="940">
        <f t="shared" si="282"/>
        <v>0</v>
      </c>
      <c r="BV221" s="940">
        <f>SUM((BU221+BU222)/2)</f>
        <v>0</v>
      </c>
      <c r="BW221" s="941">
        <f t="shared" si="283"/>
        <v>0</v>
      </c>
      <c r="BX221" s="941">
        <f>SUM((BW221+BW222)/2)</f>
        <v>0</v>
      </c>
      <c r="BY221" s="941">
        <f t="shared" si="284"/>
        <v>4</v>
      </c>
      <c r="BZ221" s="942">
        <f>SUM((BY221+BY222)/2)</f>
        <v>4</v>
      </c>
      <c r="CA221" s="945">
        <f>SUM(AZ221)</f>
        <v>408</v>
      </c>
      <c r="CB221" s="891">
        <f>SUM(AM221+AO221+AQ221+AS221+AU221+AW221+BB221+BD221+BG221+AY221)</f>
        <v>17</v>
      </c>
    </row>
    <row r="222" spans="1:80" ht="18.75" customHeight="1" thickBot="1" x14ac:dyDescent="0.3">
      <c r="A222" s="910" t="s">
        <v>374</v>
      </c>
      <c r="B222" s="911" t="s">
        <v>138</v>
      </c>
      <c r="C222" s="717" t="s">
        <v>9</v>
      </c>
      <c r="D222" s="1036" t="s">
        <v>104</v>
      </c>
      <c r="E222" s="947" t="s">
        <v>4</v>
      </c>
      <c r="F222" s="948"/>
      <c r="G222" s="951" t="s">
        <v>11</v>
      </c>
      <c r="H222" s="951" t="s">
        <v>11</v>
      </c>
      <c r="I222" s="1107" t="s">
        <v>45</v>
      </c>
      <c r="J222" s="951" t="s">
        <v>11</v>
      </c>
      <c r="K222" s="951" t="s">
        <v>11</v>
      </c>
      <c r="L222" s="950"/>
      <c r="M222" s="950"/>
      <c r="N222" s="951" t="s">
        <v>11</v>
      </c>
      <c r="O222" s="951" t="s">
        <v>11</v>
      </c>
      <c r="P222" s="1107" t="s">
        <v>45</v>
      </c>
      <c r="Q222" s="951" t="s">
        <v>11</v>
      </c>
      <c r="R222" s="951" t="s">
        <v>11</v>
      </c>
      <c r="S222" s="950"/>
      <c r="T222" s="950"/>
      <c r="U222" s="951" t="s">
        <v>11</v>
      </c>
      <c r="V222" s="951" t="s">
        <v>11</v>
      </c>
      <c r="W222" s="1107" t="s">
        <v>45</v>
      </c>
      <c r="X222" s="951" t="s">
        <v>11</v>
      </c>
      <c r="Y222" s="951" t="s">
        <v>11</v>
      </c>
      <c r="Z222" s="950"/>
      <c r="AA222" s="950"/>
      <c r="AB222" s="951" t="s">
        <v>11</v>
      </c>
      <c r="AC222" s="951" t="s">
        <v>11</v>
      </c>
      <c r="AD222" s="1107" t="s">
        <v>45</v>
      </c>
      <c r="AE222" s="951" t="s">
        <v>11</v>
      </c>
      <c r="AF222" s="951" t="s">
        <v>11</v>
      </c>
      <c r="AG222" s="950"/>
      <c r="AH222" s="950"/>
      <c r="AI222" s="951" t="s">
        <v>11</v>
      </c>
      <c r="AJ222" s="951"/>
      <c r="AK222" s="952"/>
      <c r="AL222" s="953">
        <f t="shared" si="266"/>
        <v>17</v>
      </c>
      <c r="AM222" s="954"/>
      <c r="AN222" s="954">
        <f t="shared" si="267"/>
        <v>0</v>
      </c>
      <c r="AO222" s="955"/>
      <c r="AP222" s="956">
        <f t="shared" si="268"/>
        <v>0</v>
      </c>
      <c r="AQ222" s="957"/>
      <c r="AR222" s="954">
        <f t="shared" si="269"/>
        <v>0</v>
      </c>
      <c r="AS222" s="954"/>
      <c r="AT222" s="954">
        <f t="shared" si="270"/>
        <v>0</v>
      </c>
      <c r="AU222" s="954"/>
      <c r="AV222" s="954">
        <f t="shared" si="271"/>
        <v>0</v>
      </c>
      <c r="AW222" s="955"/>
      <c r="AX222" s="956">
        <f t="shared" si="272"/>
        <v>0</v>
      </c>
      <c r="AY222" s="957"/>
      <c r="AZ222" s="958"/>
      <c r="BA222" s="956">
        <f t="shared" si="273"/>
        <v>0</v>
      </c>
      <c r="BB222" s="957"/>
      <c r="BC222" s="956">
        <f t="shared" si="274"/>
        <v>0</v>
      </c>
      <c r="BD222" s="957"/>
      <c r="BE222" s="957"/>
      <c r="BF222" s="956">
        <f t="shared" si="275"/>
        <v>0</v>
      </c>
      <c r="BG222" s="957"/>
      <c r="BH222" s="957"/>
      <c r="BI222" s="956">
        <f t="shared" si="276"/>
        <v>0</v>
      </c>
      <c r="BJ222" s="957"/>
      <c r="BK222" s="956">
        <f t="shared" si="277"/>
        <v>0</v>
      </c>
      <c r="BL222" s="959"/>
      <c r="BM222" s="954">
        <f t="shared" si="278"/>
        <v>0</v>
      </c>
      <c r="BN222" s="960"/>
      <c r="BO222" s="954">
        <f t="shared" si="279"/>
        <v>0</v>
      </c>
      <c r="BP222" s="955"/>
      <c r="BQ222" s="954">
        <f t="shared" si="280"/>
        <v>0</v>
      </c>
      <c r="BR222" s="954"/>
      <c r="BS222" s="954">
        <f t="shared" si="281"/>
        <v>0</v>
      </c>
      <c r="BT222" s="955"/>
      <c r="BU222" s="954">
        <f t="shared" si="282"/>
        <v>0</v>
      </c>
      <c r="BV222" s="955"/>
      <c r="BW222" s="956">
        <f t="shared" si="283"/>
        <v>0</v>
      </c>
      <c r="BX222" s="957"/>
      <c r="BY222" s="956">
        <f t="shared" si="284"/>
        <v>4</v>
      </c>
      <c r="BZ222" s="961"/>
      <c r="CA222" s="962"/>
      <c r="CB222" s="826"/>
    </row>
    <row r="223" spans="1:80" ht="18.75" customHeight="1" x14ac:dyDescent="0.25">
      <c r="A223" s="910" t="s">
        <v>374</v>
      </c>
      <c r="B223" s="911" t="s">
        <v>138</v>
      </c>
      <c r="C223" s="1057" t="s">
        <v>347</v>
      </c>
      <c r="D223" s="975" t="str">
        <f>VLOOKUP(C223,ListeAppel,2,FALSE)</f>
        <v>Nom 061</v>
      </c>
      <c r="E223" s="932" t="s">
        <v>70</v>
      </c>
      <c r="F223" s="1054"/>
      <c r="G223" s="989" t="s">
        <v>13</v>
      </c>
      <c r="H223" s="936" t="s">
        <v>11</v>
      </c>
      <c r="I223" s="1070" t="s">
        <v>11</v>
      </c>
      <c r="J223" s="989" t="s">
        <v>13</v>
      </c>
      <c r="K223" s="609" t="s">
        <v>45</v>
      </c>
      <c r="L223" s="986"/>
      <c r="M223" s="977"/>
      <c r="N223" s="936" t="s">
        <v>11</v>
      </c>
      <c r="O223" s="936" t="s">
        <v>11</v>
      </c>
      <c r="P223" s="936" t="s">
        <v>11</v>
      </c>
      <c r="Q223" s="989" t="s">
        <v>13</v>
      </c>
      <c r="R223" s="609" t="s">
        <v>45</v>
      </c>
      <c r="S223" s="935"/>
      <c r="T223" s="977"/>
      <c r="U223" s="936" t="s">
        <v>11</v>
      </c>
      <c r="V223" s="936" t="s">
        <v>11</v>
      </c>
      <c r="W223" s="936" t="s">
        <v>11</v>
      </c>
      <c r="X223" s="936" t="s">
        <v>11</v>
      </c>
      <c r="Y223" s="609" t="s">
        <v>45</v>
      </c>
      <c r="Z223" s="935"/>
      <c r="AA223" s="977"/>
      <c r="AB223" s="936" t="s">
        <v>11</v>
      </c>
      <c r="AC223" s="936" t="s">
        <v>11</v>
      </c>
      <c r="AD223" s="936" t="s">
        <v>11</v>
      </c>
      <c r="AE223" s="936" t="s">
        <v>11</v>
      </c>
      <c r="AF223" s="609" t="s">
        <v>45</v>
      </c>
      <c r="AG223" s="935"/>
      <c r="AH223" s="977"/>
      <c r="AI223" s="936" t="s">
        <v>11</v>
      </c>
      <c r="AJ223" s="936"/>
      <c r="AK223" s="938">
        <f>IF(CA223=0,"",TIME(0,CA223,0))</f>
        <v>0.28333333333333333</v>
      </c>
      <c r="AL223" s="939">
        <f t="shared" si="266"/>
        <v>14</v>
      </c>
      <c r="AM223" s="940">
        <f>SUM(AL223:AL224)/2</f>
        <v>15</v>
      </c>
      <c r="AN223" s="940">
        <f t="shared" si="267"/>
        <v>3</v>
      </c>
      <c r="AO223" s="940">
        <f>SUM((AN223+AN224)/2)</f>
        <v>2</v>
      </c>
      <c r="AP223" s="941">
        <f t="shared" si="268"/>
        <v>0</v>
      </c>
      <c r="AQ223" s="941">
        <f>SUM((AP223+AP224)/2)</f>
        <v>0</v>
      </c>
      <c r="AR223" s="940">
        <f t="shared" si="269"/>
        <v>0</v>
      </c>
      <c r="AS223" s="941">
        <f>SUM((AR223+AR224)/2)</f>
        <v>0</v>
      </c>
      <c r="AT223" s="941">
        <f t="shared" si="270"/>
        <v>0</v>
      </c>
      <c r="AU223" s="942">
        <f>SUM((AT223+AT224)/2)</f>
        <v>0</v>
      </c>
      <c r="AV223" s="940">
        <f t="shared" si="271"/>
        <v>0</v>
      </c>
      <c r="AW223" s="940">
        <f>SUM((AV223+AV224)/2)</f>
        <v>0</v>
      </c>
      <c r="AX223" s="941">
        <f t="shared" si="272"/>
        <v>0</v>
      </c>
      <c r="AY223" s="941">
        <f>SUM((AX223+AX224)/2)</f>
        <v>0</v>
      </c>
      <c r="AZ223" s="943">
        <f>SUM(AM223+AO223+AQ223+AS223+AW223+AY223+AU223)*24</f>
        <v>408</v>
      </c>
      <c r="BA223" s="941">
        <f t="shared" si="273"/>
        <v>0</v>
      </c>
      <c r="BB223" s="941">
        <f>SUM((BA223+BA224)/2)</f>
        <v>0</v>
      </c>
      <c r="BC223" s="941">
        <f t="shared" si="274"/>
        <v>0</v>
      </c>
      <c r="BD223" s="941">
        <f>SUM((BC223+BC224)/2)</f>
        <v>0</v>
      </c>
      <c r="BE223" s="941">
        <f>SUM((BD223+BD224)/2)</f>
        <v>0</v>
      </c>
      <c r="BF223" s="941">
        <f t="shared" si="275"/>
        <v>0</v>
      </c>
      <c r="BG223" s="941">
        <f>SUM((BF223+BF224)/2)</f>
        <v>0</v>
      </c>
      <c r="BH223" s="941">
        <f>SUM((BG223+BG224)/2)</f>
        <v>0</v>
      </c>
      <c r="BI223" s="941">
        <f t="shared" si="276"/>
        <v>0</v>
      </c>
      <c r="BJ223" s="941">
        <f>SUM((BI223+BI224)/2)</f>
        <v>0</v>
      </c>
      <c r="BK223" s="941">
        <f t="shared" si="277"/>
        <v>0</v>
      </c>
      <c r="BL223" s="944">
        <f>SUM(BK223+BK224)/2</f>
        <v>0</v>
      </c>
      <c r="BM223" s="940">
        <f t="shared" si="278"/>
        <v>0</v>
      </c>
      <c r="BN223" s="940">
        <f>SUM(BM223+BM224)/2</f>
        <v>0</v>
      </c>
      <c r="BO223" s="940">
        <f t="shared" si="279"/>
        <v>0</v>
      </c>
      <c r="BP223" s="940">
        <f>SUM(BO223+BO224)/2</f>
        <v>0</v>
      </c>
      <c r="BQ223" s="940">
        <f t="shared" si="280"/>
        <v>0</v>
      </c>
      <c r="BR223" s="940">
        <f>SUM((BQ223+BQ224)/2)</f>
        <v>0</v>
      </c>
      <c r="BS223" s="940">
        <f t="shared" si="281"/>
        <v>0</v>
      </c>
      <c r="BT223" s="940">
        <f>SUM((BS223+BS224)/2)</f>
        <v>0</v>
      </c>
      <c r="BU223" s="940">
        <f t="shared" si="282"/>
        <v>0</v>
      </c>
      <c r="BV223" s="940">
        <f>SUM((BU223+BU224)/2)</f>
        <v>0</v>
      </c>
      <c r="BW223" s="941">
        <f t="shared" si="283"/>
        <v>0</v>
      </c>
      <c r="BX223" s="941">
        <f>SUM((BW223+BW224)/2)</f>
        <v>0</v>
      </c>
      <c r="BY223" s="941">
        <f t="shared" si="284"/>
        <v>4</v>
      </c>
      <c r="BZ223" s="942">
        <f>SUM((BY223+BY224)/2)</f>
        <v>4</v>
      </c>
      <c r="CA223" s="945">
        <f>SUM(AZ223)</f>
        <v>408</v>
      </c>
      <c r="CB223" s="891">
        <f>SUM(AM223+AO223+AQ223+AS223+AU223+AW223+BB223+BD223+BG223+AY223)</f>
        <v>17</v>
      </c>
    </row>
    <row r="224" spans="1:80" ht="18.75" customHeight="1" thickBot="1" x14ac:dyDescent="0.3">
      <c r="A224" s="910" t="s">
        <v>374</v>
      </c>
      <c r="B224" s="911" t="s">
        <v>138</v>
      </c>
      <c r="C224" s="710" t="s">
        <v>6</v>
      </c>
      <c r="D224" s="1032" t="s">
        <v>93</v>
      </c>
      <c r="E224" s="947" t="s">
        <v>4</v>
      </c>
      <c r="F224" s="1055"/>
      <c r="G224" s="951" t="s">
        <v>11</v>
      </c>
      <c r="H224" s="951" t="s">
        <v>11</v>
      </c>
      <c r="I224" s="1071" t="s">
        <v>11</v>
      </c>
      <c r="J224" s="990" t="s">
        <v>13</v>
      </c>
      <c r="K224" s="1107" t="s">
        <v>45</v>
      </c>
      <c r="L224" s="974"/>
      <c r="M224" s="981"/>
      <c r="N224" s="951" t="s">
        <v>11</v>
      </c>
      <c r="O224" s="951" t="s">
        <v>11</v>
      </c>
      <c r="P224" s="951" t="s">
        <v>11</v>
      </c>
      <c r="Q224" s="951" t="s">
        <v>11</v>
      </c>
      <c r="R224" s="1107" t="s">
        <v>45</v>
      </c>
      <c r="S224" s="950"/>
      <c r="T224" s="981"/>
      <c r="U224" s="951" t="s">
        <v>11</v>
      </c>
      <c r="V224" s="951" t="s">
        <v>11</v>
      </c>
      <c r="W224" s="951" t="s">
        <v>11</v>
      </c>
      <c r="X224" s="951" t="s">
        <v>11</v>
      </c>
      <c r="Y224" s="1107" t="s">
        <v>45</v>
      </c>
      <c r="Z224" s="950"/>
      <c r="AA224" s="981"/>
      <c r="AB224" s="951" t="s">
        <v>11</v>
      </c>
      <c r="AC224" s="951" t="s">
        <v>11</v>
      </c>
      <c r="AD224" s="951" t="s">
        <v>11</v>
      </c>
      <c r="AE224" s="951" t="s">
        <v>11</v>
      </c>
      <c r="AF224" s="1107" t="s">
        <v>45</v>
      </c>
      <c r="AG224" s="950"/>
      <c r="AH224" s="981"/>
      <c r="AI224" s="951" t="s">
        <v>11</v>
      </c>
      <c r="AJ224" s="951"/>
      <c r="AK224" s="952"/>
      <c r="AL224" s="953">
        <f t="shared" si="266"/>
        <v>16</v>
      </c>
      <c r="AM224" s="954"/>
      <c r="AN224" s="954">
        <f t="shared" si="267"/>
        <v>1</v>
      </c>
      <c r="AO224" s="955"/>
      <c r="AP224" s="956">
        <f t="shared" si="268"/>
        <v>0</v>
      </c>
      <c r="AQ224" s="957"/>
      <c r="AR224" s="954">
        <f t="shared" si="269"/>
        <v>0</v>
      </c>
      <c r="AS224" s="954"/>
      <c r="AT224" s="954">
        <f t="shared" si="270"/>
        <v>0</v>
      </c>
      <c r="AU224" s="954"/>
      <c r="AV224" s="954">
        <f t="shared" si="271"/>
        <v>0</v>
      </c>
      <c r="AW224" s="955"/>
      <c r="AX224" s="956">
        <f t="shared" si="272"/>
        <v>0</v>
      </c>
      <c r="AY224" s="957"/>
      <c r="AZ224" s="958"/>
      <c r="BA224" s="956">
        <f t="shared" si="273"/>
        <v>0</v>
      </c>
      <c r="BB224" s="957"/>
      <c r="BC224" s="956">
        <f t="shared" si="274"/>
        <v>0</v>
      </c>
      <c r="B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
      <c r="BJ224" s="957"/>
      <c r="BK224" s="956">
        <f t="shared" si="277"/>
        <v>0</v>
      </c>
      <c r="BL224" s="959"/>
      <c r="BM224" s="954">
        <f t="shared" si="278"/>
        <v>0</v>
      </c>
      <c r="BN224" s="960"/>
      <c r="BO224" s="954">
        <f t="shared" si="279"/>
        <v>0</v>
      </c>
      <c r="BP224" s="955"/>
      <c r="BQ224" s="954">
        <f t="shared" si="280"/>
        <v>0</v>
      </c>
      <c r="BR224" s="954"/>
      <c r="BS224" s="954">
        <f t="shared" si="281"/>
        <v>0</v>
      </c>
      <c r="BT224" s="955"/>
      <c r="BU224" s="954">
        <f t="shared" si="282"/>
        <v>0</v>
      </c>
      <c r="BV224" s="955"/>
      <c r="BW224" s="956">
        <f t="shared" si="283"/>
        <v>0</v>
      </c>
      <c r="BX224" s="957"/>
      <c r="BY224" s="956">
        <f t="shared" si="284"/>
        <v>4</v>
      </c>
      <c r="BZ224" s="961"/>
      <c r="CA224" s="962"/>
      <c r="CB224" s="826"/>
    </row>
    <row r="225" spans="1:80" ht="18.75" customHeight="1" x14ac:dyDescent="0.25">
      <c r="A225" s="910" t="s">
        <v>374</v>
      </c>
      <c r="B225" s="911" t="s">
        <v>138</v>
      </c>
      <c r="C225" s="1057" t="s">
        <v>348</v>
      </c>
      <c r="D225" s="1053" t="str">
        <f>VLOOKUP(C225,ListeAppel,2,FALSE)</f>
        <v>Nom 068</v>
      </c>
      <c r="E225" s="932" t="s">
        <v>70</v>
      </c>
      <c r="F225" s="933"/>
      <c r="G225" s="936" t="s">
        <v>11</v>
      </c>
      <c r="H225" s="936" t="s">
        <v>11</v>
      </c>
      <c r="I225" s="1070" t="s">
        <v>11</v>
      </c>
      <c r="J225" s="978" t="s">
        <v>11</v>
      </c>
      <c r="K225" s="936" t="s">
        <v>67</v>
      </c>
      <c r="L225" s="935"/>
      <c r="M225" s="986"/>
      <c r="N225" s="936" t="s">
        <v>11</v>
      </c>
      <c r="O225" s="936" t="s">
        <v>11</v>
      </c>
      <c r="P225" s="978" t="s">
        <v>11</v>
      </c>
      <c r="Q225" s="936" t="s">
        <v>11</v>
      </c>
      <c r="R225" s="936" t="s">
        <v>11</v>
      </c>
      <c r="S225" s="935"/>
      <c r="T225" s="935"/>
      <c r="U225" s="936" t="s">
        <v>11</v>
      </c>
      <c r="V225" s="936" t="s">
        <v>11</v>
      </c>
      <c r="W225" s="978" t="s">
        <v>11</v>
      </c>
      <c r="X225" s="978" t="s">
        <v>11</v>
      </c>
      <c r="Y225" s="936" t="s">
        <v>11</v>
      </c>
      <c r="Z225" s="935"/>
      <c r="AA225" s="935"/>
      <c r="AB225" s="936" t="s">
        <v>11</v>
      </c>
      <c r="AC225" s="936" t="s">
        <v>11</v>
      </c>
      <c r="AD225" s="936" t="s">
        <v>11</v>
      </c>
      <c r="AE225" s="936" t="s">
        <v>11</v>
      </c>
      <c r="AF225" s="936" t="s">
        <v>11</v>
      </c>
      <c r="AG225" s="935"/>
      <c r="AH225" s="935"/>
      <c r="AI225" s="936" t="s">
        <v>11</v>
      </c>
      <c r="AJ225" s="936"/>
      <c r="AK225" s="938">
        <f>IF(CA225=0,"",TIME(0,CA225,0))</f>
        <v>0.33333333333333331</v>
      </c>
      <c r="AL225" s="939">
        <f t="shared" si="266"/>
        <v>20</v>
      </c>
      <c r="AM225" s="940">
        <f>SUM(AL225:AL226)/2</f>
        <v>19.5</v>
      </c>
      <c r="AN225" s="940">
        <f t="shared" si="267"/>
        <v>0</v>
      </c>
      <c r="AO225" s="940">
        <f>SUM((AN225+AN226)/2)</f>
        <v>0</v>
      </c>
      <c r="AP225" s="941">
        <f t="shared" si="268"/>
        <v>0</v>
      </c>
      <c r="AQ225" s="941">
        <f>SUM((AP225+AP226)/2)</f>
        <v>0</v>
      </c>
      <c r="AR225" s="940">
        <f t="shared" si="269"/>
        <v>0</v>
      </c>
      <c r="AS225" s="941">
        <f>SUM((AR225+AR226)/2)</f>
        <v>0</v>
      </c>
      <c r="AT225" s="941">
        <f t="shared" si="270"/>
        <v>0</v>
      </c>
      <c r="AU225" s="942">
        <f>SUM((AT225+AT226)/2)</f>
        <v>0.5</v>
      </c>
      <c r="AV225" s="940">
        <f t="shared" si="271"/>
        <v>0</v>
      </c>
      <c r="AW225" s="940">
        <f>SUM((AV225+AV226)/2)</f>
        <v>0</v>
      </c>
      <c r="AX225" s="941">
        <f t="shared" si="272"/>
        <v>0</v>
      </c>
      <c r="AY225" s="941">
        <f>SUM((AX225+AX226)/2)</f>
        <v>0</v>
      </c>
      <c r="AZ225" s="943">
        <f>SUM(AM225+AO225+AQ225+AS225+AW225+AY225+AU225)*24</f>
        <v>480</v>
      </c>
      <c r="BA225" s="941">
        <f t="shared" si="273"/>
        <v>0</v>
      </c>
      <c r="BB225" s="941">
        <f>SUM((BA225+BA226)/2)</f>
        <v>0</v>
      </c>
      <c r="BC225" s="941">
        <f t="shared" si="274"/>
        <v>0</v>
      </c>
      <c r="BD225" s="941">
        <f>SUM((BC225+BC226)/2)</f>
        <v>0</v>
      </c>
      <c r="BE225" s="941">
        <f>SUM((BD225+BD226)/2)</f>
        <v>0</v>
      </c>
      <c r="BF225" s="941">
        <f t="shared" si="275"/>
        <v>0</v>
      </c>
      <c r="BG225" s="941">
        <f>SUM((BF225+BF226)/2)</f>
        <v>0</v>
      </c>
      <c r="BH225" s="941">
        <f>SUM((BG225+BG226)/2)</f>
        <v>0</v>
      </c>
      <c r="BI225" s="941">
        <f t="shared" si="276"/>
        <v>0</v>
      </c>
      <c r="BJ225" s="941">
        <f>SUM((BI225+BI226)/2)</f>
        <v>0</v>
      </c>
      <c r="BK225" s="941">
        <f t="shared" si="277"/>
        <v>0</v>
      </c>
      <c r="BL225" s="944">
        <f>SUM(BK225+BK226)/2</f>
        <v>0</v>
      </c>
      <c r="BM225" s="940">
        <f t="shared" si="278"/>
        <v>0</v>
      </c>
      <c r="BN225" s="940">
        <f>SUM(BM225+BM226)/2</f>
        <v>0</v>
      </c>
      <c r="BO225" s="940">
        <f t="shared" si="279"/>
        <v>0</v>
      </c>
      <c r="BP225" s="940">
        <f>SUM(BO225+BO226)/2</f>
        <v>0</v>
      </c>
      <c r="BQ225" s="940">
        <f t="shared" si="280"/>
        <v>0</v>
      </c>
      <c r="BR225" s="940">
        <f>SUM((BQ225+BQ226)/2)</f>
        <v>0</v>
      </c>
      <c r="BS225" s="940">
        <f t="shared" si="281"/>
        <v>0</v>
      </c>
      <c r="BT225" s="940">
        <f>SUM((BS225+BS226)/2)</f>
        <v>0</v>
      </c>
      <c r="BU225" s="940">
        <f t="shared" si="282"/>
        <v>0</v>
      </c>
      <c r="BV225" s="940">
        <f>SUM((BU225+BU226)/2)</f>
        <v>0</v>
      </c>
      <c r="BW225" s="941">
        <f t="shared" si="283"/>
        <v>0</v>
      </c>
      <c r="BX225" s="941">
        <f>SUM((BW225+BW226)/2)</f>
        <v>0</v>
      </c>
      <c r="BY225" s="941">
        <f t="shared" si="284"/>
        <v>0</v>
      </c>
      <c r="BZ225" s="942">
        <f>SUM((BY225+BY226)/2)</f>
        <v>0</v>
      </c>
      <c r="CA225" s="945">
        <f>SUM(AZ225)</f>
        <v>480</v>
      </c>
      <c r="CB225" s="891">
        <f>SUM(AM225+AO225+AQ225+AS225+AU225+AW225+BB225+BD225+BG225+AY225)</f>
        <v>20</v>
      </c>
    </row>
    <row r="226" spans="1:80" ht="18.75" customHeight="1" thickBot="1" x14ac:dyDescent="0.3">
      <c r="A226" s="910" t="s">
        <v>374</v>
      </c>
      <c r="B226" s="911" t="s">
        <v>138</v>
      </c>
      <c r="C226" s="721" t="s">
        <v>80</v>
      </c>
      <c r="D226" s="999"/>
      <c r="E226" s="947" t="s">
        <v>4</v>
      </c>
      <c r="F226" s="948"/>
      <c r="G226" s="951" t="s">
        <v>11</v>
      </c>
      <c r="H226" s="951" t="s">
        <v>11</v>
      </c>
      <c r="I226" s="1071" t="s">
        <v>57</v>
      </c>
      <c r="J226" s="988" t="s">
        <v>11</v>
      </c>
      <c r="K226" s="951" t="s">
        <v>67</v>
      </c>
      <c r="L226" s="950"/>
      <c r="M226" s="974"/>
      <c r="N226" s="951" t="s">
        <v>11</v>
      </c>
      <c r="O226" s="951" t="s">
        <v>11</v>
      </c>
      <c r="P226" s="988" t="s">
        <v>11</v>
      </c>
      <c r="Q226" s="951" t="s">
        <v>11</v>
      </c>
      <c r="R226" s="951" t="s">
        <v>11</v>
      </c>
      <c r="S226" s="950"/>
      <c r="T226" s="950"/>
      <c r="U226" s="951" t="s">
        <v>11</v>
      </c>
      <c r="V226" s="951" t="s">
        <v>11</v>
      </c>
      <c r="W226" s="988" t="s">
        <v>11</v>
      </c>
      <c r="X226" s="988" t="s">
        <v>11</v>
      </c>
      <c r="Y226" s="951" t="s">
        <v>11</v>
      </c>
      <c r="Z226" s="950"/>
      <c r="AA226" s="950"/>
      <c r="AB226" s="951" t="s">
        <v>11</v>
      </c>
      <c r="AC226" s="951" t="s">
        <v>11</v>
      </c>
      <c r="AD226" s="951" t="s">
        <v>11</v>
      </c>
      <c r="AE226" s="951" t="s">
        <v>11</v>
      </c>
      <c r="AF226" s="951" t="s">
        <v>11</v>
      </c>
      <c r="AG226" s="950"/>
      <c r="AH226" s="950"/>
      <c r="AI226" s="951" t="s">
        <v>11</v>
      </c>
      <c r="AJ226" s="951"/>
      <c r="AK226" s="952"/>
      <c r="AL226" s="953">
        <f t="shared" si="266"/>
        <v>19</v>
      </c>
      <c r="AM226" s="954"/>
      <c r="AN226" s="954">
        <f t="shared" si="267"/>
        <v>0</v>
      </c>
      <c r="AO226" s="955"/>
      <c r="AP226" s="956">
        <f t="shared" si="268"/>
        <v>0</v>
      </c>
      <c r="AQ226" s="957"/>
      <c r="AR226" s="954">
        <f t="shared" si="269"/>
        <v>0</v>
      </c>
      <c r="AS226" s="954"/>
      <c r="AT226" s="954">
        <f t="shared" si="270"/>
        <v>1</v>
      </c>
      <c r="AU226" s="954"/>
      <c r="AV226" s="954">
        <f t="shared" si="271"/>
        <v>0</v>
      </c>
      <c r="AW226" s="955"/>
      <c r="AX226" s="956">
        <f t="shared" si="272"/>
        <v>0</v>
      </c>
      <c r="AY226" s="957"/>
      <c r="AZ226" s="958"/>
      <c r="BA226" s="956">
        <f t="shared" si="273"/>
        <v>0</v>
      </c>
      <c r="BB226" s="957"/>
      <c r="BC226" s="956">
        <f t="shared" si="274"/>
        <v>0</v>
      </c>
      <c r="BD226" s="957"/>
      <c r="BE226" s="957"/>
      <c r="BF226" s="956">
        <f t="shared" si="275"/>
        <v>0</v>
      </c>
      <c r="BG226" s="957"/>
      <c r="BH226" s="957"/>
      <c r="BI226" s="956">
        <f t="shared" si="276"/>
        <v>0</v>
      </c>
      <c r="BJ226" s="957"/>
      <c r="BK226" s="956">
        <f t="shared" si="277"/>
        <v>0</v>
      </c>
      <c r="BL226" s="959"/>
      <c r="BM226" s="954">
        <f t="shared" si="278"/>
        <v>0</v>
      </c>
      <c r="BN226" s="960"/>
      <c r="BO226" s="954">
        <f t="shared" si="279"/>
        <v>0</v>
      </c>
      <c r="BP226" s="955"/>
      <c r="BQ226" s="954">
        <f t="shared" si="280"/>
        <v>0</v>
      </c>
      <c r="BR226" s="954"/>
      <c r="BS226" s="954">
        <f t="shared" si="281"/>
        <v>0</v>
      </c>
      <c r="BT226" s="955"/>
      <c r="BU226" s="954">
        <f t="shared" si="282"/>
        <v>0</v>
      </c>
      <c r="BV226" s="955"/>
      <c r="BW226" s="956">
        <f t="shared" si="283"/>
        <v>0</v>
      </c>
      <c r="BX226" s="957"/>
      <c r="BY226" s="956">
        <f t="shared" si="284"/>
        <v>0</v>
      </c>
      <c r="BZ226" s="961"/>
      <c r="CA226" s="962"/>
      <c r="CB226" s="826"/>
    </row>
    <row r="227" spans="1:80" ht="18.75" customHeight="1" x14ac:dyDescent="0.25">
      <c r="A227" s="910" t="s">
        <v>374</v>
      </c>
      <c r="B227" s="911" t="s">
        <v>138</v>
      </c>
      <c r="C227" s="1057" t="s">
        <v>349</v>
      </c>
      <c r="D227" s="1053" t="str">
        <f>VLOOKUP(C227,ListeAppel,2,FALSE)</f>
        <v>Nom 071</v>
      </c>
      <c r="E227" s="932" t="s">
        <v>70</v>
      </c>
      <c r="F227" s="964"/>
      <c r="G227" s="966" t="s">
        <v>67</v>
      </c>
      <c r="H227" s="966" t="s">
        <v>11</v>
      </c>
      <c r="I227" s="1121" t="s">
        <v>29</v>
      </c>
      <c r="J227" s="1031" t="s">
        <v>11</v>
      </c>
      <c r="K227" s="1031" t="s">
        <v>11</v>
      </c>
      <c r="L227" s="965"/>
      <c r="M227" s="965"/>
      <c r="N227" s="966" t="s">
        <v>11</v>
      </c>
      <c r="O227" s="966" t="s">
        <v>11</v>
      </c>
      <c r="P227" s="936" t="s">
        <v>67</v>
      </c>
      <c r="Q227" s="966" t="s">
        <v>11</v>
      </c>
      <c r="R227" s="966" t="s">
        <v>11</v>
      </c>
      <c r="S227" s="965"/>
      <c r="T227" s="965"/>
      <c r="U227" s="1016" t="s">
        <v>13</v>
      </c>
      <c r="V227" s="936" t="s">
        <v>67</v>
      </c>
      <c r="W227" s="1031" t="s">
        <v>11</v>
      </c>
      <c r="X227" s="966" t="s">
        <v>11</v>
      </c>
      <c r="Y227" s="966" t="s">
        <v>11</v>
      </c>
      <c r="Z227" s="965"/>
      <c r="AA227" s="965"/>
      <c r="AB227" s="966" t="s">
        <v>11</v>
      </c>
      <c r="AC227" s="966" t="s">
        <v>11</v>
      </c>
      <c r="AD227" s="1016" t="s">
        <v>13</v>
      </c>
      <c r="AE227" s="966" t="s">
        <v>11</v>
      </c>
      <c r="AF227" s="966" t="s">
        <v>67</v>
      </c>
      <c r="AG227" s="965"/>
      <c r="AH227" s="965"/>
      <c r="AI227" s="966" t="s">
        <v>11</v>
      </c>
      <c r="AJ227" s="966"/>
      <c r="AK227" s="938">
        <f>IF(CA227=0,"",TIME(0,CA227,0))</f>
        <v>0.28333333333333333</v>
      </c>
      <c r="AL227" s="939">
        <f>COUNTIF(F227:AJ227,"P")</f>
        <v>14</v>
      </c>
      <c r="AM227" s="940">
        <f>SUM(AL227:AL228)/2</f>
        <v>14</v>
      </c>
      <c r="AN227" s="940">
        <f>COUNTIF(F227:AJ227,"Mi")</f>
        <v>2</v>
      </c>
      <c r="AO227" s="940">
        <f>SUM((AN227+AN228)/2)</f>
        <v>1.5</v>
      </c>
      <c r="AP227" s="941">
        <f>COUNTIF(F227:AJ227,"VS")</f>
        <v>0</v>
      </c>
      <c r="AQ227" s="941">
        <f>SUM((AP227+AP228)/2)</f>
        <v>0</v>
      </c>
      <c r="AR227" s="940">
        <f>COUNTIF(F227:AJ227,"C1")</f>
        <v>0</v>
      </c>
      <c r="AS227" s="941">
        <f>SUM((AR227+AR228)/2)</f>
        <v>0</v>
      </c>
      <c r="AT227" s="941">
        <f>COUNTIF(F227:AJ227,"R1")</f>
        <v>0</v>
      </c>
      <c r="AU227" s="942">
        <f>SUM((AT227+AT228)/2)</f>
        <v>0.5</v>
      </c>
      <c r="AV227" s="940">
        <f>COUNTIF(F227:AJ227,"CS")</f>
        <v>1</v>
      </c>
      <c r="AW227" s="940">
        <f>SUM((AV227+AV228)/2)</f>
        <v>1</v>
      </c>
      <c r="AX227" s="941">
        <f>COUNTIF(F227:AJ227,"DA")</f>
        <v>0</v>
      </c>
      <c r="AY227" s="941">
        <f>SUM((AX227+AX228)/2)</f>
        <v>0</v>
      </c>
      <c r="AZ227" s="943">
        <f>SUM(AM227+AO227+AQ227+AS227+AW227+AY227+AU227)*24</f>
        <v>408</v>
      </c>
      <c r="BA227" s="941">
        <f>COUNTIF(F227:AJ227,"MT5")</f>
        <v>0</v>
      </c>
      <c r="BB227" s="941">
        <f>SUM((BA227+BA228)/2)</f>
        <v>0</v>
      </c>
      <c r="BC227" s="941">
        <f>COUNTIF(F227:AJ227,"MT6")</f>
        <v>0</v>
      </c>
      <c r="BD227" s="941">
        <f>SUM((BC227+BC228)/2)</f>
        <v>0</v>
      </c>
      <c r="BE227" s="941">
        <f>SUM((BD227+BD228)/2)</f>
        <v>0</v>
      </c>
      <c r="BF227" s="941">
        <f>COUNTIF(F227:AJ227,"MT8")</f>
        <v>0</v>
      </c>
      <c r="BG227" s="941">
        <f>SUM((BF227+BF228)/2)</f>
        <v>0</v>
      </c>
      <c r="BH227" s="941">
        <f>SUM((BG227+BG228)/2)</f>
        <v>0</v>
      </c>
      <c r="BI227" s="941">
        <f>COUNTIF(F227:AJ227,"A")</f>
        <v>0</v>
      </c>
      <c r="BJ227" s="941">
        <f>SUM((BI227+BI228)/2)</f>
        <v>0</v>
      </c>
      <c r="BK227" s="941">
        <f>COUNTIF(F227:AJ227,"Ma")</f>
        <v>0</v>
      </c>
      <c r="BL227" s="944">
        <f>SUM(BK227+BK228)/2</f>
        <v>0</v>
      </c>
      <c r="BM227" s="940">
        <f>COUNTIF(F227:AJ227,"MJ")</f>
        <v>0</v>
      </c>
      <c r="BN227" s="940">
        <f>SUM(BM227+BM228)/2</f>
        <v>0</v>
      </c>
      <c r="BO227" s="940">
        <f>COUNTIF(F227:AJ227,"Jsc")</f>
        <v>0</v>
      </c>
      <c r="BP227" s="940">
        <f>SUM(BO227+BO228)/2</f>
        <v>0</v>
      </c>
      <c r="BQ227" s="940">
        <f>COUNTIF(F227:AJ227,"C")</f>
        <v>0</v>
      </c>
      <c r="BR227" s="940">
        <f>SUM((BQ227+BQ228)/2)</f>
        <v>0</v>
      </c>
      <c r="BS227" s="940">
        <f>COUNTIF(F227:AJ227,"CC")</f>
        <v>0</v>
      </c>
      <c r="BT227" s="940">
        <f>SUM((BS227+BS228)/2)</f>
        <v>0</v>
      </c>
      <c r="BU227" s="940">
        <f>COUNTIF(F227:AJ227,"DS")</f>
        <v>0</v>
      </c>
      <c r="BV227" s="940">
        <f>SUM((BU227+BU228)/2)</f>
        <v>0</v>
      </c>
      <c r="BW227" s="941">
        <f>COUNTIF(F227:AJ227,"MT")</f>
        <v>0</v>
      </c>
      <c r="BX227" s="941">
        <f>SUM((BW227+BW228)/2)</f>
        <v>0</v>
      </c>
      <c r="BY227" s="941">
        <f>COUNTIF(F227:AJ227,"4/5")</f>
        <v>0</v>
      </c>
      <c r="BZ227" s="942">
        <f>SUM((BY227+BY228)/2)</f>
        <v>0</v>
      </c>
      <c r="CA227" s="945">
        <f>SUM(AZ227)</f>
        <v>408</v>
      </c>
      <c r="CB227" s="891">
        <f>SUM(AM227+AO227+AQ227+AS227+AU227+AW227+BB227+BD227+BG227+AY227)</f>
        <v>17</v>
      </c>
    </row>
    <row r="228" spans="1:80" ht="18.75" customHeight="1" thickBot="1" x14ac:dyDescent="0.3">
      <c r="A228" s="910" t="s">
        <v>374</v>
      </c>
      <c r="B228" s="911" t="s">
        <v>138</v>
      </c>
      <c r="C228" s="710" t="s">
        <v>6</v>
      </c>
      <c r="D228" s="999"/>
      <c r="E228" s="947" t="s">
        <v>4</v>
      </c>
      <c r="F228" s="964"/>
      <c r="G228" s="966" t="s">
        <v>67</v>
      </c>
      <c r="H228" s="966" t="s">
        <v>11</v>
      </c>
      <c r="I228" s="1121" t="s">
        <v>29</v>
      </c>
      <c r="J228" s="1031" t="s">
        <v>11</v>
      </c>
      <c r="K228" s="1031" t="s">
        <v>11</v>
      </c>
      <c r="L228" s="965"/>
      <c r="M228" s="965"/>
      <c r="N228" s="966" t="s">
        <v>11</v>
      </c>
      <c r="O228" s="966" t="s">
        <v>11</v>
      </c>
      <c r="P228" s="951" t="s">
        <v>67</v>
      </c>
      <c r="Q228" s="966" t="s">
        <v>11</v>
      </c>
      <c r="R228" s="966" t="s">
        <v>11</v>
      </c>
      <c r="S228" s="965"/>
      <c r="T228" s="965"/>
      <c r="U228" s="966" t="s">
        <v>11</v>
      </c>
      <c r="V228" s="951" t="s">
        <v>67</v>
      </c>
      <c r="W228" s="1031" t="s">
        <v>11</v>
      </c>
      <c r="X228" s="966" t="s">
        <v>11</v>
      </c>
      <c r="Y228" s="966" t="s">
        <v>11</v>
      </c>
      <c r="Z228" s="965"/>
      <c r="AA228" s="965"/>
      <c r="AB228" s="966" t="s">
        <v>11</v>
      </c>
      <c r="AC228" s="966" t="s">
        <v>11</v>
      </c>
      <c r="AD228" s="1016" t="s">
        <v>13</v>
      </c>
      <c r="AE228" s="966" t="s">
        <v>11</v>
      </c>
      <c r="AF228" s="966" t="s">
        <v>67</v>
      </c>
      <c r="AG228" s="965"/>
      <c r="AH228" s="965"/>
      <c r="AI228" s="966" t="s">
        <v>57</v>
      </c>
      <c r="AJ228" s="966"/>
      <c r="AK228" s="952"/>
      <c r="AL228" s="953">
        <f>COUNTIF(F228:AJ228,"P")</f>
        <v>14</v>
      </c>
      <c r="AM228" s="954"/>
      <c r="AN228" s="954">
        <f>COUNTIF(F228:AJ228,"Mi")</f>
        <v>1</v>
      </c>
      <c r="AO228" s="955"/>
      <c r="AP228" s="956">
        <f>COUNTIF(F228:AJ228,"VS")</f>
        <v>0</v>
      </c>
      <c r="AQ228" s="957"/>
      <c r="AR228" s="954">
        <f>COUNTIF(F228:AJ228,"C1")</f>
        <v>0</v>
      </c>
      <c r="AS228" s="954"/>
      <c r="AT228" s="954">
        <f>COUNTIF(F228:AJ228,"R1")</f>
        <v>1</v>
      </c>
      <c r="AU228" s="954"/>
      <c r="AV228" s="954">
        <f>COUNTIF(F228:AJ228,"CS")</f>
        <v>1</v>
      </c>
      <c r="AW228" s="955"/>
      <c r="AX228" s="956">
        <f>COUNTIF(F228:AJ228,"DA")</f>
        <v>0</v>
      </c>
      <c r="AY228" s="957"/>
      <c r="AZ228" s="958"/>
      <c r="BA228" s="956">
        <f>COUNTIF(F228:AJ228,"MT5")</f>
        <v>0</v>
      </c>
      <c r="BB228" s="957"/>
      <c r="BC228" s="956">
        <f>COUNTIF(F228:AJ228,"MT6")</f>
        <v>0</v>
      </c>
      <c r="BD228" s="957"/>
      <c r="BE228" s="957"/>
      <c r="BF228" s="956">
        <f>COUNTIF(F228:AJ228,"MT8")</f>
        <v>0</v>
      </c>
      <c r="BG228" s="957"/>
      <c r="BH228" s="957"/>
      <c r="BI228" s="956">
        <f>COUNTIF(F228:AJ228,"A")</f>
        <v>0</v>
      </c>
      <c r="BJ228" s="957"/>
      <c r="BK228" s="956">
        <f>COUNTIF(F228:AJ228,"Ma")</f>
        <v>0</v>
      </c>
      <c r="BL228" s="959"/>
      <c r="BM228" s="954">
        <f>COUNTIF(F228:AJ228,"MJ")</f>
        <v>0</v>
      </c>
      <c r="BN228" s="960"/>
      <c r="BO228" s="954">
        <f>COUNTIF(F228:AJ228,"Jsc")</f>
        <v>0</v>
      </c>
      <c r="BP228" s="955"/>
      <c r="BQ228" s="954">
        <f>COUNTIF(F228:AJ228,"C")</f>
        <v>0</v>
      </c>
      <c r="BR228" s="954"/>
      <c r="BS228" s="954">
        <f>COUNTIF(F228:AJ228,"CC")</f>
        <v>0</v>
      </c>
      <c r="BT228" s="955"/>
      <c r="BU228" s="954">
        <f>COUNTIF(F228:AJ228,"DS")</f>
        <v>0</v>
      </c>
      <c r="BV228" s="955"/>
      <c r="BW228" s="956">
        <f>COUNTIF(F228:AJ228,"MT")</f>
        <v>0</v>
      </c>
      <c r="BX228" s="957"/>
      <c r="BY228" s="956">
        <f>COUNTIF(F228:AJ228,"4/5")</f>
        <v>0</v>
      </c>
      <c r="BZ228" s="961"/>
      <c r="CA228" s="962"/>
      <c r="CB228" s="826"/>
    </row>
    <row r="229" spans="1:80" ht="18.75" customHeight="1" x14ac:dyDescent="0.25">
      <c r="A229" s="910" t="s">
        <v>374</v>
      </c>
      <c r="B229" s="911" t="s">
        <v>138</v>
      </c>
      <c r="C229" s="1057" t="s">
        <v>350</v>
      </c>
      <c r="D229" s="1053" t="str">
        <f>VLOOKUP(C229,ListeAppel,2,FALSE)</f>
        <v>Nom 072</v>
      </c>
      <c r="E229" s="932" t="s">
        <v>70</v>
      </c>
      <c r="F229" s="933"/>
      <c r="G229" s="936" t="s">
        <v>11</v>
      </c>
      <c r="H229" s="936" t="s">
        <v>11</v>
      </c>
      <c r="I229" s="1070" t="s">
        <v>11</v>
      </c>
      <c r="J229" s="978" t="s">
        <v>11</v>
      </c>
      <c r="K229" s="936" t="s">
        <v>67</v>
      </c>
      <c r="L229" s="935"/>
      <c r="M229" s="935"/>
      <c r="N229" s="936" t="s">
        <v>11</v>
      </c>
      <c r="O229" s="936" t="s">
        <v>11</v>
      </c>
      <c r="P229" s="936" t="s">
        <v>11</v>
      </c>
      <c r="Q229" s="936" t="s">
        <v>67</v>
      </c>
      <c r="R229" s="978" t="s">
        <v>11</v>
      </c>
      <c r="S229" s="986"/>
      <c r="T229" s="935"/>
      <c r="U229" s="936" t="s">
        <v>11</v>
      </c>
      <c r="V229" s="936" t="s">
        <v>11</v>
      </c>
      <c r="W229" s="978" t="s">
        <v>11</v>
      </c>
      <c r="X229" s="978" t="s">
        <v>11</v>
      </c>
      <c r="Y229" s="936" t="s">
        <v>67</v>
      </c>
      <c r="Z229" s="935"/>
      <c r="AA229" s="935"/>
      <c r="AB229" s="936" t="s">
        <v>11</v>
      </c>
      <c r="AC229" s="936" t="s">
        <v>11</v>
      </c>
      <c r="AD229" s="936" t="s">
        <v>11</v>
      </c>
      <c r="AE229" s="1085" t="s">
        <v>28</v>
      </c>
      <c r="AF229" s="936" t="s">
        <v>67</v>
      </c>
      <c r="AG229" s="935"/>
      <c r="AH229" s="935"/>
      <c r="AI229" s="936" t="s">
        <v>11</v>
      </c>
      <c r="AJ229" s="936"/>
      <c r="AK229" s="938">
        <f>IF(CA229=0,"",TIME(0,CA229,0))</f>
        <v>0.26666666666666666</v>
      </c>
      <c r="AL229" s="939">
        <f t="shared" si="266"/>
        <v>16</v>
      </c>
      <c r="AM229" s="940">
        <f>SUM(AL229:AL230)/2</f>
        <v>16</v>
      </c>
      <c r="AN229" s="940">
        <f t="shared" si="267"/>
        <v>0</v>
      </c>
      <c r="AO229" s="940">
        <f>SUM((AN229+AN230)/2)</f>
        <v>0</v>
      </c>
      <c r="AP229" s="941">
        <f t="shared" si="268"/>
        <v>0</v>
      </c>
      <c r="AQ229" s="941">
        <f>SUM((AP229+AP230)/2)</f>
        <v>0</v>
      </c>
      <c r="AR229" s="940">
        <f t="shared" si="269"/>
        <v>0</v>
      </c>
      <c r="AS229" s="941">
        <f>SUM((AR229+AR230)/2)</f>
        <v>0</v>
      </c>
      <c r="AT229" s="941">
        <f t="shared" si="270"/>
        <v>0</v>
      </c>
      <c r="AU229" s="942">
        <f>SUM((AT229+AT230)/2)</f>
        <v>0</v>
      </c>
      <c r="AV229" s="940">
        <f t="shared" si="271"/>
        <v>0</v>
      </c>
      <c r="AW229" s="940">
        <f>SUM((AV229+AV230)/2)</f>
        <v>0</v>
      </c>
      <c r="AX229" s="941">
        <f t="shared" si="272"/>
        <v>0</v>
      </c>
      <c r="AY229" s="941">
        <f>SUM((AX229+AX230)/2)</f>
        <v>0</v>
      </c>
      <c r="AZ229" s="943">
        <f>SUM(AM229+AO229+AQ229+AS229+AW229+AY229+AU229)*24</f>
        <v>384</v>
      </c>
      <c r="BA229" s="941">
        <f t="shared" si="273"/>
        <v>0</v>
      </c>
      <c r="BB229" s="941">
        <f>SUM((BA229+BA230)/2)</f>
        <v>0</v>
      </c>
      <c r="BC229" s="941">
        <f t="shared" si="274"/>
        <v>0</v>
      </c>
      <c r="BD229" s="941">
        <f>SUM((BC229+BC230)/2)</f>
        <v>0</v>
      </c>
      <c r="BE229" s="941">
        <f>SUM((BD229+BD230)/2)</f>
        <v>0</v>
      </c>
      <c r="BF229" s="941">
        <f t="shared" si="275"/>
        <v>0</v>
      </c>
      <c r="BG229" s="941">
        <f>SUM((BF229+BF230)/2)</f>
        <v>0</v>
      </c>
      <c r="BH229" s="941">
        <f>SUM((BG229+BG230)/2)</f>
        <v>0</v>
      </c>
      <c r="BI229" s="941">
        <f t="shared" si="276"/>
        <v>0</v>
      </c>
      <c r="BJ229" s="941">
        <f>SUM((BI229+BI230)/2)</f>
        <v>0</v>
      </c>
      <c r="BK229" s="941">
        <f t="shared" si="277"/>
        <v>0</v>
      </c>
      <c r="BL229" s="944">
        <f>SUM(BK229+BK230)/2</f>
        <v>0</v>
      </c>
      <c r="BM229" s="940">
        <f t="shared" si="278"/>
        <v>0</v>
      </c>
      <c r="BN229" s="940">
        <f>SUM(BM229+BM230)/2</f>
        <v>0</v>
      </c>
      <c r="BO229" s="940">
        <f t="shared" si="279"/>
        <v>0</v>
      </c>
      <c r="BP229" s="940">
        <f>SUM(BO229+BO230)/2</f>
        <v>0</v>
      </c>
      <c r="BQ229" s="940">
        <f t="shared" si="280"/>
        <v>0</v>
      </c>
      <c r="BR229" s="940">
        <f>SUM((BQ229+BQ230)/2)</f>
        <v>0</v>
      </c>
      <c r="BS229" s="940">
        <f t="shared" si="281"/>
        <v>1</v>
      </c>
      <c r="BT229" s="940">
        <f>SUM((BS229+BS230)/2)</f>
        <v>1</v>
      </c>
      <c r="BU229" s="940">
        <f t="shared" si="282"/>
        <v>0</v>
      </c>
      <c r="BV229" s="940">
        <f>SUM((BU229+BU230)/2)</f>
        <v>0</v>
      </c>
      <c r="BW229" s="941">
        <f t="shared" si="283"/>
        <v>0</v>
      </c>
      <c r="BX229" s="941">
        <f>SUM((BW229+BW230)/2)</f>
        <v>0</v>
      </c>
      <c r="BY229" s="941">
        <f t="shared" si="284"/>
        <v>0</v>
      </c>
      <c r="BZ229" s="942">
        <f>SUM((BY229+BY230)/2)</f>
        <v>0</v>
      </c>
      <c r="CA229" s="945">
        <f>SUM(AZ229)</f>
        <v>384</v>
      </c>
      <c r="CB229" s="891">
        <f>SUM(AM229+AO229+AQ229+AS229+AU229+AW229+BB229+BD229+BG229+AY229)</f>
        <v>16</v>
      </c>
    </row>
    <row r="230" spans="1:80" ht="18.75" customHeight="1" thickBot="1" x14ac:dyDescent="0.3">
      <c r="A230" s="910" t="s">
        <v>374</v>
      </c>
      <c r="B230" s="911" t="s">
        <v>138</v>
      </c>
      <c r="C230" s="271" t="s">
        <v>80</v>
      </c>
      <c r="D230" s="999"/>
      <c r="E230" s="947" t="s">
        <v>4</v>
      </c>
      <c r="F230" s="948"/>
      <c r="G230" s="951" t="s">
        <v>11</v>
      </c>
      <c r="H230" s="951" t="s">
        <v>11</v>
      </c>
      <c r="I230" s="1071" t="s">
        <v>11</v>
      </c>
      <c r="J230" s="988" t="s">
        <v>11</v>
      </c>
      <c r="K230" s="951" t="s">
        <v>67</v>
      </c>
      <c r="L230" s="950"/>
      <c r="M230" s="950"/>
      <c r="N230" s="951" t="s">
        <v>11</v>
      </c>
      <c r="O230" s="951" t="s">
        <v>11</v>
      </c>
      <c r="P230" s="951" t="s">
        <v>11</v>
      </c>
      <c r="Q230" s="951" t="s">
        <v>67</v>
      </c>
      <c r="R230" s="988" t="s">
        <v>11</v>
      </c>
      <c r="S230" s="974"/>
      <c r="T230" s="950"/>
      <c r="U230" s="951" t="s">
        <v>11</v>
      </c>
      <c r="V230" s="951" t="s">
        <v>11</v>
      </c>
      <c r="W230" s="988" t="s">
        <v>11</v>
      </c>
      <c r="X230" s="988" t="s">
        <v>11</v>
      </c>
      <c r="Y230" s="951" t="s">
        <v>67</v>
      </c>
      <c r="Z230" s="950"/>
      <c r="AA230" s="950"/>
      <c r="AB230" s="951" t="s">
        <v>11</v>
      </c>
      <c r="AC230" s="951" t="s">
        <v>11</v>
      </c>
      <c r="AD230" s="951" t="s">
        <v>11</v>
      </c>
      <c r="AE230" s="1086" t="s">
        <v>28</v>
      </c>
      <c r="AF230" s="951" t="s">
        <v>67</v>
      </c>
      <c r="AG230" s="950"/>
      <c r="AH230" s="950"/>
      <c r="AI230" s="951" t="s">
        <v>11</v>
      </c>
      <c r="AJ230" s="951"/>
      <c r="AK230" s="952"/>
      <c r="AL230" s="953">
        <f t="shared" si="266"/>
        <v>16</v>
      </c>
      <c r="AM230" s="954"/>
      <c r="AN230" s="954">
        <f t="shared" si="267"/>
        <v>0</v>
      </c>
      <c r="AO230" s="955"/>
      <c r="AP230" s="956">
        <f t="shared" si="268"/>
        <v>0</v>
      </c>
      <c r="AQ230" s="957"/>
      <c r="AR230" s="954">
        <f t="shared" si="269"/>
        <v>0</v>
      </c>
      <c r="AS230" s="954"/>
      <c r="AT230" s="954">
        <f t="shared" si="270"/>
        <v>0</v>
      </c>
      <c r="AU230" s="954"/>
      <c r="AV230" s="954">
        <f t="shared" si="271"/>
        <v>0</v>
      </c>
      <c r="AW230" s="955"/>
      <c r="AX230" s="956">
        <f t="shared" si="272"/>
        <v>0</v>
      </c>
      <c r="AY230" s="957"/>
      <c r="AZ230" s="958"/>
      <c r="BA230" s="956">
        <f t="shared" si="273"/>
        <v>0</v>
      </c>
      <c r="BB230" s="957"/>
      <c r="BC230" s="956">
        <f t="shared" si="274"/>
        <v>0</v>
      </c>
      <c r="BD230" s="957"/>
      <c r="BE230" s="957"/>
      <c r="BF230" s="956">
        <f t="shared" si="275"/>
        <v>0</v>
      </c>
      <c r="BG230" s="957"/>
      <c r="BH230" s="957"/>
      <c r="BI230" s="956">
        <f t="shared" si="276"/>
        <v>0</v>
      </c>
      <c r="BJ230" s="957"/>
      <c r="BK230" s="956">
        <f t="shared" si="277"/>
        <v>0</v>
      </c>
      <c r="BL230" s="959"/>
      <c r="BM230" s="954">
        <f t="shared" si="278"/>
        <v>0</v>
      </c>
      <c r="BN230" s="960"/>
      <c r="BO230" s="954">
        <f t="shared" si="279"/>
        <v>0</v>
      </c>
      <c r="BP230" s="955"/>
      <c r="BQ230" s="954">
        <f t="shared" si="280"/>
        <v>0</v>
      </c>
      <c r="BR230" s="954"/>
      <c r="BS230" s="954">
        <f t="shared" si="281"/>
        <v>1</v>
      </c>
      <c r="BT230" s="955"/>
      <c r="BU230" s="954">
        <f t="shared" si="282"/>
        <v>0</v>
      </c>
      <c r="BV230" s="955"/>
      <c r="BW230" s="956">
        <f t="shared" si="283"/>
        <v>0</v>
      </c>
      <c r="BX230" s="957"/>
      <c r="BY230" s="956">
        <f t="shared" si="284"/>
        <v>0</v>
      </c>
      <c r="BZ230" s="961"/>
      <c r="CA230" s="962"/>
      <c r="CB230" s="826"/>
    </row>
    <row r="231" spans="1:80" ht="18.75" customHeight="1" x14ac:dyDescent="0.25">
      <c r="A231" s="910" t="s">
        <v>374</v>
      </c>
      <c r="B231" s="911" t="s">
        <v>138</v>
      </c>
      <c r="C231" s="1131" t="s">
        <v>351</v>
      </c>
      <c r="D231" s="931" t="s">
        <v>213</v>
      </c>
      <c r="E231" s="932" t="s">
        <v>70</v>
      </c>
      <c r="F231" s="933"/>
      <c r="G231" s="936" t="s">
        <v>11</v>
      </c>
      <c r="H231" s="936" t="s">
        <v>11</v>
      </c>
      <c r="I231" s="1070" t="s">
        <v>67</v>
      </c>
      <c r="J231" s="936" t="s">
        <v>11</v>
      </c>
      <c r="K231" s="936" t="s">
        <v>11</v>
      </c>
      <c r="L231" s="986"/>
      <c r="M231" s="986"/>
      <c r="N231" s="936" t="s">
        <v>11</v>
      </c>
      <c r="O231" s="936" t="s">
        <v>11</v>
      </c>
      <c r="P231" s="936" t="s">
        <v>67</v>
      </c>
      <c r="Q231" s="978" t="s">
        <v>11</v>
      </c>
      <c r="R231" s="936" t="s">
        <v>11</v>
      </c>
      <c r="S231" s="935"/>
      <c r="T231" s="935"/>
      <c r="U231" s="978" t="s">
        <v>11</v>
      </c>
      <c r="V231" s="1012" t="s">
        <v>11</v>
      </c>
      <c r="W231" s="936" t="s">
        <v>67</v>
      </c>
      <c r="X231" s="1016" t="s">
        <v>13</v>
      </c>
      <c r="Y231" s="978" t="s">
        <v>11</v>
      </c>
      <c r="Z231" s="935"/>
      <c r="AA231" s="986"/>
      <c r="AB231" s="989" t="s">
        <v>13</v>
      </c>
      <c r="AC231" s="936" t="s">
        <v>11</v>
      </c>
      <c r="AD231" s="989" t="s">
        <v>13</v>
      </c>
      <c r="AE231" s="936" t="s">
        <v>11</v>
      </c>
      <c r="AF231" s="936" t="s">
        <v>11</v>
      </c>
      <c r="AG231" s="935"/>
      <c r="AH231" s="935"/>
      <c r="AI231" s="936" t="s">
        <v>11</v>
      </c>
      <c r="AJ231" s="936"/>
      <c r="AK231" s="938">
        <f>IF(CA231=0,"",TIME(0,CA231,0))</f>
        <v>0.3</v>
      </c>
      <c r="AL231" s="939">
        <f t="shared" si="266"/>
        <v>15</v>
      </c>
      <c r="AM231" s="940">
        <f>SUM(AL231:AL232)/2</f>
        <v>14</v>
      </c>
      <c r="AN231" s="940">
        <f t="shared" si="267"/>
        <v>3</v>
      </c>
      <c r="AO231" s="940">
        <f>SUM((AN231+AN232)/2)</f>
        <v>3</v>
      </c>
      <c r="AP231" s="941">
        <f t="shared" si="268"/>
        <v>0</v>
      </c>
      <c r="AQ231" s="941">
        <f>SUM((AP231+AP232)/2)</f>
        <v>0</v>
      </c>
      <c r="AR231" s="940">
        <f t="shared" si="269"/>
        <v>0</v>
      </c>
      <c r="AS231" s="941">
        <f>SUM((AR231+AR232)/2)</f>
        <v>0</v>
      </c>
      <c r="AT231" s="941">
        <f t="shared" si="270"/>
        <v>0</v>
      </c>
      <c r="AU231" s="942">
        <f>SUM((AT231+AT232)/2)</f>
        <v>1</v>
      </c>
      <c r="AV231" s="940">
        <f t="shared" si="271"/>
        <v>0</v>
      </c>
      <c r="AW231" s="940">
        <f>SUM((AV231+AV232)/2)</f>
        <v>0</v>
      </c>
      <c r="AX231" s="941">
        <f t="shared" si="272"/>
        <v>0</v>
      </c>
      <c r="AY231" s="941">
        <f>SUM((AX231+AX232)/2)</f>
        <v>0</v>
      </c>
      <c r="AZ231" s="943">
        <f>SUM(AM231+AO231+AQ231+AS231+AW231+AY231+AU231)*24</f>
        <v>432</v>
      </c>
      <c r="BA231" s="941">
        <f t="shared" si="273"/>
        <v>0</v>
      </c>
      <c r="BB231" s="941">
        <f>SUM((BA231+BA232)/2)</f>
        <v>0</v>
      </c>
      <c r="BC231" s="941">
        <f t="shared" si="274"/>
        <v>0</v>
      </c>
      <c r="BD231" s="941">
        <f>SUM((BC231+BC232)/2)</f>
        <v>0</v>
      </c>
      <c r="BE231" s="941">
        <f>SUM((BD231+BD232)/2)</f>
        <v>0</v>
      </c>
      <c r="BF231" s="941">
        <f t="shared" si="275"/>
        <v>0</v>
      </c>
      <c r="BG231" s="941">
        <f>SUM((BF231+BF232)/2)</f>
        <v>0</v>
      </c>
      <c r="BH231" s="941">
        <f>SUM((BG231+BG232)/2)</f>
        <v>0</v>
      </c>
      <c r="BI231" s="941">
        <f t="shared" si="276"/>
        <v>0</v>
      </c>
      <c r="BJ231" s="941">
        <f>SUM((BI231+BI232)/2)</f>
        <v>0</v>
      </c>
      <c r="BK231" s="941">
        <f t="shared" si="277"/>
        <v>0</v>
      </c>
      <c r="BL231" s="944">
        <f>SUM(BK231+BK232)/2</f>
        <v>0</v>
      </c>
      <c r="BM231" s="940">
        <f t="shared" si="278"/>
        <v>0</v>
      </c>
      <c r="BN231" s="940">
        <f>SUM(BM231+BM232)/2</f>
        <v>0</v>
      </c>
      <c r="BO231" s="940">
        <f t="shared" si="279"/>
        <v>0</v>
      </c>
      <c r="BP231" s="940">
        <f>SUM(BO231+BO232)/2</f>
        <v>0</v>
      </c>
      <c r="BQ231" s="940">
        <f t="shared" si="280"/>
        <v>0</v>
      </c>
      <c r="BR231" s="940">
        <f>SUM((BQ231+BQ232)/2)</f>
        <v>0</v>
      </c>
      <c r="BS231" s="940">
        <f t="shared" si="281"/>
        <v>0</v>
      </c>
      <c r="BT231" s="940">
        <f>SUM((BS231+BS232)/2)</f>
        <v>0</v>
      </c>
      <c r="BU231" s="940">
        <f t="shared" si="282"/>
        <v>0</v>
      </c>
      <c r="BV231" s="940">
        <f>SUM((BU231+BU232)/2)</f>
        <v>0</v>
      </c>
      <c r="BW231" s="941">
        <f t="shared" si="283"/>
        <v>0</v>
      </c>
      <c r="BX231" s="941">
        <f>SUM((BW231+BW232)/2)</f>
        <v>0</v>
      </c>
      <c r="BY231" s="941">
        <f t="shared" si="284"/>
        <v>0</v>
      </c>
      <c r="BZ231" s="942">
        <f>SUM((BY231+BY232)/2)</f>
        <v>0</v>
      </c>
      <c r="CA231" s="945">
        <f>SUM(AZ231)</f>
        <v>432</v>
      </c>
      <c r="CB231" s="891">
        <f>SUM(AM231+AO231+AQ231+AS231+AU231+AW231+BB231+BD231+BG231+AY231)</f>
        <v>18</v>
      </c>
    </row>
    <row r="232" spans="1:80" ht="18.75" customHeight="1" thickBot="1" x14ac:dyDescent="0.3">
      <c r="A232" s="910" t="s">
        <v>374</v>
      </c>
      <c r="B232" s="911" t="s">
        <v>138</v>
      </c>
      <c r="C232" s="718" t="s">
        <v>6</v>
      </c>
      <c r="D232" s="946"/>
      <c r="E232" s="947" t="s">
        <v>4</v>
      </c>
      <c r="F232" s="948"/>
      <c r="G232" s="951" t="s">
        <v>11</v>
      </c>
      <c r="H232" s="951" t="s">
        <v>11</v>
      </c>
      <c r="I232" s="1071" t="s">
        <v>67</v>
      </c>
      <c r="J232" s="951" t="s">
        <v>11</v>
      </c>
      <c r="K232" s="951" t="s">
        <v>11</v>
      </c>
      <c r="L232" s="974"/>
      <c r="M232" s="974"/>
      <c r="N232" s="990" t="s">
        <v>13</v>
      </c>
      <c r="O232" s="951" t="s">
        <v>11</v>
      </c>
      <c r="P232" s="951" t="s">
        <v>67</v>
      </c>
      <c r="Q232" s="988" t="s">
        <v>11</v>
      </c>
      <c r="R232" s="951" t="s">
        <v>11</v>
      </c>
      <c r="S232" s="950"/>
      <c r="T232" s="950"/>
      <c r="U232" s="988" t="s">
        <v>11</v>
      </c>
      <c r="V232" s="1020" t="s">
        <v>11</v>
      </c>
      <c r="W232" s="951" t="s">
        <v>67</v>
      </c>
      <c r="X232" s="988" t="s">
        <v>11</v>
      </c>
      <c r="Y232" s="988" t="s">
        <v>57</v>
      </c>
      <c r="Z232" s="950"/>
      <c r="AA232" s="974"/>
      <c r="AB232" s="990" t="s">
        <v>13</v>
      </c>
      <c r="AC232" s="951" t="s">
        <v>11</v>
      </c>
      <c r="AD232" s="990" t="s">
        <v>13</v>
      </c>
      <c r="AE232" s="951" t="s">
        <v>11</v>
      </c>
      <c r="AF232" s="951" t="s">
        <v>11</v>
      </c>
      <c r="AG232" s="950"/>
      <c r="AH232" s="950"/>
      <c r="AI232" s="951" t="s">
        <v>57</v>
      </c>
      <c r="AJ232" s="951"/>
      <c r="AK232" s="952"/>
      <c r="AL232" s="953">
        <f t="shared" si="266"/>
        <v>13</v>
      </c>
      <c r="AM232" s="954"/>
      <c r="AN232" s="954">
        <f t="shared" si="267"/>
        <v>3</v>
      </c>
      <c r="AO232" s="955"/>
      <c r="AP232" s="956">
        <f t="shared" si="268"/>
        <v>0</v>
      </c>
      <c r="AQ232" s="957"/>
      <c r="AR232" s="954">
        <f t="shared" si="269"/>
        <v>0</v>
      </c>
      <c r="AS232" s="954"/>
      <c r="AT232" s="954">
        <f t="shared" si="270"/>
        <v>2</v>
      </c>
      <c r="AU232" s="954"/>
      <c r="AV232" s="954">
        <f t="shared" si="271"/>
        <v>0</v>
      </c>
      <c r="AW232" s="955"/>
      <c r="AX232" s="956">
        <f t="shared" si="272"/>
        <v>0</v>
      </c>
      <c r="AY232" s="957"/>
      <c r="AZ232" s="958"/>
      <c r="BA232" s="956">
        <f t="shared" si="273"/>
        <v>0</v>
      </c>
      <c r="BB232" s="957"/>
      <c r="BC232" s="956">
        <f t="shared" si="274"/>
        <v>0</v>
      </c>
      <c r="BD232" s="957"/>
      <c r="BE232" s="957"/>
      <c r="BF232" s="956">
        <f t="shared" si="275"/>
        <v>0</v>
      </c>
      <c r="BG232" s="957"/>
      <c r="BH232" s="957"/>
      <c r="BI232" s="956">
        <f t="shared" si="276"/>
        <v>0</v>
      </c>
      <c r="BJ232" s="957"/>
      <c r="BK232" s="956">
        <f t="shared" si="277"/>
        <v>0</v>
      </c>
      <c r="BL232" s="959"/>
      <c r="BM232" s="954">
        <f t="shared" si="278"/>
        <v>0</v>
      </c>
      <c r="BN232" s="960"/>
      <c r="BO232" s="954">
        <f t="shared" si="279"/>
        <v>0</v>
      </c>
      <c r="BP232" s="955"/>
      <c r="BQ232" s="954">
        <f t="shared" si="280"/>
        <v>0</v>
      </c>
      <c r="BR232" s="954"/>
      <c r="BS232" s="954">
        <f t="shared" si="281"/>
        <v>0</v>
      </c>
      <c r="BT232" s="955"/>
      <c r="BU232" s="954">
        <f t="shared" si="282"/>
        <v>0</v>
      </c>
      <c r="BV232" s="955"/>
      <c r="BW232" s="956">
        <f t="shared" si="283"/>
        <v>0</v>
      </c>
      <c r="BX232" s="957"/>
      <c r="BY232" s="956">
        <f t="shared" si="284"/>
        <v>0</v>
      </c>
      <c r="BZ232" s="961"/>
      <c r="CA232" s="962"/>
      <c r="CB232" s="826"/>
    </row>
    <row r="233" spans="1:80" ht="18.75" customHeight="1" x14ac:dyDescent="0.25">
      <c r="A233" s="910"/>
      <c r="B233" s="911" t="s">
        <v>138</v>
      </c>
      <c r="C233" s="718">
        <v>2464</v>
      </c>
      <c r="D233" s="931" t="s">
        <v>217</v>
      </c>
      <c r="E233" s="932" t="s">
        <v>70</v>
      </c>
      <c r="F233" s="1022" t="s">
        <v>14</v>
      </c>
      <c r="G233" s="995" t="s">
        <v>14</v>
      </c>
      <c r="H233" s="995" t="s">
        <v>14</v>
      </c>
      <c r="I233" s="995" t="s">
        <v>14</v>
      </c>
      <c r="J233" s="995" t="s">
        <v>14</v>
      </c>
      <c r="K233" s="995" t="s">
        <v>14</v>
      </c>
      <c r="L233" s="995" t="s">
        <v>14</v>
      </c>
      <c r="M233" s="995" t="s">
        <v>14</v>
      </c>
      <c r="N233" s="936" t="s">
        <v>11</v>
      </c>
      <c r="O233" s="936" t="s">
        <v>11</v>
      </c>
      <c r="P233" s="978" t="s">
        <v>11</v>
      </c>
      <c r="Q233" s="937" t="s">
        <v>7</v>
      </c>
      <c r="R233" s="937" t="s">
        <v>7</v>
      </c>
      <c r="S233" s="937" t="s">
        <v>7</v>
      </c>
      <c r="T233" s="937" t="s">
        <v>7</v>
      </c>
      <c r="U233" s="937" t="s">
        <v>7</v>
      </c>
      <c r="V233" s="936" t="s">
        <v>11</v>
      </c>
      <c r="W233" s="936" t="s">
        <v>11</v>
      </c>
      <c r="X233" s="978" t="s">
        <v>11</v>
      </c>
      <c r="Y233" s="978" t="s">
        <v>11</v>
      </c>
      <c r="Z233" s="935"/>
      <c r="AA233" s="986"/>
      <c r="AB233" s="936" t="s">
        <v>11</v>
      </c>
      <c r="AC233" s="936" t="s">
        <v>11</v>
      </c>
      <c r="AD233" s="936" t="s">
        <v>11</v>
      </c>
      <c r="AE233" s="936" t="s">
        <v>11</v>
      </c>
      <c r="AF233" s="936" t="s">
        <v>11</v>
      </c>
      <c r="AG233" s="935"/>
      <c r="AH233" s="935"/>
      <c r="AI233" s="967" t="s">
        <v>58</v>
      </c>
      <c r="AJ233" s="936"/>
      <c r="AK233" s="938">
        <f>IF(CA233=0,"",TIME(0,CA233,0))</f>
        <v>0.19999999999999998</v>
      </c>
      <c r="AL233" s="939">
        <f>COUNTIF(F233:AJ233,"P")</f>
        <v>12</v>
      </c>
      <c r="AM233" s="940">
        <f>SUM(AL233:AL234)/2</f>
        <v>11</v>
      </c>
      <c r="AN233" s="940">
        <f>COUNTIF(F233:AJ233,"Mi")</f>
        <v>0</v>
      </c>
      <c r="AO233" s="940">
        <f>SUM((AN233+AN234)/2)</f>
        <v>0.5</v>
      </c>
      <c r="AP233" s="941">
        <f>COUNTIF(F233:AJ233,"VS")</f>
        <v>0</v>
      </c>
      <c r="AQ233" s="941">
        <f>SUM((AP233+AP234)/2)</f>
        <v>0</v>
      </c>
      <c r="AR233" s="940">
        <f>COUNTIF(F233:AJ233,"C1")</f>
        <v>0</v>
      </c>
      <c r="AS233" s="941">
        <f>SUM((AR233+AR234)/2)</f>
        <v>0</v>
      </c>
      <c r="AT233" s="941">
        <f>COUNTIF(F233:AJ233,"R1")</f>
        <v>0</v>
      </c>
      <c r="AU233" s="942">
        <f>SUM((AT233+AT234)/2)</f>
        <v>0.5</v>
      </c>
      <c r="AV233" s="940">
        <f>COUNTIF(F233:AJ233,"CS")</f>
        <v>0</v>
      </c>
      <c r="AW233" s="940">
        <f>SUM((AV233+AV234)/2)</f>
        <v>0</v>
      </c>
      <c r="AX233" s="941">
        <f>COUNTIF(F233:AJ233,"DA")</f>
        <v>0</v>
      </c>
      <c r="AY233" s="941">
        <f>SUM((AX233+AX234)/2)</f>
        <v>0</v>
      </c>
      <c r="AZ233" s="943">
        <f>SUM(AM233+AO233+AQ233+AS233+AW233+AY233+AU233)*24</f>
        <v>288</v>
      </c>
      <c r="BA233" s="941">
        <f>COUNTIF(F233:AJ233,"MT5")</f>
        <v>0</v>
      </c>
      <c r="BB233" s="941">
        <f>SUM((BA233+BA234)/2)</f>
        <v>0</v>
      </c>
      <c r="BC233" s="941">
        <f>COUNTIF(F233:AJ233,"MT6")</f>
        <v>0</v>
      </c>
      <c r="BD233" s="941">
        <f>SUM((BC233+BC234)/2)</f>
        <v>0</v>
      </c>
      <c r="BE233" s="941">
        <f>SUM((BD233+BD234)/2)</f>
        <v>0</v>
      </c>
      <c r="BF233" s="941">
        <f>COUNTIF(F233:AJ233,"MT8")</f>
        <v>0</v>
      </c>
      <c r="BG233" s="941">
        <f>SUM((BF233+BF234)/2)</f>
        <v>0</v>
      </c>
      <c r="BH233" s="941">
        <f>SUM((BG233+BG234)/2)</f>
        <v>0</v>
      </c>
      <c r="BI233" s="941">
        <f>COUNTIF(F233:AJ233,"A")</f>
        <v>0</v>
      </c>
      <c r="BJ233" s="941">
        <f>SUM((BI233+BI234)/2)</f>
        <v>0</v>
      </c>
      <c r="BK233" s="941">
        <f>COUNTIF(F233:AJ233,"Ma")</f>
        <v>8</v>
      </c>
      <c r="BL233" s="944">
        <f>SUM(BK233+BK234)/2</f>
        <v>8</v>
      </c>
      <c r="BM233" s="940">
        <f>COUNTIF(F233:AJ233,"MJ")</f>
        <v>0</v>
      </c>
      <c r="BN233" s="940">
        <f>SUM(BM233+BM234)/2</f>
        <v>0</v>
      </c>
      <c r="BO233" s="940">
        <f>COUNTIF(F233:AJ233,"Jsc")</f>
        <v>0</v>
      </c>
      <c r="BP233" s="940">
        <f>SUM(BO233+BO234)/2</f>
        <v>0</v>
      </c>
      <c r="BQ233" s="940">
        <f>COUNTIF(F233:AJ233,"C")</f>
        <v>5</v>
      </c>
      <c r="BR233" s="940">
        <f>SUM((BQ233+BQ234)/2)</f>
        <v>5</v>
      </c>
      <c r="BS233" s="940">
        <f>COUNTIF(F233:AJ233,"CC")</f>
        <v>0</v>
      </c>
      <c r="BT233" s="940">
        <f>SUM((BS233+BS234)/2)</f>
        <v>0</v>
      </c>
      <c r="BU233" s="940">
        <f>COUNTIF(F233:AJ233,"DS")</f>
        <v>0</v>
      </c>
      <c r="BV233" s="940">
        <f>SUM((BU233+BU234)/2)</f>
        <v>0</v>
      </c>
      <c r="BW233" s="941">
        <f>COUNTIF(F233:AJ233,"MT")</f>
        <v>0</v>
      </c>
      <c r="BX233" s="941">
        <f>SUM((BW233+BW234)/2)</f>
        <v>0</v>
      </c>
      <c r="BY233" s="941">
        <f>COUNTIF(F233:AJ233,"4/5")</f>
        <v>0</v>
      </c>
      <c r="BZ233" s="942">
        <f>SUM((BY233+BY234)/2)</f>
        <v>0</v>
      </c>
      <c r="CA233" s="945">
        <f>SUM(AZ233)</f>
        <v>288</v>
      </c>
      <c r="CB233" s="891">
        <f>SUM(AM233+AO233+AQ233+AS233+AU233+AW233+BB233+BD233+BG233+AY233)</f>
        <v>12</v>
      </c>
    </row>
    <row r="234" spans="1:80" ht="18.75" customHeight="1" thickBot="1" x14ac:dyDescent="0.3">
      <c r="A234" s="910"/>
      <c r="B234" s="911" t="s">
        <v>138</v>
      </c>
      <c r="C234" s="718" t="s">
        <v>6</v>
      </c>
      <c r="D234" s="946"/>
      <c r="E234" s="947" t="s">
        <v>4</v>
      </c>
      <c r="F234" s="1023" t="s">
        <v>14</v>
      </c>
      <c r="G234" s="998" t="s">
        <v>14</v>
      </c>
      <c r="H234" s="998" t="s">
        <v>14</v>
      </c>
      <c r="I234" s="998" t="s">
        <v>14</v>
      </c>
      <c r="J234" s="998" t="s">
        <v>14</v>
      </c>
      <c r="K234" s="998" t="s">
        <v>14</v>
      </c>
      <c r="L234" s="998" t="s">
        <v>14</v>
      </c>
      <c r="M234" s="998" t="s">
        <v>14</v>
      </c>
      <c r="N234" s="990" t="s">
        <v>13</v>
      </c>
      <c r="O234" s="951" t="s">
        <v>11</v>
      </c>
      <c r="P234" s="988" t="s">
        <v>11</v>
      </c>
      <c r="Q234" s="949" t="s">
        <v>7</v>
      </c>
      <c r="R234" s="949" t="s">
        <v>7</v>
      </c>
      <c r="S234" s="949" t="s">
        <v>7</v>
      </c>
      <c r="T234" s="949" t="s">
        <v>7</v>
      </c>
      <c r="U234" s="949" t="s">
        <v>7</v>
      </c>
      <c r="V234" s="951" t="s">
        <v>11</v>
      </c>
      <c r="W234" s="951" t="s">
        <v>11</v>
      </c>
      <c r="X234" s="988" t="s">
        <v>11</v>
      </c>
      <c r="Y234" s="988" t="s">
        <v>11</v>
      </c>
      <c r="Z234" s="950"/>
      <c r="AA234" s="974"/>
      <c r="AB234" s="951" t="s">
        <v>11</v>
      </c>
      <c r="AC234" s="951" t="s">
        <v>11</v>
      </c>
      <c r="AD234" s="951" t="s">
        <v>11</v>
      </c>
      <c r="AE234" s="951" t="s">
        <v>11</v>
      </c>
      <c r="AF234" s="951" t="s">
        <v>57</v>
      </c>
      <c r="AG234" s="950"/>
      <c r="AH234" s="950"/>
      <c r="AI234" s="970" t="s">
        <v>58</v>
      </c>
      <c r="AJ234" s="951"/>
      <c r="AK234" s="952"/>
      <c r="AL234" s="953">
        <f>COUNTIF(F234:AJ234,"P")</f>
        <v>10</v>
      </c>
      <c r="AM234" s="954"/>
      <c r="AN234" s="954">
        <f>COUNTIF(F234:AJ234,"Mi")</f>
        <v>1</v>
      </c>
      <c r="AO234" s="955"/>
      <c r="AP234" s="956">
        <f>COUNTIF(F234:AJ234,"VS")</f>
        <v>0</v>
      </c>
      <c r="AQ234" s="957"/>
      <c r="AR234" s="954">
        <f>COUNTIF(F234:AJ234,"C1")</f>
        <v>0</v>
      </c>
      <c r="AS234" s="954"/>
      <c r="AT234" s="954">
        <f>COUNTIF(F234:AJ234,"R1")</f>
        <v>1</v>
      </c>
      <c r="AU234" s="954"/>
      <c r="AV234" s="954">
        <f>COUNTIF(F234:AJ234,"CS")</f>
        <v>0</v>
      </c>
      <c r="AW234" s="955"/>
      <c r="AX234" s="956">
        <f>COUNTIF(F234:AJ234,"DA")</f>
        <v>0</v>
      </c>
      <c r="AY234" s="957"/>
      <c r="AZ234" s="958"/>
      <c r="BA234" s="956">
        <f>COUNTIF(F234:AJ234,"MT5")</f>
        <v>0</v>
      </c>
      <c r="BB234" s="957"/>
      <c r="BC234" s="956">
        <f>COUNTIF(F234:AJ234,"MT6")</f>
        <v>0</v>
      </c>
      <c r="BD234" s="957"/>
      <c r="BE234" s="957"/>
      <c r="BF234" s="956">
        <f>COUNTIF(F234:AJ234,"MT8")</f>
        <v>0</v>
      </c>
      <c r="BG234" s="957"/>
      <c r="BH234" s="957"/>
      <c r="BI234" s="956">
        <f>COUNTIF(F234:AJ234,"A")</f>
        <v>0</v>
      </c>
      <c r="BJ234" s="957"/>
      <c r="BK234" s="956">
        <f>COUNTIF(F234:AJ234,"Ma")</f>
        <v>8</v>
      </c>
      <c r="BL234" s="959"/>
      <c r="BM234" s="954">
        <f>COUNTIF(F234:AJ234,"MJ")</f>
        <v>0</v>
      </c>
      <c r="BN234" s="960"/>
      <c r="BO234" s="954">
        <f>COUNTIF(F234:AJ234,"Jsc")</f>
        <v>0</v>
      </c>
      <c r="BP234" s="955"/>
      <c r="BQ234" s="954">
        <f>COUNTIF(F234:AJ234,"C")</f>
        <v>5</v>
      </c>
      <c r="BR234" s="954"/>
      <c r="BS234" s="954">
        <f>COUNTIF(F234:AJ234,"CC")</f>
        <v>0</v>
      </c>
      <c r="BT234" s="955"/>
      <c r="BU234" s="954">
        <f>COUNTIF(F234:AJ234,"DS")</f>
        <v>0</v>
      </c>
      <c r="BV234" s="955"/>
      <c r="BW234" s="956">
        <f>COUNTIF(F234:AJ234,"MT")</f>
        <v>0</v>
      </c>
      <c r="BX234" s="957"/>
      <c r="BY234" s="956">
        <f>COUNTIF(F234:AJ234,"4/5")</f>
        <v>0</v>
      </c>
      <c r="BZ234" s="961"/>
      <c r="CA234" s="962"/>
      <c r="CB234" s="826"/>
    </row>
    <row r="235" spans="1:80" ht="18.75" customHeight="1" x14ac:dyDescent="0.25">
      <c r="A235" s="910"/>
      <c r="B235" s="911" t="s">
        <v>138</v>
      </c>
      <c r="C235" s="718">
        <v>9795</v>
      </c>
      <c r="D235" s="931" t="s">
        <v>222</v>
      </c>
      <c r="E235" s="932" t="s">
        <v>70</v>
      </c>
      <c r="F235" s="964"/>
      <c r="G235" s="966" t="s">
        <v>11</v>
      </c>
      <c r="H235" s="966" t="s">
        <v>11</v>
      </c>
      <c r="I235" s="1095" t="s">
        <v>11</v>
      </c>
      <c r="J235" s="966" t="s">
        <v>11</v>
      </c>
      <c r="K235" s="966" t="s">
        <v>11</v>
      </c>
      <c r="L235" s="965"/>
      <c r="M235" s="965"/>
      <c r="N235" s="966" t="s">
        <v>11</v>
      </c>
      <c r="O235" s="966" t="s">
        <v>11</v>
      </c>
      <c r="P235" s="966" t="s">
        <v>11</v>
      </c>
      <c r="Q235" s="966" t="s">
        <v>11</v>
      </c>
      <c r="R235" s="966" t="s">
        <v>11</v>
      </c>
      <c r="S235" s="965"/>
      <c r="T235" s="965"/>
      <c r="U235" s="967" t="s">
        <v>58</v>
      </c>
      <c r="V235" s="967" t="s">
        <v>58</v>
      </c>
      <c r="W235" s="967" t="s">
        <v>58</v>
      </c>
      <c r="X235" s="967" t="s">
        <v>58</v>
      </c>
      <c r="Y235" s="967" t="s">
        <v>58</v>
      </c>
      <c r="Z235" s="965"/>
      <c r="AA235" s="965"/>
      <c r="AB235" s="967" t="s">
        <v>58</v>
      </c>
      <c r="AC235" s="967" t="s">
        <v>58</v>
      </c>
      <c r="AD235" s="967" t="s">
        <v>58</v>
      </c>
      <c r="AE235" s="967" t="s">
        <v>58</v>
      </c>
      <c r="AF235" s="967" t="s">
        <v>58</v>
      </c>
      <c r="AG235" s="965"/>
      <c r="AH235" s="965"/>
      <c r="AI235" s="1016" t="s">
        <v>13</v>
      </c>
      <c r="AJ235" s="966"/>
      <c r="AK235" s="938">
        <f>IF(CA235=0,"",TIME(0,CA235,0))</f>
        <v>0.18333333333333335</v>
      </c>
      <c r="AL235" s="939">
        <f>COUNTIF(F235:AJ235,"P")</f>
        <v>10</v>
      </c>
      <c r="AM235" s="940">
        <f>SUM(AL235:AL236)/2</f>
        <v>9.5</v>
      </c>
      <c r="AN235" s="940">
        <f>COUNTIF(F235:AJ235,"Mi")</f>
        <v>1</v>
      </c>
      <c r="AO235" s="940">
        <f>SUM((AN235+AN236)/2)</f>
        <v>1.5</v>
      </c>
      <c r="AP235" s="941">
        <f>COUNTIF(F235:AJ235,"VS")</f>
        <v>0</v>
      </c>
      <c r="AQ235" s="941">
        <f>SUM((AP235+AP236)/2)</f>
        <v>0</v>
      </c>
      <c r="AR235" s="940">
        <f>COUNTIF(F235:AJ235,"C1")</f>
        <v>0</v>
      </c>
      <c r="AS235" s="941">
        <f>SUM((AR235+AR236)/2)</f>
        <v>0</v>
      </c>
      <c r="AT235" s="941">
        <f>COUNTIF(F235:AJ235,"R1")</f>
        <v>0</v>
      </c>
      <c r="AU235" s="942">
        <f>SUM((AT235+AT236)/2)</f>
        <v>0</v>
      </c>
      <c r="AV235" s="940">
        <f>COUNTIF(F235:AJ235,"CS")</f>
        <v>0</v>
      </c>
      <c r="AW235" s="940">
        <f>SUM((AV235+AV236)/2)</f>
        <v>0</v>
      </c>
      <c r="AX235" s="941">
        <f>COUNTIF(F235:AJ235,"DA")</f>
        <v>0</v>
      </c>
      <c r="AY235" s="941">
        <f>SUM((AX235+AX236)/2)</f>
        <v>0</v>
      </c>
      <c r="AZ235" s="943">
        <f>SUM(AM235+AO235+AQ235+AS235+AW235+AY235+AU235)*24</f>
        <v>264</v>
      </c>
      <c r="BA235" s="941">
        <f>COUNTIF(F235:AJ235,"MT5")</f>
        <v>0</v>
      </c>
      <c r="BB235" s="941">
        <f>SUM((BA235+BA236)/2)</f>
        <v>0</v>
      </c>
      <c r="BC235" s="941">
        <f>COUNTIF(F235:AJ235,"MT6")</f>
        <v>0</v>
      </c>
      <c r="BD235" s="941">
        <f>SUM((BC235+BC236)/2)</f>
        <v>0</v>
      </c>
      <c r="BE235" s="941">
        <f>SUM((BD235+BD236)/2)</f>
        <v>0</v>
      </c>
      <c r="BF235" s="941">
        <f>COUNTIF(F235:AJ235,"MT8")</f>
        <v>0</v>
      </c>
      <c r="BG235" s="941">
        <f>SUM((BF235+BF236)/2)</f>
        <v>0</v>
      </c>
      <c r="BH235" s="941">
        <f>SUM((BG235+BG236)/2)</f>
        <v>0</v>
      </c>
      <c r="BI235" s="941">
        <f>COUNTIF(F235:AJ235,"A")</f>
        <v>0</v>
      </c>
      <c r="BJ235" s="941">
        <f>SUM((BI235+BI236)/2)</f>
        <v>0</v>
      </c>
      <c r="BK235" s="941">
        <f>COUNTIF(F235:AJ235,"Ma")</f>
        <v>0</v>
      </c>
      <c r="BL235" s="944">
        <f>SUM(BK235+BK236)/2</f>
        <v>0</v>
      </c>
      <c r="BM235" s="940">
        <f>COUNTIF(F235:AJ235,"MJ")</f>
        <v>0</v>
      </c>
      <c r="BN235" s="940">
        <f>SUM(BM235+BM236)/2</f>
        <v>0</v>
      </c>
      <c r="BO235" s="940">
        <f>COUNTIF(F235:AJ235,"Jsc")</f>
        <v>0</v>
      </c>
      <c r="BP235" s="940">
        <f>SUM(BO235+BO236)/2</f>
        <v>0</v>
      </c>
      <c r="BQ235" s="940">
        <f>COUNTIF(F235:AJ235,"C")</f>
        <v>0</v>
      </c>
      <c r="BR235" s="940">
        <f>SUM((BQ235+BQ236)/2)</f>
        <v>0</v>
      </c>
      <c r="BS235" s="940">
        <f>COUNTIF(F235:AJ235,"CC")</f>
        <v>0</v>
      </c>
      <c r="BT235" s="940">
        <f>SUM((BS235+BS236)/2)</f>
        <v>0</v>
      </c>
      <c r="BU235" s="940">
        <f>COUNTIF(F235:AJ235,"DS")</f>
        <v>0</v>
      </c>
      <c r="BV235" s="940">
        <f>SUM((BU235+BU236)/2)</f>
        <v>0</v>
      </c>
      <c r="BW235" s="941">
        <f>COUNTIF(F235:AJ235,"MT")</f>
        <v>0</v>
      </c>
      <c r="BX235" s="941">
        <f>SUM((BW235+BW236)/2)</f>
        <v>0</v>
      </c>
      <c r="BY235" s="941">
        <f>COUNTIF(F235:AJ235,"4/5")</f>
        <v>0</v>
      </c>
      <c r="BZ235" s="942">
        <f>SUM((BY235+BY236)/2)</f>
        <v>0</v>
      </c>
      <c r="CA235" s="945">
        <f>SUM(AZ235)</f>
        <v>264</v>
      </c>
      <c r="CB235" s="891">
        <f>SUM(AM235+AO235+AQ235+AS235+AU235+AW235+BB235+BD235+BG235+AY235)</f>
        <v>11</v>
      </c>
    </row>
    <row r="236" spans="1:80" ht="18.75" customHeight="1" thickBot="1" x14ac:dyDescent="0.3">
      <c r="A236" s="910"/>
      <c r="B236" s="911" t="s">
        <v>138</v>
      </c>
      <c r="C236" s="718" t="s">
        <v>10</v>
      </c>
      <c r="D236" s="946"/>
      <c r="E236" s="947" t="s">
        <v>4</v>
      </c>
      <c r="F236" s="964"/>
      <c r="G236" s="966" t="s">
        <v>11</v>
      </c>
      <c r="H236" s="966" t="s">
        <v>11</v>
      </c>
      <c r="I236" s="1095" t="s">
        <v>11</v>
      </c>
      <c r="J236" s="966" t="s">
        <v>11</v>
      </c>
      <c r="K236" s="966" t="s">
        <v>11</v>
      </c>
      <c r="L236" s="965"/>
      <c r="M236" s="965"/>
      <c r="N236" s="1016" t="s">
        <v>13</v>
      </c>
      <c r="O236" s="966" t="s">
        <v>11</v>
      </c>
      <c r="P236" s="966" t="s">
        <v>11</v>
      </c>
      <c r="Q236" s="966" t="s">
        <v>11</v>
      </c>
      <c r="R236" s="966" t="s">
        <v>11</v>
      </c>
      <c r="S236" s="974"/>
      <c r="T236" s="965"/>
      <c r="U236" s="967" t="s">
        <v>58</v>
      </c>
      <c r="V236" s="967" t="s">
        <v>58</v>
      </c>
      <c r="W236" s="967" t="s">
        <v>58</v>
      </c>
      <c r="X236" s="967" t="s">
        <v>58</v>
      </c>
      <c r="Y236" s="967" t="s">
        <v>58</v>
      </c>
      <c r="Z236" s="965"/>
      <c r="AA236" s="965"/>
      <c r="AB236" s="967" t="s">
        <v>58</v>
      </c>
      <c r="AC236" s="967" t="s">
        <v>58</v>
      </c>
      <c r="AD236" s="967" t="s">
        <v>58</v>
      </c>
      <c r="AE236" s="967" t="s">
        <v>58</v>
      </c>
      <c r="AF236" s="967" t="s">
        <v>58</v>
      </c>
      <c r="AG236" s="965"/>
      <c r="AH236" s="965"/>
      <c r="AI236" s="1016" t="s">
        <v>13</v>
      </c>
      <c r="AJ236" s="966"/>
      <c r="AK236" s="952"/>
      <c r="AL236" s="953">
        <f>COUNTIF(F236:AJ236,"P")</f>
        <v>9</v>
      </c>
      <c r="AM236" s="954"/>
      <c r="AN236" s="954">
        <f>COUNTIF(F236:AJ236,"Mi")</f>
        <v>2</v>
      </c>
      <c r="AO236" s="955"/>
      <c r="AP236" s="956">
        <f>COUNTIF(F236:AJ236,"VS")</f>
        <v>0</v>
      </c>
      <c r="AQ236" s="957"/>
      <c r="AR236" s="954">
        <f>COUNTIF(F236:AJ236,"C1")</f>
        <v>0</v>
      </c>
      <c r="AS236" s="954"/>
      <c r="AT236" s="954">
        <f>COUNTIF(F236:AJ236,"R1")</f>
        <v>0</v>
      </c>
      <c r="AU236" s="954"/>
      <c r="AV236" s="954">
        <f>COUNTIF(F236:AJ236,"CS")</f>
        <v>0</v>
      </c>
      <c r="AW236" s="955"/>
      <c r="AX236" s="956">
        <f>COUNTIF(F236:AJ236,"DA")</f>
        <v>0</v>
      </c>
      <c r="AY236" s="957"/>
      <c r="AZ236" s="958"/>
      <c r="BA236" s="956">
        <f>COUNTIF(F236:AJ236,"MT5")</f>
        <v>0</v>
      </c>
      <c r="BB236" s="957"/>
      <c r="BC236" s="956">
        <f>COUNTIF(F236:AJ236,"MT6")</f>
        <v>0</v>
      </c>
      <c r="BD236" s="957"/>
      <c r="BE236" s="957"/>
      <c r="BF236" s="956">
        <f>COUNTIF(F236:AJ236,"MT8")</f>
        <v>0</v>
      </c>
      <c r="BG236" s="957"/>
      <c r="BH236" s="957"/>
      <c r="BI236" s="956">
        <f>COUNTIF(F236:AJ236,"A")</f>
        <v>0</v>
      </c>
      <c r="BJ236" s="957"/>
      <c r="BK236" s="956">
        <f>COUNTIF(F236:AJ236,"Ma")</f>
        <v>0</v>
      </c>
      <c r="BL236" s="959"/>
      <c r="BM236" s="954">
        <f>COUNTIF(F236:AJ236,"MJ")</f>
        <v>0</v>
      </c>
      <c r="BN236" s="960"/>
      <c r="BO236" s="954">
        <f>COUNTIF(F236:AJ236,"Jsc")</f>
        <v>0</v>
      </c>
      <c r="BP236" s="955"/>
      <c r="BQ236" s="954">
        <f>COUNTIF(F236:AJ236,"C")</f>
        <v>0</v>
      </c>
      <c r="BR236" s="954"/>
      <c r="BS236" s="954">
        <f>COUNTIF(F236:AJ236,"CC")</f>
        <v>0</v>
      </c>
      <c r="BT236" s="955"/>
      <c r="BU236" s="954">
        <f>COUNTIF(F236:AJ236,"DS")</f>
        <v>0</v>
      </c>
      <c r="BV236" s="955"/>
      <c r="BW236" s="956">
        <f>COUNTIF(F236:AJ236,"MT")</f>
        <v>0</v>
      </c>
      <c r="BX236" s="957"/>
      <c r="BY236" s="956">
        <f>COUNTIF(F236:AJ236,"4/5")</f>
        <v>0</v>
      </c>
      <c r="BZ236" s="961"/>
      <c r="CA236" s="962"/>
      <c r="CB236" s="826"/>
    </row>
    <row r="237" spans="1:80" ht="18.75" customHeight="1" x14ac:dyDescent="0.25">
      <c r="A237" s="910" t="s">
        <v>374</v>
      </c>
      <c r="B237" s="911" t="s">
        <v>138</v>
      </c>
      <c r="C237" s="808" t="s">
        <v>354</v>
      </c>
      <c r="D237" s="975" t="str">
        <f>VLOOKUP(C237,ListeAppel,2,FALSE)</f>
        <v>Nom 086</v>
      </c>
      <c r="E237" s="932" t="s">
        <v>70</v>
      </c>
      <c r="F237" s="933"/>
      <c r="G237" s="937" t="s">
        <v>7</v>
      </c>
      <c r="H237" s="937" t="s">
        <v>7</v>
      </c>
      <c r="I237" s="937" t="s">
        <v>7</v>
      </c>
      <c r="J237" s="936" t="s">
        <v>11</v>
      </c>
      <c r="K237" s="1122" t="s">
        <v>29</v>
      </c>
      <c r="L237" s="935"/>
      <c r="M237" s="935"/>
      <c r="N237" s="936" t="s">
        <v>11</v>
      </c>
      <c r="O237" s="936" t="s">
        <v>11</v>
      </c>
      <c r="P237" s="936" t="s">
        <v>11</v>
      </c>
      <c r="Q237" s="936" t="s">
        <v>11</v>
      </c>
      <c r="R237" s="937" t="s">
        <v>7</v>
      </c>
      <c r="S237" s="965"/>
      <c r="T237" s="935"/>
      <c r="U237" s="936" t="s">
        <v>11</v>
      </c>
      <c r="V237" s="936" t="s">
        <v>11</v>
      </c>
      <c r="W237" s="936" t="s">
        <v>11</v>
      </c>
      <c r="X237" s="936" t="s">
        <v>11</v>
      </c>
      <c r="Y237" s="936" t="s">
        <v>11</v>
      </c>
      <c r="Z237" s="935"/>
      <c r="AA237" s="935"/>
      <c r="AB237" s="936" t="s">
        <v>11</v>
      </c>
      <c r="AC237" s="1122" t="s">
        <v>29</v>
      </c>
      <c r="AD237" s="1122" t="s">
        <v>29</v>
      </c>
      <c r="AE237" s="936" t="s">
        <v>11</v>
      </c>
      <c r="AF237" s="936" t="s">
        <v>11</v>
      </c>
      <c r="AG237" s="935"/>
      <c r="AH237" s="935"/>
      <c r="AI237" s="936" t="s">
        <v>11</v>
      </c>
      <c r="AJ237" s="936"/>
      <c r="AK237" s="938">
        <f>IF(CA237=0,"",TIME(0,CA237,0))</f>
        <v>0.28333333333333333</v>
      </c>
      <c r="AL237" s="939">
        <f t="shared" si="266"/>
        <v>14</v>
      </c>
      <c r="AM237" s="940">
        <f>SUM(AL237:AL238)/2</f>
        <v>14</v>
      </c>
      <c r="AN237" s="940">
        <f t="shared" si="267"/>
        <v>0</v>
      </c>
      <c r="AO237" s="940">
        <f>SUM((AN237+AN238)/2)</f>
        <v>0</v>
      </c>
      <c r="AP237" s="941">
        <f t="shared" si="268"/>
        <v>0</v>
      </c>
      <c r="AQ237" s="941">
        <f>SUM((AP237+AP238)/2)</f>
        <v>0</v>
      </c>
      <c r="AR237" s="940">
        <f t="shared" si="269"/>
        <v>0</v>
      </c>
      <c r="AS237" s="941">
        <f>SUM((AR237+AR238)/2)</f>
        <v>0</v>
      </c>
      <c r="AT237" s="941">
        <f t="shared" si="270"/>
        <v>0</v>
      </c>
      <c r="AU237" s="942">
        <f>SUM((AT237+AT238)/2)</f>
        <v>0</v>
      </c>
      <c r="AV237" s="940">
        <f t="shared" si="271"/>
        <v>3</v>
      </c>
      <c r="AW237" s="940">
        <f>SUM((AV237+AV238)/2)</f>
        <v>3</v>
      </c>
      <c r="AX237" s="941">
        <f t="shared" si="272"/>
        <v>0</v>
      </c>
      <c r="AY237" s="941">
        <f>SUM((AX237+AX238)/2)</f>
        <v>0</v>
      </c>
      <c r="AZ237" s="943">
        <f>SUM(AM237+AO237+AQ237+AS237+AW237+AY237+AU237)*24</f>
        <v>408</v>
      </c>
      <c r="BA237" s="941">
        <f t="shared" si="273"/>
        <v>0</v>
      </c>
      <c r="BB237" s="941">
        <f>SUM((BA237+BA238)/2)</f>
        <v>0</v>
      </c>
      <c r="BC237" s="941">
        <f t="shared" si="274"/>
        <v>0</v>
      </c>
      <c r="BD237" s="941">
        <f>SUM((BC237+BC238)/2)</f>
        <v>0</v>
      </c>
      <c r="BE237" s="941">
        <f>SUM((BD237+BD238)/2)</f>
        <v>0</v>
      </c>
      <c r="BF237" s="941">
        <f t="shared" si="275"/>
        <v>0</v>
      </c>
      <c r="BG237" s="941">
        <f>SUM((BF237+BF238)/2)</f>
        <v>0</v>
      </c>
      <c r="BH237" s="941">
        <f>SUM((BG237+BG238)/2)</f>
        <v>0</v>
      </c>
      <c r="BI237" s="941">
        <f t="shared" si="276"/>
        <v>0</v>
      </c>
      <c r="BJ237" s="941">
        <f>SUM((BI237+BI238)/2)</f>
        <v>0</v>
      </c>
      <c r="BK237" s="941">
        <f t="shared" si="277"/>
        <v>0</v>
      </c>
      <c r="BL237" s="944">
        <f>SUM(BK237+BK238)/2</f>
        <v>0</v>
      </c>
      <c r="BM237" s="940">
        <f t="shared" si="278"/>
        <v>0</v>
      </c>
      <c r="BN237" s="940">
        <f>SUM(BM237+BM238)/2</f>
        <v>0</v>
      </c>
      <c r="BO237" s="940">
        <f t="shared" si="279"/>
        <v>0</v>
      </c>
      <c r="BP237" s="940">
        <f>SUM(BO237+BO238)/2</f>
        <v>0</v>
      </c>
      <c r="BQ237" s="940">
        <f t="shared" si="280"/>
        <v>4</v>
      </c>
      <c r="BR237" s="940">
        <f>SUM((BQ237+BQ238)/2)</f>
        <v>4</v>
      </c>
      <c r="BS237" s="940">
        <f t="shared" si="281"/>
        <v>0</v>
      </c>
      <c r="BT237" s="940">
        <f>SUM((BS237+BS238)/2)</f>
        <v>0</v>
      </c>
      <c r="BU237" s="940">
        <f t="shared" si="282"/>
        <v>0</v>
      </c>
      <c r="BV237" s="940">
        <f>SUM((BU237+BU238)/2)</f>
        <v>0</v>
      </c>
      <c r="BW237" s="941">
        <f t="shared" si="283"/>
        <v>0</v>
      </c>
      <c r="BX237" s="941">
        <f>SUM((BW237+BW238)/2)</f>
        <v>0</v>
      </c>
      <c r="BY237" s="941">
        <f t="shared" si="284"/>
        <v>0</v>
      </c>
      <c r="BZ237" s="942">
        <f>SUM((BY237+BY238)/2)</f>
        <v>0</v>
      </c>
      <c r="CA237" s="945">
        <f>SUM(AZ237)</f>
        <v>408</v>
      </c>
      <c r="CB237" s="891">
        <f>SUM(AM237+AO237+AQ237+AS237+AU237+AW237+BB237+BD237+BG237+AY237)</f>
        <v>17</v>
      </c>
    </row>
    <row r="238" spans="1:80" ht="18.75" customHeight="1" thickBot="1" x14ac:dyDescent="0.3">
      <c r="A238" s="910" t="s">
        <v>374</v>
      </c>
      <c r="B238" s="911" t="s">
        <v>138</v>
      </c>
      <c r="C238" s="717" t="s">
        <v>10</v>
      </c>
      <c r="D238" s="946">
        <v>11175</v>
      </c>
      <c r="E238" s="947" t="s">
        <v>4</v>
      </c>
      <c r="F238" s="948"/>
      <c r="G238" s="949" t="s">
        <v>7</v>
      </c>
      <c r="H238" s="949" t="s">
        <v>7</v>
      </c>
      <c r="I238" s="949" t="s">
        <v>7</v>
      </c>
      <c r="J238" s="951" t="s">
        <v>11</v>
      </c>
      <c r="K238" s="1090" t="s">
        <v>29</v>
      </c>
      <c r="L238" s="950"/>
      <c r="M238" s="950"/>
      <c r="N238" s="951" t="s">
        <v>11</v>
      </c>
      <c r="O238" s="951" t="s">
        <v>11</v>
      </c>
      <c r="P238" s="951" t="s">
        <v>11</v>
      </c>
      <c r="Q238" s="951" t="s">
        <v>11</v>
      </c>
      <c r="R238" s="949" t="s">
        <v>7</v>
      </c>
      <c r="S238" s="1123"/>
      <c r="T238" s="950"/>
      <c r="U238" s="951" t="s">
        <v>11</v>
      </c>
      <c r="V238" s="951" t="s">
        <v>11</v>
      </c>
      <c r="W238" s="951" t="s">
        <v>11</v>
      </c>
      <c r="X238" s="951" t="s">
        <v>11</v>
      </c>
      <c r="Y238" s="951" t="s">
        <v>11</v>
      </c>
      <c r="Z238" s="950"/>
      <c r="AA238" s="950"/>
      <c r="AB238" s="951" t="s">
        <v>11</v>
      </c>
      <c r="AC238" s="1090" t="s">
        <v>29</v>
      </c>
      <c r="AD238" s="1090" t="s">
        <v>29</v>
      </c>
      <c r="AE238" s="951" t="s">
        <v>11</v>
      </c>
      <c r="AF238" s="951" t="s">
        <v>11</v>
      </c>
      <c r="AG238" s="950"/>
      <c r="AH238" s="950"/>
      <c r="AI238" s="951" t="s">
        <v>11</v>
      </c>
      <c r="AJ238" s="951"/>
      <c r="AK238" s="952"/>
      <c r="AL238" s="953">
        <f t="shared" si="266"/>
        <v>14</v>
      </c>
      <c r="AM238" s="954"/>
      <c r="AN238" s="954">
        <f t="shared" si="267"/>
        <v>0</v>
      </c>
      <c r="AO238" s="955"/>
      <c r="AP238" s="956">
        <f t="shared" si="268"/>
        <v>0</v>
      </c>
      <c r="AQ238" s="957"/>
      <c r="AR238" s="954">
        <f t="shared" si="269"/>
        <v>0</v>
      </c>
      <c r="AS238" s="954"/>
      <c r="AT238" s="954">
        <f t="shared" si="270"/>
        <v>0</v>
      </c>
      <c r="AU238" s="954"/>
      <c r="AV238" s="954">
        <f t="shared" si="271"/>
        <v>3</v>
      </c>
      <c r="AW238" s="955"/>
      <c r="AX238" s="956">
        <f t="shared" si="272"/>
        <v>0</v>
      </c>
      <c r="AY238" s="957"/>
      <c r="AZ238" s="958"/>
      <c r="BA238" s="956">
        <f t="shared" si="273"/>
        <v>0</v>
      </c>
      <c r="BB238" s="957"/>
      <c r="BC238" s="956">
        <f t="shared" si="274"/>
        <v>0</v>
      </c>
      <c r="BD238" s="957"/>
      <c r="BE238" s="957"/>
      <c r="BF238" s="956">
        <f t="shared" si="275"/>
        <v>0</v>
      </c>
      <c r="BG238" s="957"/>
      <c r="BH238" s="957"/>
      <c r="BI238" s="956">
        <f t="shared" si="276"/>
        <v>0</v>
      </c>
      <c r="BJ238" s="957"/>
      <c r="BK238" s="956">
        <f t="shared" si="277"/>
        <v>0</v>
      </c>
      <c r="BL238" s="959"/>
      <c r="BM238" s="954">
        <f t="shared" si="278"/>
        <v>0</v>
      </c>
      <c r="BN238" s="960"/>
      <c r="BO238" s="954">
        <f t="shared" si="279"/>
        <v>0</v>
      </c>
      <c r="BP238" s="955"/>
      <c r="BQ238" s="954">
        <f t="shared" si="280"/>
        <v>4</v>
      </c>
      <c r="BR238" s="954"/>
      <c r="BS238" s="954">
        <f t="shared" si="281"/>
        <v>0</v>
      </c>
      <c r="BT238" s="955"/>
      <c r="BU238" s="954">
        <f t="shared" si="282"/>
        <v>0</v>
      </c>
      <c r="BV238" s="955"/>
      <c r="BW238" s="956">
        <f t="shared" si="283"/>
        <v>0</v>
      </c>
      <c r="BX238" s="957"/>
      <c r="BY238" s="956">
        <f t="shared" si="284"/>
        <v>0</v>
      </c>
      <c r="BZ238" s="961"/>
      <c r="CA238" s="962"/>
      <c r="CB238" s="826"/>
    </row>
    <row r="239" spans="1:80" ht="18.75" customHeight="1" x14ac:dyDescent="0.25">
      <c r="A239" s="910" t="s">
        <v>374</v>
      </c>
      <c r="B239" s="911" t="s">
        <v>138</v>
      </c>
      <c r="C239" s="718">
        <v>2648</v>
      </c>
      <c r="D239" s="931" t="s">
        <v>226</v>
      </c>
      <c r="E239" s="932" t="s">
        <v>70</v>
      </c>
      <c r="F239" s="933"/>
      <c r="G239" s="936" t="s">
        <v>11</v>
      </c>
      <c r="H239" s="936" t="s">
        <v>11</v>
      </c>
      <c r="I239" s="1070" t="s">
        <v>11</v>
      </c>
      <c r="J239" s="936" t="s">
        <v>11</v>
      </c>
      <c r="K239" s="936" t="s">
        <v>11</v>
      </c>
      <c r="L239" s="935"/>
      <c r="M239" s="935"/>
      <c r="N239" s="936" t="s">
        <v>11</v>
      </c>
      <c r="O239" s="936" t="s">
        <v>11</v>
      </c>
      <c r="P239" s="936" t="s">
        <v>11</v>
      </c>
      <c r="Q239" s="936" t="s">
        <v>11</v>
      </c>
      <c r="R239" s="936" t="s">
        <v>11</v>
      </c>
      <c r="S239" s="965"/>
      <c r="T239" s="935"/>
      <c r="U239" s="937" t="s">
        <v>7</v>
      </c>
      <c r="V239" s="937" t="s">
        <v>7</v>
      </c>
      <c r="W239" s="937" t="s">
        <v>7</v>
      </c>
      <c r="X239" s="937" t="s">
        <v>7</v>
      </c>
      <c r="Y239" s="937" t="s">
        <v>7</v>
      </c>
      <c r="Z239" s="935"/>
      <c r="AA239" s="935"/>
      <c r="AB239" s="936" t="s">
        <v>11</v>
      </c>
      <c r="AC239" s="936" t="s">
        <v>11</v>
      </c>
      <c r="AD239" s="936" t="s">
        <v>11</v>
      </c>
      <c r="AE239" s="936" t="s">
        <v>11</v>
      </c>
      <c r="AF239" s="936" t="s">
        <v>11</v>
      </c>
      <c r="AG239" s="935"/>
      <c r="AH239" s="935"/>
      <c r="AI239" s="936" t="s">
        <v>11</v>
      </c>
      <c r="AJ239" s="936"/>
      <c r="AK239" s="938">
        <f>IF(CA239=0,"",TIME(0,CA239,0))</f>
        <v>0.26666666666666666</v>
      </c>
      <c r="AL239" s="939">
        <f t="shared" si="266"/>
        <v>16</v>
      </c>
      <c r="AM239" s="940">
        <f>SUM(AL239:AL240)/2</f>
        <v>16</v>
      </c>
      <c r="AN239" s="940">
        <f t="shared" si="267"/>
        <v>0</v>
      </c>
      <c r="AO239" s="940">
        <f>SUM((AN239+AN240)/2)</f>
        <v>0</v>
      </c>
      <c r="AP239" s="941">
        <f t="shared" si="268"/>
        <v>0</v>
      </c>
      <c r="AQ239" s="941">
        <f>SUM((AP239+AP240)/2)</f>
        <v>0</v>
      </c>
      <c r="AR239" s="940">
        <f t="shared" si="269"/>
        <v>0</v>
      </c>
      <c r="AS239" s="941">
        <f>SUM((AR239+AR240)/2)</f>
        <v>0</v>
      </c>
      <c r="AT239" s="941">
        <f t="shared" si="270"/>
        <v>0</v>
      </c>
      <c r="AU239" s="942">
        <f>SUM((AT239+AT240)/2)</f>
        <v>0</v>
      </c>
      <c r="AV239" s="940">
        <f t="shared" si="271"/>
        <v>0</v>
      </c>
      <c r="AW239" s="940">
        <f>SUM((AV239+AV240)/2)</f>
        <v>0</v>
      </c>
      <c r="AX239" s="941">
        <f t="shared" si="272"/>
        <v>0</v>
      </c>
      <c r="AY239" s="941">
        <f>SUM((AX239+AX240)/2)</f>
        <v>0</v>
      </c>
      <c r="AZ239" s="943">
        <f>SUM(AM239+AO239+AQ239+AS239+AW239+AY239+AU239)*24</f>
        <v>384</v>
      </c>
      <c r="BA239" s="941">
        <f t="shared" si="273"/>
        <v>0</v>
      </c>
      <c r="BB239" s="941">
        <f>SUM((BA239+BA240)/2)</f>
        <v>0</v>
      </c>
      <c r="BC239" s="941">
        <f t="shared" si="274"/>
        <v>0</v>
      </c>
      <c r="BD239" s="941">
        <f>SUM((BC239+BC240)/2)</f>
        <v>0</v>
      </c>
      <c r="BE239" s="941">
        <f>SUM((BD239+BD240)/2)</f>
        <v>0</v>
      </c>
      <c r="BF239" s="941">
        <f t="shared" si="275"/>
        <v>0</v>
      </c>
      <c r="BG239" s="941">
        <f>SUM((BF239+BF240)/2)</f>
        <v>0</v>
      </c>
      <c r="BH239" s="941">
        <f>SUM((BG239+BG240)/2)</f>
        <v>0</v>
      </c>
      <c r="BI239" s="941">
        <f t="shared" si="276"/>
        <v>0</v>
      </c>
      <c r="BJ239" s="941">
        <f>SUM((BI239+BI240)/2)</f>
        <v>0</v>
      </c>
      <c r="BK239" s="941">
        <f t="shared" si="277"/>
        <v>0</v>
      </c>
      <c r="BL239" s="944">
        <f>SUM(BK239+BK240)/2</f>
        <v>0</v>
      </c>
      <c r="BM239" s="940">
        <f t="shared" si="278"/>
        <v>0</v>
      </c>
      <c r="BN239" s="940">
        <f>SUM(BM239+BM240)/2</f>
        <v>0</v>
      </c>
      <c r="BO239" s="940">
        <f t="shared" si="279"/>
        <v>0</v>
      </c>
      <c r="BP239" s="940">
        <f>SUM(BO239+BO240)/2</f>
        <v>0</v>
      </c>
      <c r="BQ239" s="940">
        <f t="shared" si="280"/>
        <v>5</v>
      </c>
      <c r="BR239" s="940">
        <f>SUM((BQ239+BQ240)/2)</f>
        <v>5</v>
      </c>
      <c r="BS239" s="940">
        <f t="shared" si="281"/>
        <v>0</v>
      </c>
      <c r="BT239" s="940">
        <f>SUM((BS239+BS240)/2)</f>
        <v>0</v>
      </c>
      <c r="BU239" s="940">
        <f t="shared" si="282"/>
        <v>0</v>
      </c>
      <c r="BV239" s="940">
        <f>SUM((BU239+BU240)/2)</f>
        <v>0</v>
      </c>
      <c r="BW239" s="941">
        <f t="shared" si="283"/>
        <v>0</v>
      </c>
      <c r="BX239" s="941">
        <f>SUM((BW239+BW240)/2)</f>
        <v>0</v>
      </c>
      <c r="BY239" s="941">
        <f t="shared" si="284"/>
        <v>0</v>
      </c>
      <c r="BZ239" s="942">
        <f>SUM((BY239+BY240)/2)</f>
        <v>0</v>
      </c>
      <c r="CA239" s="945">
        <f>SUM(AZ239)</f>
        <v>384</v>
      </c>
      <c r="CB239" s="891">
        <f>SUM(AM239+AO239+AQ239+AS239+AU239+AW239+BB239+BD239+BG239+AY239)</f>
        <v>16</v>
      </c>
    </row>
    <row r="240" spans="1:80" ht="18.75" customHeight="1" thickBot="1" x14ac:dyDescent="0.3">
      <c r="A240" s="910" t="s">
        <v>374</v>
      </c>
      <c r="B240" s="911" t="s">
        <v>138</v>
      </c>
      <c r="C240" s="718" t="s">
        <v>7</v>
      </c>
      <c r="D240" s="946"/>
      <c r="E240" s="947" t="s">
        <v>4</v>
      </c>
      <c r="F240" s="948"/>
      <c r="G240" s="951" t="s">
        <v>11</v>
      </c>
      <c r="H240" s="951" t="s">
        <v>11</v>
      </c>
      <c r="I240" s="1071" t="s">
        <v>11</v>
      </c>
      <c r="J240" s="951" t="s">
        <v>11</v>
      </c>
      <c r="K240" s="951" t="s">
        <v>11</v>
      </c>
      <c r="L240" s="950"/>
      <c r="M240" s="950"/>
      <c r="N240" s="951" t="s">
        <v>11</v>
      </c>
      <c r="O240" s="951" t="s">
        <v>11</v>
      </c>
      <c r="P240" s="951" t="s">
        <v>11</v>
      </c>
      <c r="Q240" s="951" t="s">
        <v>11</v>
      </c>
      <c r="R240" s="951" t="s">
        <v>11</v>
      </c>
      <c r="S240" s="1123"/>
      <c r="T240" s="950"/>
      <c r="U240" s="949" t="s">
        <v>7</v>
      </c>
      <c r="V240" s="949" t="s">
        <v>7</v>
      </c>
      <c r="W240" s="949" t="s">
        <v>7</v>
      </c>
      <c r="X240" s="949" t="s">
        <v>7</v>
      </c>
      <c r="Y240" s="949" t="s">
        <v>7</v>
      </c>
      <c r="Z240" s="950"/>
      <c r="AA240" s="950"/>
      <c r="AB240" s="951" t="s">
        <v>11</v>
      </c>
      <c r="AC240" s="951" t="s">
        <v>11</v>
      </c>
      <c r="AD240" s="951" t="s">
        <v>11</v>
      </c>
      <c r="AE240" s="951" t="s">
        <v>11</v>
      </c>
      <c r="AF240" s="951" t="s">
        <v>11</v>
      </c>
      <c r="AG240" s="950"/>
      <c r="AH240" s="950"/>
      <c r="AI240" s="951" t="s">
        <v>11</v>
      </c>
      <c r="AJ240" s="951"/>
      <c r="AK240" s="952"/>
      <c r="AL240" s="953">
        <f t="shared" si="266"/>
        <v>16</v>
      </c>
      <c r="AM240" s="954"/>
      <c r="AN240" s="954">
        <f t="shared" si="267"/>
        <v>0</v>
      </c>
      <c r="AO240" s="955"/>
      <c r="AP240" s="956">
        <f t="shared" si="268"/>
        <v>0</v>
      </c>
      <c r="AQ240" s="957"/>
      <c r="AR240" s="954">
        <f t="shared" si="269"/>
        <v>0</v>
      </c>
      <c r="AS240" s="954"/>
      <c r="AT240" s="954">
        <f t="shared" si="270"/>
        <v>0</v>
      </c>
      <c r="AU240" s="954"/>
      <c r="AV240" s="954">
        <f t="shared" si="271"/>
        <v>0</v>
      </c>
      <c r="AW240" s="955"/>
      <c r="AX240" s="956">
        <f t="shared" si="272"/>
        <v>0</v>
      </c>
      <c r="AY240" s="957"/>
      <c r="AZ240" s="958"/>
      <c r="BA240" s="956">
        <f t="shared" si="273"/>
        <v>0</v>
      </c>
      <c r="BB240" s="957"/>
      <c r="BC240" s="956">
        <f t="shared" si="274"/>
        <v>0</v>
      </c>
      <c r="BD240" s="957"/>
      <c r="BE240" s="957"/>
      <c r="BF240" s="956">
        <f t="shared" si="275"/>
        <v>0</v>
      </c>
      <c r="BG240" s="957"/>
      <c r="BH240" s="957"/>
      <c r="BI240" s="956">
        <f t="shared" si="276"/>
        <v>0</v>
      </c>
      <c r="BJ240" s="957"/>
      <c r="BK240" s="956">
        <f t="shared" si="277"/>
        <v>0</v>
      </c>
      <c r="BL240" s="959"/>
      <c r="BM240" s="954">
        <f t="shared" si="278"/>
        <v>0</v>
      </c>
      <c r="BN240" s="960"/>
      <c r="BO240" s="954">
        <f t="shared" si="279"/>
        <v>0</v>
      </c>
      <c r="BP240" s="955"/>
      <c r="BQ240" s="954">
        <f t="shared" si="280"/>
        <v>5</v>
      </c>
      <c r="BR240" s="954"/>
      <c r="BS240" s="954">
        <f t="shared" si="281"/>
        <v>0</v>
      </c>
      <c r="BT240" s="955"/>
      <c r="BU240" s="954">
        <f t="shared" si="282"/>
        <v>0</v>
      </c>
      <c r="BV240" s="955"/>
      <c r="BW240" s="956">
        <f t="shared" si="283"/>
        <v>0</v>
      </c>
      <c r="BX240" s="957"/>
      <c r="BY240" s="956">
        <f t="shared" si="284"/>
        <v>0</v>
      </c>
      <c r="BZ240" s="961"/>
      <c r="CA240" s="962"/>
      <c r="CB240" s="826"/>
    </row>
    <row r="241" spans="1:80" ht="18.75" customHeight="1" x14ac:dyDescent="0.25">
      <c r="A241" s="910" t="s">
        <v>374</v>
      </c>
      <c r="B241" s="911" t="s">
        <v>138</v>
      </c>
      <c r="C241" s="1057">
        <v>5925</v>
      </c>
      <c r="D241" s="931" t="s">
        <v>229</v>
      </c>
      <c r="E241" s="932" t="s">
        <v>70</v>
      </c>
      <c r="F241" s="933"/>
      <c r="G241" s="936" t="s">
        <v>11</v>
      </c>
      <c r="H241" s="936" t="s">
        <v>11</v>
      </c>
      <c r="I241" s="1124" t="s">
        <v>35</v>
      </c>
      <c r="J241" s="936" t="s">
        <v>11</v>
      </c>
      <c r="K241" s="936" t="s">
        <v>67</v>
      </c>
      <c r="L241" s="935"/>
      <c r="M241" s="935"/>
      <c r="N241" s="936" t="s">
        <v>11</v>
      </c>
      <c r="O241" s="936" t="s">
        <v>11</v>
      </c>
      <c r="P241" s="936" t="s">
        <v>11</v>
      </c>
      <c r="Q241" s="936" t="s">
        <v>11</v>
      </c>
      <c r="R241" s="936" t="s">
        <v>11</v>
      </c>
      <c r="S241" s="965"/>
      <c r="T241" s="935"/>
      <c r="U241" s="989" t="s">
        <v>13</v>
      </c>
      <c r="V241" s="936" t="s">
        <v>11</v>
      </c>
      <c r="W241" s="936" t="s">
        <v>67</v>
      </c>
      <c r="X241" s="936" t="s">
        <v>57</v>
      </c>
      <c r="Y241" s="936" t="s">
        <v>67</v>
      </c>
      <c r="Z241" s="935"/>
      <c r="AA241" s="935"/>
      <c r="AB241" s="937" t="s">
        <v>7</v>
      </c>
      <c r="AC241" s="937" t="s">
        <v>7</v>
      </c>
      <c r="AD241" s="937" t="s">
        <v>7</v>
      </c>
      <c r="AE241" s="937" t="s">
        <v>7</v>
      </c>
      <c r="AF241" s="937" t="s">
        <v>7</v>
      </c>
      <c r="AG241" s="935"/>
      <c r="AH241" s="935"/>
      <c r="AI241" s="936" t="s">
        <v>67</v>
      </c>
      <c r="AJ241" s="936"/>
      <c r="AK241" s="938">
        <f>IF(CA241=0,"",TIME(0,CA241,0))</f>
        <v>0.18333333333333335</v>
      </c>
      <c r="AL241" s="939">
        <f t="shared" si="266"/>
        <v>9</v>
      </c>
      <c r="AM241" s="940">
        <f>SUM(AL241:AL242)/2</f>
        <v>10</v>
      </c>
      <c r="AN241" s="940">
        <f t="shared" si="267"/>
        <v>1</v>
      </c>
      <c r="AO241" s="940">
        <f>SUM((AN241+AN242)/2)</f>
        <v>0.5</v>
      </c>
      <c r="AP241" s="941">
        <f t="shared" si="268"/>
        <v>0</v>
      </c>
      <c r="AQ241" s="941">
        <f>SUM((AP241+AP242)/2)</f>
        <v>0</v>
      </c>
      <c r="AR241" s="940">
        <f t="shared" si="269"/>
        <v>0</v>
      </c>
      <c r="AS241" s="941">
        <f>SUM((AR241+AR242)/2)</f>
        <v>0</v>
      </c>
      <c r="AT241" s="941">
        <f t="shared" si="270"/>
        <v>1</v>
      </c>
      <c r="AU241" s="942">
        <f>SUM((AT241+AT242)/2)</f>
        <v>0.5</v>
      </c>
      <c r="AV241" s="940">
        <f t="shared" si="271"/>
        <v>0</v>
      </c>
      <c r="AW241" s="940">
        <f>SUM((AV241+AV242)/2)</f>
        <v>0</v>
      </c>
      <c r="AX241" s="941">
        <f t="shared" si="272"/>
        <v>0</v>
      </c>
      <c r="AY241" s="941">
        <f>SUM((AX241+AX242)/2)</f>
        <v>0</v>
      </c>
      <c r="AZ241" s="943">
        <f>SUM(AM241+AO241+AQ241+AS241+AW241+AY241+AU241)*24</f>
        <v>264</v>
      </c>
      <c r="BA241" s="941">
        <f t="shared" si="273"/>
        <v>0</v>
      </c>
      <c r="BB241" s="941">
        <f>SUM((BA241+BA242)/2)</f>
        <v>0</v>
      </c>
      <c r="BC241" s="941">
        <f t="shared" si="274"/>
        <v>0</v>
      </c>
      <c r="BD241" s="941">
        <f>SUM((BC241+BC242)/2)</f>
        <v>0</v>
      </c>
      <c r="BE241" s="941">
        <f>SUM((BD241+BD242)/2)</f>
        <v>0</v>
      </c>
      <c r="BF241" s="941">
        <f t="shared" si="275"/>
        <v>0</v>
      </c>
      <c r="BG241" s="941">
        <f>SUM((BF241+BF242)/2)</f>
        <v>0</v>
      </c>
      <c r="BH241" s="941">
        <f>SUM((BG241+BG242)/2)</f>
        <v>0</v>
      </c>
      <c r="BI241" s="941">
        <f t="shared" si="276"/>
        <v>0</v>
      </c>
      <c r="BJ241" s="941">
        <f>SUM((BI241+BI242)/2)</f>
        <v>0</v>
      </c>
      <c r="BK241" s="941">
        <f t="shared" si="277"/>
        <v>0</v>
      </c>
      <c r="BL241" s="944">
        <f>SUM(BK241+BK242)/2</f>
        <v>0</v>
      </c>
      <c r="BM241" s="940">
        <f t="shared" si="278"/>
        <v>0</v>
      </c>
      <c r="BN241" s="940">
        <f>SUM(BM241+BM242)/2</f>
        <v>0</v>
      </c>
      <c r="BO241" s="940">
        <f t="shared" si="279"/>
        <v>0</v>
      </c>
      <c r="BP241" s="940">
        <f>SUM(BO241+BO242)/2</f>
        <v>0</v>
      </c>
      <c r="BQ241" s="940">
        <f t="shared" si="280"/>
        <v>5</v>
      </c>
      <c r="BR241" s="940">
        <f>SUM((BQ241+BQ242)/2)</f>
        <v>5</v>
      </c>
      <c r="BS241" s="940">
        <f t="shared" si="281"/>
        <v>0</v>
      </c>
      <c r="BT241" s="940">
        <f>SUM((BS241+BS242)/2)</f>
        <v>0</v>
      </c>
      <c r="BU241" s="940">
        <f t="shared" si="282"/>
        <v>1</v>
      </c>
      <c r="BV241" s="940">
        <f>SUM((BU241+BU242)/2)</f>
        <v>1</v>
      </c>
      <c r="BW241" s="941">
        <f t="shared" si="283"/>
        <v>0</v>
      </c>
      <c r="BX241" s="941">
        <f>SUM((BW241+BW242)/2)</f>
        <v>0</v>
      </c>
      <c r="BY241" s="941">
        <f t="shared" si="284"/>
        <v>0</v>
      </c>
      <c r="BZ241" s="942">
        <f>SUM((BY241+BY242)/2)</f>
        <v>0</v>
      </c>
      <c r="CA241" s="945">
        <f>SUM(AZ241)</f>
        <v>264</v>
      </c>
      <c r="CB241" s="891">
        <f>SUM(AM241+AO241+AQ241+AS241+AU241+AW241+BB241+BD241+BG241+AY241)</f>
        <v>11</v>
      </c>
    </row>
    <row r="242" spans="1:80" ht="18.75" customHeight="1" thickBot="1" x14ac:dyDescent="0.3">
      <c r="A242" s="910" t="s">
        <v>374</v>
      </c>
      <c r="B242" s="911" t="s">
        <v>138</v>
      </c>
      <c r="C242" s="710" t="s">
        <v>6</v>
      </c>
      <c r="D242" s="946"/>
      <c r="E242" s="947" t="s">
        <v>4</v>
      </c>
      <c r="F242" s="948"/>
      <c r="G242" s="951" t="s">
        <v>11</v>
      </c>
      <c r="H242" s="951" t="s">
        <v>11</v>
      </c>
      <c r="I242" s="1125" t="s">
        <v>35</v>
      </c>
      <c r="J242" s="951" t="s">
        <v>11</v>
      </c>
      <c r="K242" s="951" t="s">
        <v>67</v>
      </c>
      <c r="L242" s="950"/>
      <c r="M242" s="950"/>
      <c r="N242" s="951" t="s">
        <v>11</v>
      </c>
      <c r="O242" s="951" t="s">
        <v>11</v>
      </c>
      <c r="P242" s="951" t="s">
        <v>11</v>
      </c>
      <c r="Q242" s="951" t="s">
        <v>11</v>
      </c>
      <c r="R242" s="951" t="s">
        <v>11</v>
      </c>
      <c r="S242" s="1123"/>
      <c r="T242" s="950"/>
      <c r="U242" s="951" t="s">
        <v>11</v>
      </c>
      <c r="V242" s="951" t="s">
        <v>11</v>
      </c>
      <c r="W242" s="951" t="s">
        <v>67</v>
      </c>
      <c r="X242" s="951" t="s">
        <v>11</v>
      </c>
      <c r="Y242" s="951" t="s">
        <v>67</v>
      </c>
      <c r="Z242" s="950"/>
      <c r="AA242" s="950"/>
      <c r="AB242" s="949" t="s">
        <v>7</v>
      </c>
      <c r="AC242" s="949" t="s">
        <v>7</v>
      </c>
      <c r="AD242" s="949" t="s">
        <v>7</v>
      </c>
      <c r="AE242" s="949" t="s">
        <v>7</v>
      </c>
      <c r="AF242" s="949" t="s">
        <v>7</v>
      </c>
      <c r="AG242" s="950"/>
      <c r="AH242" s="950"/>
      <c r="AI242" s="951" t="s">
        <v>67</v>
      </c>
      <c r="AJ242" s="951"/>
      <c r="AK242" s="952"/>
      <c r="AL242" s="953">
        <f t="shared" si="266"/>
        <v>11</v>
      </c>
      <c r="AM242" s="954"/>
      <c r="AN242" s="954">
        <f t="shared" si="267"/>
        <v>0</v>
      </c>
      <c r="AO242" s="955"/>
      <c r="AP242" s="956">
        <f t="shared" si="268"/>
        <v>0</v>
      </c>
      <c r="AQ242" s="957"/>
      <c r="AR242" s="954">
        <f t="shared" si="269"/>
        <v>0</v>
      </c>
      <c r="AS242" s="954"/>
      <c r="AT242" s="954">
        <f t="shared" si="270"/>
        <v>0</v>
      </c>
      <c r="AU242" s="954"/>
      <c r="AV242" s="954">
        <f t="shared" si="271"/>
        <v>0</v>
      </c>
      <c r="AW242" s="955"/>
      <c r="AX242" s="956">
        <f t="shared" si="272"/>
        <v>0</v>
      </c>
      <c r="AY242" s="957"/>
      <c r="AZ242" s="958"/>
      <c r="BA242" s="956">
        <f t="shared" si="273"/>
        <v>0</v>
      </c>
      <c r="BB242" s="957"/>
      <c r="BC242" s="956">
        <f t="shared" si="274"/>
        <v>0</v>
      </c>
      <c r="BD242" s="957"/>
      <c r="BE242" s="957"/>
      <c r="BF242" s="956">
        <f t="shared" si="275"/>
        <v>0</v>
      </c>
      <c r="BG242" s="957"/>
      <c r="BH242" s="957"/>
      <c r="BI242" s="956">
        <f t="shared" si="276"/>
        <v>0</v>
      </c>
      <c r="BJ242" s="957"/>
      <c r="BK242" s="956">
        <f t="shared" si="277"/>
        <v>0</v>
      </c>
      <c r="BL242" s="959"/>
      <c r="BM242" s="954">
        <f t="shared" si="278"/>
        <v>0</v>
      </c>
      <c r="BN242" s="960"/>
      <c r="BO242" s="954">
        <f t="shared" si="279"/>
        <v>0</v>
      </c>
      <c r="BP242" s="955"/>
      <c r="BQ242" s="954">
        <f t="shared" si="280"/>
        <v>5</v>
      </c>
      <c r="BR242" s="954"/>
      <c r="BS242" s="954">
        <f t="shared" si="281"/>
        <v>0</v>
      </c>
      <c r="BT242" s="955"/>
      <c r="BU242" s="954">
        <f t="shared" si="282"/>
        <v>1</v>
      </c>
      <c r="BV242" s="955"/>
      <c r="BW242" s="956">
        <f t="shared" si="283"/>
        <v>0</v>
      </c>
      <c r="BX242" s="957"/>
      <c r="BY242" s="956">
        <f t="shared" si="284"/>
        <v>0</v>
      </c>
      <c r="BZ242" s="961"/>
      <c r="CA242" s="962"/>
      <c r="CB242" s="826"/>
    </row>
    <row r="243" spans="1:80" ht="18.75" customHeight="1" x14ac:dyDescent="0.25">
      <c r="A243" s="910" t="s">
        <v>374</v>
      </c>
      <c r="B243" s="911" t="s">
        <v>138</v>
      </c>
      <c r="C243" s="1057" t="s">
        <v>357</v>
      </c>
      <c r="D243" s="975" t="str">
        <f>VLOOKUP(C243,ListeAppel,2,FALSE)</f>
        <v>Nom 093</v>
      </c>
      <c r="E243" s="932" t="s">
        <v>70</v>
      </c>
      <c r="F243" s="933"/>
      <c r="G243" s="936" t="s">
        <v>11</v>
      </c>
      <c r="H243" s="936" t="s">
        <v>11</v>
      </c>
      <c r="I243" s="978" t="s">
        <v>11</v>
      </c>
      <c r="J243" s="1037" t="s">
        <v>13</v>
      </c>
      <c r="K243" s="936" t="s">
        <v>11</v>
      </c>
      <c r="L243" s="986"/>
      <c r="M243" s="986"/>
      <c r="N243" s="936" t="s">
        <v>11</v>
      </c>
      <c r="O243" s="936" t="s">
        <v>11</v>
      </c>
      <c r="P243" s="978" t="s">
        <v>11</v>
      </c>
      <c r="Q243" s="936" t="s">
        <v>11</v>
      </c>
      <c r="R243" s="937" t="s">
        <v>7</v>
      </c>
      <c r="S243" s="937" t="s">
        <v>7</v>
      </c>
      <c r="T243" s="937" t="s">
        <v>7</v>
      </c>
      <c r="U243" s="937" t="s">
        <v>7</v>
      </c>
      <c r="V243" s="1012" t="s">
        <v>11</v>
      </c>
      <c r="W243" s="978" t="s">
        <v>11</v>
      </c>
      <c r="X243" s="936" t="s">
        <v>11</v>
      </c>
      <c r="Y243" s="936" t="s">
        <v>67</v>
      </c>
      <c r="Z243" s="986"/>
      <c r="AA243" s="986"/>
      <c r="AB243" s="936" t="s">
        <v>11</v>
      </c>
      <c r="AC243" s="936" t="s">
        <v>11</v>
      </c>
      <c r="AD243" s="1096" t="s">
        <v>35</v>
      </c>
      <c r="AE243" s="936" t="s">
        <v>11</v>
      </c>
      <c r="AF243" s="936" t="s">
        <v>67</v>
      </c>
      <c r="AG243" s="935"/>
      <c r="AH243" s="935"/>
      <c r="AI243" s="936" t="s">
        <v>11</v>
      </c>
      <c r="AJ243" s="936"/>
      <c r="AK243" s="938">
        <f>IF(CA243=0,"",TIME(0,CA243,0))</f>
        <v>0.26666666666666666</v>
      </c>
      <c r="AL243" s="939">
        <f t="shared" si="266"/>
        <v>15</v>
      </c>
      <c r="AM243" s="940">
        <f>SUM(AL243:AL244)/2</f>
        <v>15</v>
      </c>
      <c r="AN243" s="940">
        <f t="shared" si="267"/>
        <v>1</v>
      </c>
      <c r="AO243" s="940">
        <f>SUM((AN243+AN244)/2)</f>
        <v>1</v>
      </c>
      <c r="AP243" s="941">
        <f t="shared" si="268"/>
        <v>0</v>
      </c>
      <c r="AQ243" s="941">
        <f>SUM((AP243+AP244)/2)</f>
        <v>0</v>
      </c>
      <c r="AR243" s="940">
        <f t="shared" si="269"/>
        <v>0</v>
      </c>
      <c r="AS243" s="941">
        <f>SUM((AR243+AR244)/2)</f>
        <v>0</v>
      </c>
      <c r="AT243" s="941">
        <f t="shared" si="270"/>
        <v>0</v>
      </c>
      <c r="AU243" s="942">
        <f>SUM((AT243+AT244)/2)</f>
        <v>0</v>
      </c>
      <c r="AV243" s="940">
        <f t="shared" si="271"/>
        <v>0</v>
      </c>
      <c r="AW243" s="940">
        <f>SUM((AV243+AV244)/2)</f>
        <v>0</v>
      </c>
      <c r="AX243" s="941">
        <f t="shared" si="272"/>
        <v>0</v>
      </c>
      <c r="AY243" s="941">
        <f>SUM((AX243+AX244)/2)</f>
        <v>0</v>
      </c>
      <c r="AZ243" s="943">
        <f>SUM(AM243+AO243+AQ243+AS243+AW243+AY243+AU243)*24</f>
        <v>384</v>
      </c>
      <c r="BA243" s="941">
        <f t="shared" si="273"/>
        <v>0</v>
      </c>
      <c r="BB243" s="941">
        <f>SUM((BA243+BA244)/2)</f>
        <v>0</v>
      </c>
      <c r="BC243" s="941">
        <f t="shared" si="274"/>
        <v>0</v>
      </c>
      <c r="BD243" s="941">
        <f>SUM((BC243+BC244)/2)</f>
        <v>0</v>
      </c>
      <c r="BE243" s="941">
        <f>SUM((BD243+BD244)/2)</f>
        <v>0</v>
      </c>
      <c r="BF243" s="941">
        <f t="shared" si="275"/>
        <v>0</v>
      </c>
      <c r="BG243" s="941">
        <f>SUM((BF243+BF244)/2)</f>
        <v>0</v>
      </c>
      <c r="BH243" s="941">
        <f>SUM((BG243+BG244)/2)</f>
        <v>0</v>
      </c>
      <c r="BI243" s="941">
        <f t="shared" si="276"/>
        <v>0</v>
      </c>
      <c r="BJ243" s="941">
        <f>SUM((BI243+BI244)/2)</f>
        <v>0</v>
      </c>
      <c r="BK243" s="941">
        <f t="shared" si="277"/>
        <v>0</v>
      </c>
      <c r="BL243" s="944">
        <f>SUM(BK243+BK244)/2</f>
        <v>0</v>
      </c>
      <c r="BM243" s="940">
        <f t="shared" si="278"/>
        <v>0</v>
      </c>
      <c r="BN243" s="940">
        <f>SUM(BM243+BM244)/2</f>
        <v>0</v>
      </c>
      <c r="BO243" s="940">
        <f t="shared" si="279"/>
        <v>0</v>
      </c>
      <c r="BP243" s="940">
        <f>SUM(BO243+BO244)/2</f>
        <v>0</v>
      </c>
      <c r="BQ243" s="940">
        <f t="shared" si="280"/>
        <v>4</v>
      </c>
      <c r="BR243" s="940">
        <f>SUM((BQ243+BQ244)/2)</f>
        <v>4</v>
      </c>
      <c r="BS243" s="940">
        <f t="shared" si="281"/>
        <v>0</v>
      </c>
      <c r="BT243" s="940">
        <f>SUM((BS243+BS244)/2)</f>
        <v>0</v>
      </c>
      <c r="BU243" s="940">
        <f t="shared" si="282"/>
        <v>1</v>
      </c>
      <c r="BV243" s="940">
        <f>SUM((BU243+BU244)/2)</f>
        <v>1</v>
      </c>
      <c r="BW243" s="941">
        <f t="shared" si="283"/>
        <v>0</v>
      </c>
      <c r="BX243" s="941">
        <f>SUM((BW243+BW244)/2)</f>
        <v>0</v>
      </c>
      <c r="BY243" s="941">
        <f t="shared" si="284"/>
        <v>0</v>
      </c>
      <c r="BZ243" s="942">
        <f>SUM((BY243+BY244)/2)</f>
        <v>0</v>
      </c>
      <c r="CA243" s="945">
        <f>SUM(AZ243)</f>
        <v>384</v>
      </c>
      <c r="CB243" s="891">
        <f>SUM(AM243+AO243+AQ243+AS243+AU243+AW243+BB243+BD243+BG243+AY243)</f>
        <v>16</v>
      </c>
    </row>
    <row r="244" spans="1:80" ht="18.75" customHeight="1" thickBot="1" x14ac:dyDescent="0.3">
      <c r="A244" s="910" t="s">
        <v>374</v>
      </c>
      <c r="B244" s="911" t="s">
        <v>138</v>
      </c>
      <c r="C244" s="710" t="s">
        <v>6</v>
      </c>
      <c r="D244" s="946">
        <v>11460</v>
      </c>
      <c r="E244" s="947" t="s">
        <v>4</v>
      </c>
      <c r="F244" s="948"/>
      <c r="G244" s="951" t="s">
        <v>11</v>
      </c>
      <c r="H244" s="951" t="s">
        <v>11</v>
      </c>
      <c r="I244" s="988" t="s">
        <v>11</v>
      </c>
      <c r="J244" s="1051" t="s">
        <v>13</v>
      </c>
      <c r="K244" s="951" t="s">
        <v>11</v>
      </c>
      <c r="L244" s="974"/>
      <c r="M244" s="974"/>
      <c r="N244" s="951" t="s">
        <v>11</v>
      </c>
      <c r="O244" s="951" t="s">
        <v>11</v>
      </c>
      <c r="P244" s="988" t="s">
        <v>11</v>
      </c>
      <c r="Q244" s="951" t="s">
        <v>11</v>
      </c>
      <c r="R244" s="949" t="s">
        <v>7</v>
      </c>
      <c r="S244" s="949" t="s">
        <v>7</v>
      </c>
      <c r="T244" s="949" t="s">
        <v>7</v>
      </c>
      <c r="U244" s="949" t="s">
        <v>7</v>
      </c>
      <c r="V244" s="1020" t="s">
        <v>11</v>
      </c>
      <c r="W244" s="988" t="s">
        <v>11</v>
      </c>
      <c r="X244" s="951" t="s">
        <v>11</v>
      </c>
      <c r="Y244" s="951" t="s">
        <v>67</v>
      </c>
      <c r="Z244" s="974"/>
      <c r="AA244" s="974"/>
      <c r="AB244" s="951" t="s">
        <v>11</v>
      </c>
      <c r="AC244" s="951" t="s">
        <v>11</v>
      </c>
      <c r="AD244" s="1091" t="s">
        <v>35</v>
      </c>
      <c r="AE244" s="951" t="s">
        <v>11</v>
      </c>
      <c r="AF244" s="951" t="s">
        <v>67</v>
      </c>
      <c r="AG244" s="950"/>
      <c r="AH244" s="950"/>
      <c r="AI244" s="951" t="s">
        <v>11</v>
      </c>
      <c r="AJ244" s="951"/>
      <c r="AK244" s="952"/>
      <c r="AL244" s="953">
        <f t="shared" si="266"/>
        <v>15</v>
      </c>
      <c r="AM244" s="954"/>
      <c r="AN244" s="954">
        <f t="shared" si="267"/>
        <v>1</v>
      </c>
      <c r="AO244" s="955"/>
      <c r="AP244" s="956">
        <f t="shared" si="268"/>
        <v>0</v>
      </c>
      <c r="AQ244" s="957"/>
      <c r="AR244" s="954">
        <f t="shared" si="269"/>
        <v>0</v>
      </c>
      <c r="AS244" s="954"/>
      <c r="AT244" s="954">
        <f t="shared" si="270"/>
        <v>0</v>
      </c>
      <c r="AU244" s="954"/>
      <c r="AV244" s="954">
        <f t="shared" si="271"/>
        <v>0</v>
      </c>
      <c r="AW244" s="955"/>
      <c r="AX244" s="956">
        <f t="shared" si="272"/>
        <v>0</v>
      </c>
      <c r="AY244" s="957"/>
      <c r="AZ244" s="958"/>
      <c r="BA244" s="956">
        <f t="shared" si="273"/>
        <v>0</v>
      </c>
      <c r="BB244" s="957"/>
      <c r="BC244" s="956">
        <f t="shared" si="274"/>
        <v>0</v>
      </c>
      <c r="BD244" s="957"/>
      <c r="BE244" s="957"/>
      <c r="BF244" s="956">
        <f t="shared" si="275"/>
        <v>0</v>
      </c>
      <c r="BG244" s="957"/>
      <c r="BH244" s="957"/>
      <c r="BI244" s="956">
        <f t="shared" si="276"/>
        <v>0</v>
      </c>
      <c r="BJ244" s="957"/>
      <c r="BK244" s="956">
        <f t="shared" si="277"/>
        <v>0</v>
      </c>
      <c r="BL244" s="959"/>
      <c r="BM244" s="954">
        <f t="shared" si="278"/>
        <v>0</v>
      </c>
      <c r="BN244" s="960"/>
      <c r="BO244" s="954">
        <f t="shared" si="279"/>
        <v>0</v>
      </c>
      <c r="BP244" s="955"/>
      <c r="BQ244" s="954">
        <f t="shared" si="280"/>
        <v>4</v>
      </c>
      <c r="BR244" s="954"/>
      <c r="BS244" s="954">
        <f t="shared" si="281"/>
        <v>0</v>
      </c>
      <c r="BT244" s="955"/>
      <c r="BU244" s="954">
        <f t="shared" si="282"/>
        <v>1</v>
      </c>
      <c r="BV244" s="955"/>
      <c r="BW244" s="956">
        <f t="shared" si="283"/>
        <v>0</v>
      </c>
      <c r="BX244" s="957"/>
      <c r="BY244" s="956">
        <f t="shared" si="284"/>
        <v>0</v>
      </c>
      <c r="BZ244" s="961"/>
      <c r="CA244" s="962"/>
      <c r="CB244" s="826"/>
    </row>
    <row r="245" spans="1:80" ht="18.75" customHeight="1" x14ac:dyDescent="0.25">
      <c r="A245" s="910" t="s">
        <v>374</v>
      </c>
      <c r="B245" s="911" t="s">
        <v>138</v>
      </c>
      <c r="C245" s="808" t="s">
        <v>358</v>
      </c>
      <c r="D245" s="931" t="str">
        <f>VLOOKUP(C245,ListeAppel,2,FALSE)</f>
        <v>Nom 096</v>
      </c>
      <c r="E245" s="932" t="s">
        <v>70</v>
      </c>
      <c r="F245" s="1022" t="s">
        <v>14</v>
      </c>
      <c r="G245" s="995" t="s">
        <v>14</v>
      </c>
      <c r="H245" s="995" t="s">
        <v>14</v>
      </c>
      <c r="I245" s="995" t="s">
        <v>14</v>
      </c>
      <c r="J245" s="995" t="s">
        <v>14</v>
      </c>
      <c r="K245" s="995" t="s">
        <v>14</v>
      </c>
      <c r="L245" s="995" t="s">
        <v>14</v>
      </c>
      <c r="M245" s="995" t="s">
        <v>14</v>
      </c>
      <c r="N245" s="995" t="s">
        <v>14</v>
      </c>
      <c r="O245" s="995" t="s">
        <v>14</v>
      </c>
      <c r="P245" s="995" t="s">
        <v>14</v>
      </c>
      <c r="Q245" s="995" t="s">
        <v>14</v>
      </c>
      <c r="R245" s="995" t="s">
        <v>14</v>
      </c>
      <c r="S245" s="995" t="s">
        <v>14</v>
      </c>
      <c r="T245" s="995" t="s">
        <v>14</v>
      </c>
      <c r="U245" s="995" t="s">
        <v>14</v>
      </c>
      <c r="V245" s="995" t="s">
        <v>14</v>
      </c>
      <c r="W245" s="995" t="s">
        <v>14</v>
      </c>
      <c r="X245" s="995" t="s">
        <v>14</v>
      </c>
      <c r="Y245" s="995" t="s">
        <v>14</v>
      </c>
      <c r="Z245" s="995" t="s">
        <v>14</v>
      </c>
      <c r="AA245" s="995" t="s">
        <v>14</v>
      </c>
      <c r="AB245" s="936" t="s">
        <v>11</v>
      </c>
      <c r="AC245" s="936" t="s">
        <v>11</v>
      </c>
      <c r="AD245" s="936" t="s">
        <v>11</v>
      </c>
      <c r="AE245" s="978" t="s">
        <v>11</v>
      </c>
      <c r="AF245" s="1038" t="s">
        <v>7</v>
      </c>
      <c r="AG245" s="935"/>
      <c r="AH245" s="935"/>
      <c r="AI245" s="978" t="s">
        <v>11</v>
      </c>
      <c r="AJ245" s="936"/>
      <c r="AK245" s="938">
        <f>IF(CA245=0,"",TIME(0,CA245,0))</f>
        <v>8.3333333333333329E-2</v>
      </c>
      <c r="AL245" s="939">
        <f>COUNTIF(F245:AJ245,"P")</f>
        <v>5</v>
      </c>
      <c r="AM245" s="940">
        <f>SUM(AL245:AL246)/2</f>
        <v>4.5</v>
      </c>
      <c r="AN245" s="940">
        <f>COUNTIF(F245:AJ245,"Mi")</f>
        <v>0</v>
      </c>
      <c r="AO245" s="940">
        <f>SUM((AN245+AN246)/2)</f>
        <v>0</v>
      </c>
      <c r="AP245" s="941">
        <f>COUNTIF(F245:AJ245,"VS")</f>
        <v>0</v>
      </c>
      <c r="AQ245" s="941">
        <f>SUM((AP245+AP246)/2)</f>
        <v>0</v>
      </c>
      <c r="AR245" s="940">
        <f>COUNTIF(F245:AJ245,"C1")</f>
        <v>0</v>
      </c>
      <c r="AS245" s="941">
        <f>SUM((AR245+AR246)/2)</f>
        <v>0.5</v>
      </c>
      <c r="AT245" s="941">
        <f>COUNTIF(F245:AJ245,"R1")</f>
        <v>0</v>
      </c>
      <c r="AU245" s="942">
        <f>SUM((AT245+AT246)/2)</f>
        <v>0</v>
      </c>
      <c r="AV245" s="940">
        <f>COUNTIF(F245:AJ245,"CS")</f>
        <v>0</v>
      </c>
      <c r="AW245" s="940">
        <f>SUM((AV245+AV246)/2)</f>
        <v>0</v>
      </c>
      <c r="AX245" s="941">
        <f>COUNTIF(F245:AJ245,"DA")</f>
        <v>0</v>
      </c>
      <c r="AY245" s="941">
        <f>SUM((AX245+AX246)/2)</f>
        <v>0</v>
      </c>
      <c r="AZ245" s="943">
        <f>SUM(AM245+AO245+AQ245+AS245+AW245+AY245+AU245)*24</f>
        <v>120</v>
      </c>
      <c r="BA245" s="941">
        <f>COUNTIF(F245:AJ245,"MT5")</f>
        <v>0</v>
      </c>
      <c r="BB245" s="941">
        <f>SUM((BA245+BA246)/2)</f>
        <v>0</v>
      </c>
      <c r="BC245" s="941">
        <f>COUNTIF(F245:AJ245,"MT6")</f>
        <v>0</v>
      </c>
      <c r="BD245" s="941">
        <f>SUM((BC245+BC246)/2)</f>
        <v>0</v>
      </c>
      <c r="BE245" s="941">
        <f>SUM((BD245+BD246)/2)</f>
        <v>0</v>
      </c>
      <c r="BF245" s="941">
        <f>COUNTIF(F245:AJ245,"MT8")</f>
        <v>0</v>
      </c>
      <c r="BG245" s="941">
        <f>SUM((BF245+BF246)/2)</f>
        <v>0</v>
      </c>
      <c r="BH245" s="941">
        <f>SUM((BG245+BG246)/2)</f>
        <v>0</v>
      </c>
      <c r="BI245" s="941">
        <f>COUNTIF(F245:AJ245,"A")</f>
        <v>0</v>
      </c>
      <c r="BJ245" s="941">
        <f>SUM((BI245+BI246)/2)</f>
        <v>0</v>
      </c>
      <c r="BK245" s="941">
        <f>COUNTIF(F245:AJ245,"Ma")</f>
        <v>22</v>
      </c>
      <c r="BL245" s="944">
        <f>SUM(BK245+BK246)/2</f>
        <v>22</v>
      </c>
      <c r="BM245" s="940">
        <f>COUNTIF(F245:AJ245,"MJ")</f>
        <v>0</v>
      </c>
      <c r="BN245" s="940">
        <f>SUM(BM245+BM246)/2</f>
        <v>0</v>
      </c>
      <c r="BO245" s="940">
        <f>COUNTIF(F245:AJ245,"Jsc")</f>
        <v>0</v>
      </c>
      <c r="BP245" s="940">
        <f>SUM(BO245+BO246)/2</f>
        <v>0</v>
      </c>
      <c r="BQ245" s="940">
        <f>COUNTIF(F245:AJ245,"C")</f>
        <v>1</v>
      </c>
      <c r="BR245" s="940">
        <f>SUM((BQ245+BQ246)/2)</f>
        <v>1</v>
      </c>
      <c r="BS245" s="940">
        <f>COUNTIF(F245:AJ245,"CC")</f>
        <v>0</v>
      </c>
      <c r="BT245" s="940">
        <f>SUM((BS245+BS246)/2)</f>
        <v>0</v>
      </c>
      <c r="BU245" s="940">
        <f>COUNTIF(F245:AJ245,"DS")</f>
        <v>0</v>
      </c>
      <c r="BV245" s="940">
        <f>SUM((BU245+BU246)/2)</f>
        <v>0</v>
      </c>
      <c r="BW245" s="941">
        <f>COUNTIF(F245:AJ245,"MT")</f>
        <v>0</v>
      </c>
      <c r="BX245" s="941">
        <f>SUM((BW245+BW246)/2)</f>
        <v>0</v>
      </c>
      <c r="BY245" s="941">
        <f>COUNTIF(F245:AJ245,"4/5")</f>
        <v>0</v>
      </c>
      <c r="BZ245" s="942">
        <f>SUM((BY245+BY246)/2)</f>
        <v>0</v>
      </c>
      <c r="CA245" s="945">
        <f>SUM(AZ245)</f>
        <v>120</v>
      </c>
      <c r="CB245" s="891">
        <f>SUM(AM245+AO245+AQ245+AS245+AU245+AW245+BB245+BD245+BG245+AY245)</f>
        <v>5</v>
      </c>
    </row>
    <row r="246" spans="1:80" ht="18.75" customHeight="1" thickBot="1" x14ac:dyDescent="0.3">
      <c r="A246" s="910" t="s">
        <v>374</v>
      </c>
      <c r="B246" s="911" t="s">
        <v>138</v>
      </c>
      <c r="C246" s="717" t="s">
        <v>3</v>
      </c>
      <c r="D246" s="999"/>
      <c r="E246" s="947" t="s">
        <v>4</v>
      </c>
      <c r="F246" s="1023" t="s">
        <v>14</v>
      </c>
      <c r="G246" s="998" t="s">
        <v>14</v>
      </c>
      <c r="H246" s="998" t="s">
        <v>14</v>
      </c>
      <c r="I246" s="998" t="s">
        <v>14</v>
      </c>
      <c r="J246" s="998" t="s">
        <v>14</v>
      </c>
      <c r="K246" s="998" t="s">
        <v>14</v>
      </c>
      <c r="L246" s="998" t="s">
        <v>14</v>
      </c>
      <c r="M246" s="998" t="s">
        <v>14</v>
      </c>
      <c r="N246" s="998" t="s">
        <v>14</v>
      </c>
      <c r="O246" s="998" t="s">
        <v>14</v>
      </c>
      <c r="P246" s="998" t="s">
        <v>14</v>
      </c>
      <c r="Q246" s="998" t="s">
        <v>14</v>
      </c>
      <c r="R246" s="998" t="s">
        <v>14</v>
      </c>
      <c r="S246" s="998" t="s">
        <v>14</v>
      </c>
      <c r="T246" s="998" t="s">
        <v>14</v>
      </c>
      <c r="U246" s="998" t="s">
        <v>14</v>
      </c>
      <c r="V246" s="998" t="s">
        <v>14</v>
      </c>
      <c r="W246" s="998" t="s">
        <v>14</v>
      </c>
      <c r="X246" s="998" t="s">
        <v>14</v>
      </c>
      <c r="Y246" s="998" t="s">
        <v>14</v>
      </c>
      <c r="Z246" s="998" t="s">
        <v>14</v>
      </c>
      <c r="AA246" s="998" t="s">
        <v>14</v>
      </c>
      <c r="AB246" s="951" t="s">
        <v>11</v>
      </c>
      <c r="AC246" s="951" t="s">
        <v>11</v>
      </c>
      <c r="AD246" s="982" t="s">
        <v>39</v>
      </c>
      <c r="AE246" s="988" t="s">
        <v>11</v>
      </c>
      <c r="AF246" s="1050" t="s">
        <v>7</v>
      </c>
      <c r="AG246" s="950"/>
      <c r="AH246" s="950"/>
      <c r="AI246" s="988" t="s">
        <v>11</v>
      </c>
      <c r="AJ246" s="951"/>
      <c r="AK246" s="952"/>
      <c r="AL246" s="953">
        <f>COUNTIF(F246:AJ246,"P")</f>
        <v>4</v>
      </c>
      <c r="AM246" s="954"/>
      <c r="AN246" s="954">
        <f>COUNTIF(F246:AJ246,"Mi")</f>
        <v>0</v>
      </c>
      <c r="AO246" s="955"/>
      <c r="AP246" s="956">
        <f>COUNTIF(F246:AJ246,"VS")</f>
        <v>0</v>
      </c>
      <c r="AQ246" s="957"/>
      <c r="AR246" s="954">
        <f>COUNTIF(F246:AJ246,"C1")</f>
        <v>1</v>
      </c>
      <c r="AS246" s="954"/>
      <c r="AT246" s="954">
        <f>COUNTIF(F246:AJ246,"R1")</f>
        <v>0</v>
      </c>
      <c r="AU246" s="954"/>
      <c r="AV246" s="954">
        <f>COUNTIF(F246:AJ246,"CS")</f>
        <v>0</v>
      </c>
      <c r="AW246" s="955"/>
      <c r="AX246" s="956">
        <f>COUNTIF(F246:AJ246,"DA")</f>
        <v>0</v>
      </c>
      <c r="AY246" s="957"/>
      <c r="AZ246" s="958"/>
      <c r="BA246" s="956">
        <f>COUNTIF(F246:AJ246,"MT5")</f>
        <v>0</v>
      </c>
      <c r="BB246" s="957"/>
      <c r="BC246" s="956">
        <f>COUNTIF(F246:AJ246,"MT6")</f>
        <v>0</v>
      </c>
      <c r="BD246" s="957"/>
      <c r="BE246" s="957"/>
      <c r="BF246" s="956">
        <f>COUNTIF(F246:AJ246,"MT8")</f>
        <v>0</v>
      </c>
      <c r="BG246" s="957"/>
      <c r="BH246" s="957"/>
      <c r="BI246" s="956">
        <f>COUNTIF(F246:AJ246,"A")</f>
        <v>0</v>
      </c>
      <c r="BJ246" s="957"/>
      <c r="BK246" s="956">
        <f>COUNTIF(F246:AJ246,"Ma")</f>
        <v>22</v>
      </c>
      <c r="BL246" s="959"/>
      <c r="BM246" s="954">
        <f>COUNTIF(F246:AJ246,"MJ")</f>
        <v>0</v>
      </c>
      <c r="BN246" s="960"/>
      <c r="BO246" s="954">
        <f>COUNTIF(F246:AJ246,"Jsc")</f>
        <v>0</v>
      </c>
      <c r="BP246" s="955"/>
      <c r="BQ246" s="954">
        <f>COUNTIF(F246:AJ246,"C")</f>
        <v>1</v>
      </c>
      <c r="BR246" s="954"/>
      <c r="BS246" s="954">
        <f>COUNTIF(F246:AJ246,"CC")</f>
        <v>0</v>
      </c>
      <c r="BT246" s="955"/>
      <c r="BU246" s="954">
        <f>COUNTIF(F246:AJ246,"DS")</f>
        <v>0</v>
      </c>
      <c r="BV246" s="955"/>
      <c r="BW246" s="956">
        <f>COUNTIF(F246:AJ246,"MT")</f>
        <v>0</v>
      </c>
      <c r="BX246" s="957"/>
      <c r="BY246" s="956">
        <f>COUNTIF(F246:AJ246,"4/5")</f>
        <v>0</v>
      </c>
      <c r="BZ246" s="961"/>
      <c r="CA246" s="962"/>
      <c r="CB246" s="826"/>
    </row>
    <row r="247" spans="1:80" ht="18.75" customHeight="1" x14ac:dyDescent="0.25">
      <c r="A247" s="910" t="s">
        <v>374</v>
      </c>
      <c r="B247" s="911" t="s">
        <v>138</v>
      </c>
      <c r="C247" s="808">
        <v>4162</v>
      </c>
      <c r="D247" s="931" t="s">
        <v>235</v>
      </c>
      <c r="E247" s="932" t="s">
        <v>70</v>
      </c>
      <c r="F247" s="933"/>
      <c r="G247" s="936" t="s">
        <v>11</v>
      </c>
      <c r="H247" s="978" t="s">
        <v>11</v>
      </c>
      <c r="I247" s="936" t="s">
        <v>11</v>
      </c>
      <c r="J247" s="936" t="s">
        <v>11</v>
      </c>
      <c r="K247" s="936" t="s">
        <v>11</v>
      </c>
      <c r="L247" s="935"/>
      <c r="M247" s="986"/>
      <c r="N247" s="936" t="s">
        <v>11</v>
      </c>
      <c r="O247" s="936" t="s">
        <v>11</v>
      </c>
      <c r="P247" s="936" t="s">
        <v>11</v>
      </c>
      <c r="Q247" s="936" t="s">
        <v>11</v>
      </c>
      <c r="R247" s="978" t="s">
        <v>11</v>
      </c>
      <c r="S247" s="935"/>
      <c r="T247" s="935"/>
      <c r="U247" s="978" t="s">
        <v>11</v>
      </c>
      <c r="V247" s="936" t="s">
        <v>11</v>
      </c>
      <c r="W247" s="936" t="s">
        <v>11</v>
      </c>
      <c r="X247" s="936" t="s">
        <v>11</v>
      </c>
      <c r="Y247" s="936" t="s">
        <v>11</v>
      </c>
      <c r="Z247" s="986"/>
      <c r="AA247" s="935"/>
      <c r="AB247" s="936" t="s">
        <v>11</v>
      </c>
      <c r="AC247" s="936" t="s">
        <v>11</v>
      </c>
      <c r="AD247" s="936" t="s">
        <v>11</v>
      </c>
      <c r="AE247" s="978" t="s">
        <v>11</v>
      </c>
      <c r="AF247" s="936" t="s">
        <v>11</v>
      </c>
      <c r="AG247" s="935"/>
      <c r="AH247" s="935"/>
      <c r="AI247" s="978" t="s">
        <v>11</v>
      </c>
      <c r="AJ247" s="936"/>
      <c r="AK247" s="938">
        <f>IF(CA247=0,"",TIME(0,CA247,0))</f>
        <v>0.35000000000000003</v>
      </c>
      <c r="AL247" s="939">
        <f t="shared" si="266"/>
        <v>21</v>
      </c>
      <c r="AM247" s="940">
        <f>SUM(AL247:AL248)/2</f>
        <v>19.5</v>
      </c>
      <c r="AN247" s="940">
        <f t="shared" si="267"/>
        <v>0</v>
      </c>
      <c r="AO247" s="940">
        <f>SUM((AN247+AN248)/2)</f>
        <v>0</v>
      </c>
      <c r="AP247" s="941">
        <f t="shared" si="268"/>
        <v>0</v>
      </c>
      <c r="AQ247" s="941">
        <f>SUM((AP247+AP248)/2)</f>
        <v>0</v>
      </c>
      <c r="AR247" s="940">
        <f t="shared" si="269"/>
        <v>0</v>
      </c>
      <c r="AS247" s="941">
        <f>SUM((AR247+AR248)/2)</f>
        <v>1.5</v>
      </c>
      <c r="AT247" s="941">
        <f t="shared" si="270"/>
        <v>0</v>
      </c>
      <c r="AU247" s="942">
        <f>SUM((AT247+AT248)/2)</f>
        <v>0</v>
      </c>
      <c r="AV247" s="940">
        <f t="shared" si="271"/>
        <v>0</v>
      </c>
      <c r="AW247" s="940">
        <f>SUM((AV247+AV248)/2)</f>
        <v>0</v>
      </c>
      <c r="AX247" s="941">
        <f t="shared" si="272"/>
        <v>0</v>
      </c>
      <c r="AY247" s="941">
        <f>SUM((AX247+AX248)/2)</f>
        <v>0</v>
      </c>
      <c r="AZ247" s="943">
        <f>SUM(AM247+AO247+AQ247+AS247+AW247+AY247+AU247)*24</f>
        <v>504</v>
      </c>
      <c r="BA247" s="941">
        <f t="shared" si="273"/>
        <v>0</v>
      </c>
      <c r="BB247" s="941">
        <f>SUM((BA247+BA248)/2)</f>
        <v>0</v>
      </c>
      <c r="BC247" s="941">
        <f t="shared" si="274"/>
        <v>0</v>
      </c>
      <c r="BD247" s="941">
        <f>SUM((BC247+BC248)/2)</f>
        <v>0</v>
      </c>
      <c r="BE247" s="941">
        <f>SUM((BD247+BD248)/2)</f>
        <v>0</v>
      </c>
      <c r="BF247" s="941">
        <f t="shared" si="275"/>
        <v>0</v>
      </c>
      <c r="BG247" s="941">
        <f>SUM((BF247+BF248)/2)</f>
        <v>0</v>
      </c>
      <c r="BH247" s="941">
        <f>SUM((BG247+BG248)/2)</f>
        <v>0</v>
      </c>
      <c r="BI247" s="941">
        <f t="shared" si="276"/>
        <v>0</v>
      </c>
      <c r="BJ247" s="941">
        <f>SUM((BI247+BI248)/2)</f>
        <v>0</v>
      </c>
      <c r="BK247" s="941">
        <f t="shared" si="277"/>
        <v>0</v>
      </c>
      <c r="BL247" s="944">
        <f>SUM(BK247+BK248)/2</f>
        <v>0</v>
      </c>
      <c r="BM247" s="940">
        <f t="shared" si="278"/>
        <v>0</v>
      </c>
      <c r="BN247" s="940">
        <f>SUM(BM247+BM248)/2</f>
        <v>0</v>
      </c>
      <c r="BO247" s="940">
        <f t="shared" si="279"/>
        <v>0</v>
      </c>
      <c r="BP247" s="940">
        <f>SUM(BO247+BO248)/2</f>
        <v>0</v>
      </c>
      <c r="BQ247" s="940">
        <f t="shared" si="280"/>
        <v>0</v>
      </c>
      <c r="BR247" s="940">
        <f>SUM((BQ247+BQ248)/2)</f>
        <v>0</v>
      </c>
      <c r="BS247" s="940">
        <f t="shared" si="281"/>
        <v>0</v>
      </c>
      <c r="BT247" s="940">
        <f>SUM((BS247+BS248)/2)</f>
        <v>0</v>
      </c>
      <c r="BU247" s="940">
        <f t="shared" si="282"/>
        <v>0</v>
      </c>
      <c r="BV247" s="940">
        <f>SUM((BU247+BU248)/2)</f>
        <v>0</v>
      </c>
      <c r="BW247" s="941">
        <f t="shared" si="283"/>
        <v>0</v>
      </c>
      <c r="BX247" s="941">
        <f>SUM((BW247+BW248)/2)</f>
        <v>0</v>
      </c>
      <c r="BY247" s="941">
        <f t="shared" si="284"/>
        <v>0</v>
      </c>
      <c r="BZ247" s="942">
        <f>SUM((BY247+BY248)/2)</f>
        <v>0</v>
      </c>
      <c r="CA247" s="945">
        <f>SUM(AZ247)</f>
        <v>504</v>
      </c>
      <c r="CB247" s="891">
        <f>SUM(AM247+AO247+AQ247+AS247+AU247+AW247+BB247+BD247+BG247+AY247)</f>
        <v>21</v>
      </c>
    </row>
    <row r="248" spans="1:80" ht="18.75" customHeight="1" thickBot="1" x14ac:dyDescent="0.3">
      <c r="A248" s="910" t="s">
        <v>374</v>
      </c>
      <c r="B248" s="911" t="s">
        <v>138</v>
      </c>
      <c r="C248" s="717" t="s">
        <v>8</v>
      </c>
      <c r="D248" s="999"/>
      <c r="E248" s="947" t="s">
        <v>4</v>
      </c>
      <c r="F248" s="948"/>
      <c r="G248" s="951" t="s">
        <v>11</v>
      </c>
      <c r="H248" s="951" t="s">
        <v>11</v>
      </c>
      <c r="I248" s="951" t="s">
        <v>11</v>
      </c>
      <c r="J248" s="951" t="s">
        <v>11</v>
      </c>
      <c r="K248" s="980" t="s">
        <v>39</v>
      </c>
      <c r="L248" s="950"/>
      <c r="M248" s="974"/>
      <c r="N248" s="951" t="s">
        <v>11</v>
      </c>
      <c r="O248" s="951" t="s">
        <v>11</v>
      </c>
      <c r="P248" s="951" t="s">
        <v>11</v>
      </c>
      <c r="Q248" s="951" t="s">
        <v>11</v>
      </c>
      <c r="R248" s="988" t="s">
        <v>11</v>
      </c>
      <c r="S248" s="950"/>
      <c r="T248" s="950"/>
      <c r="U248" s="988" t="s">
        <v>11</v>
      </c>
      <c r="V248" s="951" t="s">
        <v>11</v>
      </c>
      <c r="W248" s="951" t="s">
        <v>11</v>
      </c>
      <c r="X248" s="951" t="s">
        <v>11</v>
      </c>
      <c r="Y248" s="982" t="s">
        <v>39</v>
      </c>
      <c r="Z248" s="974"/>
      <c r="AA248" s="950"/>
      <c r="AB248" s="951" t="s">
        <v>11</v>
      </c>
      <c r="AC248" s="951" t="s">
        <v>11</v>
      </c>
      <c r="AD248" s="951" t="s">
        <v>11</v>
      </c>
      <c r="AE248" s="988" t="s">
        <v>11</v>
      </c>
      <c r="AF248" s="980" t="s">
        <v>39</v>
      </c>
      <c r="AG248" s="950"/>
      <c r="AH248" s="950"/>
      <c r="AI248" s="988" t="s">
        <v>11</v>
      </c>
      <c r="AJ248" s="951"/>
      <c r="AK248" s="952"/>
      <c r="AL248" s="953">
        <f t="shared" si="266"/>
        <v>18</v>
      </c>
      <c r="AM248" s="954"/>
      <c r="AN248" s="954">
        <f t="shared" si="267"/>
        <v>0</v>
      </c>
      <c r="AO248" s="955"/>
      <c r="AP248" s="956">
        <f t="shared" si="268"/>
        <v>0</v>
      </c>
      <c r="AQ248" s="957"/>
      <c r="AR248" s="954">
        <f t="shared" si="269"/>
        <v>3</v>
      </c>
      <c r="AS248" s="954"/>
      <c r="AT248" s="954">
        <f t="shared" si="270"/>
        <v>0</v>
      </c>
      <c r="AU248" s="954"/>
      <c r="AV248" s="954">
        <f t="shared" si="271"/>
        <v>0</v>
      </c>
      <c r="AW248" s="955"/>
      <c r="AX248" s="956">
        <f t="shared" si="272"/>
        <v>0</v>
      </c>
      <c r="AY248" s="957"/>
      <c r="AZ248" s="958"/>
      <c r="BA248" s="956">
        <f t="shared" si="273"/>
        <v>0</v>
      </c>
      <c r="BB248" s="957"/>
      <c r="BC248" s="956">
        <f t="shared" si="274"/>
        <v>0</v>
      </c>
      <c r="BD248" s="957"/>
      <c r="BE248" s="957"/>
      <c r="BF248" s="956">
        <f t="shared" si="275"/>
        <v>0</v>
      </c>
      <c r="BG248" s="957"/>
      <c r="BH248" s="957"/>
      <c r="BI248" s="956">
        <f t="shared" si="276"/>
        <v>0</v>
      </c>
      <c r="BJ248" s="957"/>
      <c r="BK248" s="956">
        <f t="shared" si="277"/>
        <v>0</v>
      </c>
      <c r="BL248" s="959"/>
      <c r="BM248" s="954">
        <f t="shared" si="278"/>
        <v>0</v>
      </c>
      <c r="BN248" s="960"/>
      <c r="BO248" s="954">
        <f t="shared" si="279"/>
        <v>0</v>
      </c>
      <c r="BP248" s="955"/>
      <c r="BQ248" s="954">
        <f t="shared" si="280"/>
        <v>0</v>
      </c>
      <c r="BR248" s="954"/>
      <c r="BS248" s="954">
        <f t="shared" si="281"/>
        <v>0</v>
      </c>
      <c r="BT248" s="955"/>
      <c r="BU248" s="954">
        <f t="shared" si="282"/>
        <v>0</v>
      </c>
      <c r="BV248" s="955"/>
      <c r="BW248" s="956">
        <f t="shared" si="283"/>
        <v>0</v>
      </c>
      <c r="BX248" s="957"/>
      <c r="BY248" s="956">
        <f t="shared" si="284"/>
        <v>0</v>
      </c>
      <c r="BZ248" s="961"/>
      <c r="CA248" s="962"/>
      <c r="CB248" s="826"/>
    </row>
  </sheetData>
  <autoFilter ref="A13:B248"/>
  <mergeCells count="64"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phoneticPr fontId="3" type="noConversion"/>
  <conditionalFormatting sqref="C29:C30">
    <cfRule type="cellIs" dxfId="5545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4" priority="5268" operator="equal">
      <formula>"Me"</formula>
    </cfRule>
  </conditionalFormatting>
  <conditionalFormatting sqref="AE27:AE28 AG27:AJ28 F25:H28 J25:O26 AE26:AJ26 AF25:AJ25 F23:O24 AE23:AJ24 J28:O28 K27:O27">
    <cfRule type="cellIs" dxfId="5543" priority="5266" operator="equal">
      <formula>"Me"</formula>
    </cfRule>
  </conditionalFormatting>
  <conditionalFormatting sqref="D53">
    <cfRule type="cellIs" dxfId="5542" priority="5265" operator="equal">
      <formula>"C"</formula>
    </cfRule>
  </conditionalFormatting>
  <conditionalFormatting sqref="D53">
    <cfRule type="cellIs" dxfId="5541" priority="5263" operator="equal">
      <formula>"B"</formula>
    </cfRule>
    <cfRule type="cellIs" dxfId="5540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39" priority="5259" operator="equal">
      <formula>"TD"</formula>
    </cfRule>
  </conditionalFormatting>
  <conditionalFormatting sqref="S23:X24 S27:T28 S25:V26 V25:V28 X26:X28">
    <cfRule type="cellIs" dxfId="5538" priority="5191" operator="equal">
      <formula>"Me"</formula>
    </cfRule>
  </conditionalFormatting>
  <conditionalFormatting sqref="S23:X24 S27:T28 S25:V26 V25:V28 X26:X28">
    <cfRule type="cellIs" dxfId="5537" priority="5190" operator="equal">
      <formula>"TD"</formula>
    </cfRule>
  </conditionalFormatting>
  <conditionalFormatting sqref="AD58 AD36 AD62 AD60 AD64:AD68">
    <cfRule type="cellIs" dxfId="5536" priority="5225" operator="equal">
      <formula>"Me"</formula>
    </cfRule>
  </conditionalFormatting>
  <conditionalFormatting sqref="AD58 AD36 AD62 AD60 AD64:AD68">
    <cfRule type="cellIs" dxfId="5535" priority="5224" operator="equal">
      <formula>"TD"</formula>
    </cfRule>
  </conditionalFormatting>
  <conditionalFormatting sqref="AD57 AD63 AD35 AD61 AD59">
    <cfRule type="cellIs" dxfId="5534" priority="5218" operator="equal">
      <formula>"Me"</formula>
    </cfRule>
  </conditionalFormatting>
  <conditionalFormatting sqref="AD57 AD63 AD35 AD61 AD59">
    <cfRule type="cellIs" dxfId="5533" priority="5217" operator="equal">
      <formula>"TD"</formula>
    </cfRule>
  </conditionalFormatting>
  <conditionalFormatting sqref="AA25:AC28 Y23:Y26 AA23:AA24 AC23:AC24">
    <cfRule type="cellIs" dxfId="5532" priority="5211" operator="equal">
      <formula>"Me"</formula>
    </cfRule>
  </conditionalFormatting>
  <conditionalFormatting sqref="AA25:AC28 Y23:Y26 AA23:AA24 AC23:AC24">
    <cfRule type="cellIs" dxfId="5531" priority="5210" operator="equal">
      <formula>"TD"</formula>
    </cfRule>
  </conditionalFormatting>
  <conditionalFormatting sqref="Z23:Z28">
    <cfRule type="cellIs" dxfId="5530" priority="5204" operator="equal">
      <formula>"Me"</formula>
    </cfRule>
  </conditionalFormatting>
  <conditionalFormatting sqref="Z23:Z28">
    <cfRule type="cellIs" dxfId="5529" priority="5203" operator="equal">
      <formula>"TD"</formula>
    </cfRule>
  </conditionalFormatting>
  <conditionalFormatting sqref="Z23">
    <cfRule type="cellIs" dxfId="5528" priority="5202" operator="equal">
      <formula>"Me"</formula>
    </cfRule>
  </conditionalFormatting>
  <conditionalFormatting sqref="R23 P24:R24 Q25:R28">
    <cfRule type="cellIs" dxfId="5527" priority="5184" operator="equal">
      <formula>"Me"</formula>
    </cfRule>
  </conditionalFormatting>
  <conditionalFormatting sqref="AD24 AD27:AD28">
    <cfRule type="cellIs" dxfId="5526" priority="5181" operator="equal">
      <formula>"Me"</formula>
    </cfRule>
  </conditionalFormatting>
  <conditionalFormatting sqref="AD24 AD27:AD28">
    <cfRule type="cellIs" dxfId="5525" priority="5180" operator="equal">
      <formula>"TD"</formula>
    </cfRule>
  </conditionalFormatting>
  <conditionalFormatting sqref="AD23">
    <cfRule type="cellIs" dxfId="5524" priority="5174" operator="equal">
      <formula>"Me"</formula>
    </cfRule>
  </conditionalFormatting>
  <conditionalFormatting sqref="AD23">
    <cfRule type="cellIs" dxfId="5523" priority="5173" operator="equal">
      <formula>"TD"</formula>
    </cfRule>
  </conditionalFormatting>
  <conditionalFormatting sqref="P23">
    <cfRule type="cellIs" dxfId="5522" priority="5167" operator="equal">
      <formula>"Me"</formula>
    </cfRule>
  </conditionalFormatting>
  <conditionalFormatting sqref="P23">
    <cfRule type="cellIs" dxfId="5521" priority="5166" operator="equal">
      <formula>"Me"</formula>
    </cfRule>
  </conditionalFormatting>
  <conditionalFormatting sqref="P23">
    <cfRule type="cellIs" dxfId="5520" priority="5165" operator="equal">
      <formula>"TD"</formula>
    </cfRule>
  </conditionalFormatting>
  <conditionalFormatting sqref="Q23">
    <cfRule type="cellIs" dxfId="5519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8" priority="5156" operator="equal">
      <formula>"PR"</formula>
    </cfRule>
  </conditionalFormatting>
  <conditionalFormatting sqref="U23">
    <cfRule type="cellIs" dxfId="5517" priority="5127" operator="equal">
      <formula>"Me"</formula>
    </cfRule>
  </conditionalFormatting>
  <conditionalFormatting sqref="U23">
    <cfRule type="cellIs" dxfId="5516" priority="5126" operator="equal">
      <formula>"TD"</formula>
    </cfRule>
  </conditionalFormatting>
  <conditionalFormatting sqref="Z53:Z54">
    <cfRule type="cellIs" dxfId="5515" priority="5106" operator="equal">
      <formula>"Me"</formula>
    </cfRule>
  </conditionalFormatting>
  <conditionalFormatting sqref="Z53:Z54">
    <cfRule type="cellIs" dxfId="5514" priority="5105" operator="equal">
      <formula>"TD"</formula>
    </cfRule>
  </conditionalFormatting>
  <conditionalFormatting sqref="AG57 AG63 AG43 AG35 AG61 AG45 AG59">
    <cfRule type="cellIs" dxfId="5513" priority="5092" operator="equal">
      <formula>"Me"</formula>
    </cfRule>
  </conditionalFormatting>
  <conditionalFormatting sqref="AG57 AG63 AG43 AG35 AG61 AG45 AG59">
    <cfRule type="cellIs" dxfId="5512" priority="5091" operator="equal">
      <formula>"TD"</formula>
    </cfRule>
  </conditionalFormatting>
  <conditionalFormatting sqref="AD54">
    <cfRule type="cellIs" dxfId="5511" priority="5078" operator="equal">
      <formula>"Me"</formula>
    </cfRule>
  </conditionalFormatting>
  <conditionalFormatting sqref="AD54">
    <cfRule type="cellIs" dxfId="5510" priority="5077" operator="equal">
      <formula>"TD"</formula>
    </cfRule>
  </conditionalFormatting>
  <conditionalFormatting sqref="AI53:AI54">
    <cfRule type="cellIs" dxfId="5509" priority="5042" operator="equal">
      <formula>"Me"</formula>
    </cfRule>
  </conditionalFormatting>
  <conditionalFormatting sqref="AI53:AI54">
    <cfRule type="cellIs" dxfId="5508" priority="5041" operator="equal">
      <formula>"TD"</formula>
    </cfRule>
  </conditionalFormatting>
  <conditionalFormatting sqref="AG58 AG44 AG36 AG62 AG60 AG64:AG70">
    <cfRule type="cellIs" dxfId="5507" priority="5035" operator="equal">
      <formula>"Me"</formula>
    </cfRule>
  </conditionalFormatting>
  <conditionalFormatting sqref="AG58 AG44 AG36 AG62 AG60 AG64:AG70">
    <cfRule type="cellIs" dxfId="5506" priority="5034" operator="equal">
      <formula>"TD"</formula>
    </cfRule>
  </conditionalFormatting>
  <conditionalFormatting sqref="AG58 AG44 AG36 AG62 AG60 AG64:AG70">
    <cfRule type="cellIs" dxfId="5505" priority="5028" operator="equal">
      <formula>"Me"</formula>
    </cfRule>
  </conditionalFormatting>
  <conditionalFormatting sqref="AG58 AG44 AG36 AG62 AG60 AG64:AG70">
    <cfRule type="cellIs" dxfId="5504" priority="5027" operator="equal">
      <formula>"TD"</formula>
    </cfRule>
  </conditionalFormatting>
  <conditionalFormatting sqref="AG58 AG44 AG36 AG62 AG60 AG64:AG70">
    <cfRule type="cellIs" dxfId="5503" priority="5021" operator="equal">
      <formula>"Me"</formula>
    </cfRule>
  </conditionalFormatting>
  <conditionalFormatting sqref="AG58 AG44 AG36 AG62 AG60 AG64:AG70">
    <cfRule type="cellIs" dxfId="5502" priority="5020" operator="equal">
      <formula>"TD"</formula>
    </cfRule>
  </conditionalFormatting>
  <conditionalFormatting sqref="AG58 AG44 AG36 AG62 AG60 AG64:AG70">
    <cfRule type="cellIs" dxfId="5501" priority="5014" operator="equal">
      <formula>"Me"</formula>
    </cfRule>
  </conditionalFormatting>
  <conditionalFormatting sqref="AG58 AG44 AG36 AG62 AG60 AG64:AG70">
    <cfRule type="cellIs" dxfId="5500" priority="5013" operator="equal">
      <formula>"TD"</formula>
    </cfRule>
  </conditionalFormatting>
  <conditionalFormatting sqref="AG58 AG44 AG36 AG62 AG60 AG64:AG70">
    <cfRule type="cellIs" dxfId="5499" priority="5007" operator="equal">
      <formula>"Me"</formula>
    </cfRule>
  </conditionalFormatting>
  <conditionalFormatting sqref="AG58 AG44 AG36 AG62 AG60 AG64:AG70">
    <cfRule type="cellIs" dxfId="5498" priority="5006" operator="equal">
      <formula>"TD"</formula>
    </cfRule>
  </conditionalFormatting>
  <conditionalFormatting sqref="F41">
    <cfRule type="cellIs" dxfId="5497" priority="4992" operator="equal">
      <formula>"Me"</formula>
    </cfRule>
  </conditionalFormatting>
  <conditionalFormatting sqref="F41">
    <cfRule type="cellIs" dxfId="5496" priority="4991" operator="equal">
      <formula>"TD"</formula>
    </cfRule>
  </conditionalFormatting>
  <conditionalFormatting sqref="F41">
    <cfRule type="cellIs" dxfId="5495" priority="4985" operator="equal">
      <formula>"PR"</formula>
    </cfRule>
  </conditionalFormatting>
  <conditionalFormatting sqref="AG51:AG52">
    <cfRule type="cellIs" dxfId="5494" priority="4954" operator="equal">
      <formula>"Me"</formula>
    </cfRule>
  </conditionalFormatting>
  <conditionalFormatting sqref="AG51:AG52">
    <cfRule type="cellIs" dxfId="5493" priority="4953" operator="equal">
      <formula>"TD"</formula>
    </cfRule>
  </conditionalFormatting>
  <conditionalFormatting sqref="R55:V56">
    <cfRule type="cellIs" dxfId="5492" priority="4938" operator="equal">
      <formula>"Me"</formula>
    </cfRule>
  </conditionalFormatting>
  <conditionalFormatting sqref="R55:V56">
    <cfRule type="cellIs" dxfId="5491" priority="4937" operator="equal">
      <formula>"TD"</formula>
    </cfRule>
  </conditionalFormatting>
  <conditionalFormatting sqref="S55:T56">
    <cfRule type="cellIs" dxfId="5490" priority="4931" operator="equal">
      <formula>"Me"</formula>
    </cfRule>
  </conditionalFormatting>
  <conditionalFormatting sqref="S55:T56">
    <cfRule type="cellIs" dxfId="5489" priority="4930" operator="equal">
      <formula>"TD"</formula>
    </cfRule>
  </conditionalFormatting>
  <conditionalFormatting sqref="U55:U56">
    <cfRule type="cellIs" dxfId="5488" priority="4924" operator="equal">
      <formula>"Me"</formula>
    </cfRule>
  </conditionalFormatting>
  <conditionalFormatting sqref="U55:U56">
    <cfRule type="cellIs" dxfId="5487" priority="4923" operator="equal">
      <formula>"TD"</formula>
    </cfRule>
  </conditionalFormatting>
  <conditionalFormatting sqref="C29:C30">
    <cfRule type="cellIs" dxfId="5486" priority="4915" operator="equal">
      <formula>"B"</formula>
    </cfRule>
  </conditionalFormatting>
  <conditionalFormatting sqref="C29:C30">
    <cfRule type="cellIs" dxfId="5485" priority="4914" operator="equal">
      <formula>"A"</formula>
    </cfRule>
  </conditionalFormatting>
  <conditionalFormatting sqref="F71:P72 F73:F74 H73:M74 S71:AC72 AF71:AJ74 O73:AE74 AE71:AE72">
    <cfRule type="cellIs" dxfId="5484" priority="4829" operator="equal">
      <formula>"Me"</formula>
    </cfRule>
  </conditionalFormatting>
  <conditionalFormatting sqref="F71:P72 F73:F74 H73:M74 S71:AC72 AF71:AJ74 O73:AE74 AE71:AE72">
    <cfRule type="cellIs" dxfId="5483" priority="4828" operator="equal">
      <formula>"TD"</formula>
    </cfRule>
  </conditionalFormatting>
  <conditionalFormatting sqref="F71:P72 F73:F74 H73:M74 S71:AC72 AF71:AJ74 O73:AE74 AE71:AE72">
    <cfRule type="cellIs" dxfId="5482" priority="4822" operator="equal">
      <formula>"PR"</formula>
    </cfRule>
  </conditionalFormatting>
  <conditionalFormatting sqref="L83:V84 AJ83:AJ84 X83:AC83 X84 Z84:AC84">
    <cfRule type="cellIs" dxfId="5481" priority="4593" operator="equal">
      <formula>"Me"</formula>
    </cfRule>
  </conditionalFormatting>
  <conditionalFormatting sqref="L83:V84 AJ83:AJ84 X83:AC83 X84 Z84:AC84">
    <cfRule type="cellIs" dxfId="5480" priority="4592" operator="equal">
      <formula>"TD"</formula>
    </cfRule>
  </conditionalFormatting>
  <conditionalFormatting sqref="L83:V84 AJ83:AJ84 X83:AC83 X84 Z84:AC84">
    <cfRule type="cellIs" dxfId="5479" priority="4586" operator="equal">
      <formula>"PR"</formula>
    </cfRule>
  </conditionalFormatting>
  <conditionalFormatting sqref="Z83:AC84">
    <cfRule type="cellIs" dxfId="5478" priority="4585" operator="equal">
      <formula>"Me"</formula>
    </cfRule>
  </conditionalFormatting>
  <conditionalFormatting sqref="Z83:AC84">
    <cfRule type="cellIs" dxfId="5477" priority="4584" operator="equal">
      <formula>"TD"</formula>
    </cfRule>
  </conditionalFormatting>
  <conditionalFormatting sqref="F87:AJ88">
    <cfRule type="cellIs" dxfId="5476" priority="4557" operator="equal">
      <formula>"Me"</formula>
    </cfRule>
  </conditionalFormatting>
  <conditionalFormatting sqref="F87:AJ88">
    <cfRule type="cellIs" dxfId="5475" priority="4556" operator="equal">
      <formula>"TD"</formula>
    </cfRule>
  </conditionalFormatting>
  <conditionalFormatting sqref="F87:AJ88">
    <cfRule type="cellIs" dxfId="5474" priority="4550" operator="equal">
      <formula>"PR"</formula>
    </cfRule>
  </conditionalFormatting>
  <conditionalFormatting sqref="Z87:AD88">
    <cfRule type="cellIs" dxfId="5473" priority="4549" operator="equal">
      <formula>"Me"</formula>
    </cfRule>
  </conditionalFormatting>
  <conditionalFormatting sqref="Z87:AD88">
    <cfRule type="cellIs" dxfId="5472" priority="4548" operator="equal">
      <formula>"TD"</formula>
    </cfRule>
  </conditionalFormatting>
  <conditionalFormatting sqref="F139:AJ139 AJ140">
    <cfRule type="cellIs" dxfId="5471" priority="4525" operator="equal">
      <formula>"Me"</formula>
    </cfRule>
  </conditionalFormatting>
  <conditionalFormatting sqref="F139:O139 S139:AJ139 AJ140">
    <cfRule type="cellIs" dxfId="5470" priority="4524" operator="equal">
      <formula>"TD"</formula>
    </cfRule>
  </conditionalFormatting>
  <conditionalFormatting sqref="F139:AJ139 AJ140">
    <cfRule type="cellIs" dxfId="5469" priority="4511" operator="equal">
      <formula>"PR"</formula>
    </cfRule>
  </conditionalFormatting>
  <conditionalFormatting sqref="F143:AJ144 AJ145:AJ146">
    <cfRule type="cellIs" dxfId="5468" priority="4501" operator="equal">
      <formula>"Me"</formula>
    </cfRule>
  </conditionalFormatting>
  <conditionalFormatting sqref="F143:AJ144 AJ145:AJ146">
    <cfRule type="cellIs" dxfId="5467" priority="4500" operator="equal">
      <formula>"TD"</formula>
    </cfRule>
  </conditionalFormatting>
  <conditionalFormatting sqref="F143:AJ144 AJ145:AJ146">
    <cfRule type="cellIs" dxfId="5466" priority="4494" operator="equal">
      <formula>"PR"</formula>
    </cfRule>
  </conditionalFormatting>
  <conditionalFormatting sqref="Z143:AD144">
    <cfRule type="cellIs" dxfId="5465" priority="4493" operator="equal">
      <formula>"Me"</formula>
    </cfRule>
  </conditionalFormatting>
  <conditionalFormatting sqref="Z143:AD144">
    <cfRule type="cellIs" dxfId="5464" priority="4492" operator="equal">
      <formula>"TD"</formula>
    </cfRule>
  </conditionalFormatting>
  <conditionalFormatting sqref="F163:AJ163 AJ164">
    <cfRule type="cellIs" dxfId="5463" priority="4474" operator="equal">
      <formula>"Me"</formula>
    </cfRule>
  </conditionalFormatting>
  <conditionalFormatting sqref="F163:O163 S163:AJ163 AJ164">
    <cfRule type="cellIs" dxfId="5462" priority="4473" operator="equal">
      <formula>"TD"</formula>
    </cfRule>
  </conditionalFormatting>
  <conditionalFormatting sqref="F163:AJ163 AJ164">
    <cfRule type="cellIs" dxfId="5461" priority="4460" operator="equal">
      <formula>"PR"</formula>
    </cfRule>
  </conditionalFormatting>
  <conditionalFormatting sqref="F165:AJ166">
    <cfRule type="cellIs" dxfId="5460" priority="4450" operator="equal">
      <formula>"Me"</formula>
    </cfRule>
  </conditionalFormatting>
  <conditionalFormatting sqref="F165:AJ166">
    <cfRule type="cellIs" dxfId="5459" priority="4449" operator="equal">
      <formula>"TD"</formula>
    </cfRule>
  </conditionalFormatting>
  <conditionalFormatting sqref="F165:AJ166">
    <cfRule type="cellIs" dxfId="5458" priority="4443" operator="equal">
      <formula>"PR"</formula>
    </cfRule>
  </conditionalFormatting>
  <conditionalFormatting sqref="Z165:AD166">
    <cfRule type="cellIs" dxfId="5457" priority="4442" operator="equal">
      <formula>"Me"</formula>
    </cfRule>
  </conditionalFormatting>
  <conditionalFormatting sqref="Z165:AD166">
    <cfRule type="cellIs" dxfId="5456" priority="4441" operator="equal">
      <formula>"TD"</formula>
    </cfRule>
  </conditionalFormatting>
  <conditionalFormatting sqref="F187:G188 I187:I188 L187:N188 R187:U188 W187:W188 AG187:AJ188 Y187:AB187 AD187 Y188:AE188">
    <cfRule type="cellIs" dxfId="5455" priority="4370" operator="equal">
      <formula>"Me"</formula>
    </cfRule>
  </conditionalFormatting>
  <conditionalFormatting sqref="F187:G188 I187:I188 L187:N188 R187:U188 W187:W188 AG187:AJ188 Y187:AB187 AD187 Y188:AE188">
    <cfRule type="cellIs" dxfId="5454" priority="4369" operator="equal">
      <formula>"TD"</formula>
    </cfRule>
  </conditionalFormatting>
  <conditionalFormatting sqref="F187:G188 I187:I188 L187:N188 R187:U188 W187:W188 AG187:AJ188 Y187:AB187 AD187 Y188:AE188">
    <cfRule type="cellIs" dxfId="5453" priority="4358" operator="equal">
      <formula>"PR"</formula>
    </cfRule>
  </conditionalFormatting>
  <conditionalFormatting sqref="G29:H29 F30:H30 AE29:AJ30 J29:O30 Q29:U30">
    <cfRule type="cellIs" dxfId="5452" priority="4339" operator="equal">
      <formula>"Me"</formula>
    </cfRule>
  </conditionalFormatting>
  <conditionalFormatting sqref="G29:H29 F30:H30 AE29:AJ30 J29:O30 Q29:U30">
    <cfRule type="cellIs" dxfId="5451" priority="4338" operator="equal">
      <formula>"TD"</formula>
    </cfRule>
  </conditionalFormatting>
  <conditionalFormatting sqref="G29:H29 F30:H30 AE29:AJ30 J29:O30 Q29:U30">
    <cfRule type="cellIs" dxfId="5450" priority="4332" operator="equal">
      <formula>"PR"</formula>
    </cfRule>
  </conditionalFormatting>
  <conditionalFormatting sqref="C24">
    <cfRule type="cellIs" dxfId="5449" priority="4314" operator="equal">
      <formula>"C"</formula>
    </cfRule>
  </conditionalFormatting>
  <conditionalFormatting sqref="C24">
    <cfRule type="cellIs" dxfId="5448" priority="4313" operator="equal">
      <formula>"B"</formula>
    </cfRule>
  </conditionalFormatting>
  <conditionalFormatting sqref="C24">
    <cfRule type="cellIs" dxfId="5447" priority="4312" operator="equal">
      <formula>"A"</formula>
    </cfRule>
  </conditionalFormatting>
  <conditionalFormatting sqref="C23">
    <cfRule type="cellIs" dxfId="5446" priority="4310" operator="equal">
      <formula>"C"</formula>
    </cfRule>
  </conditionalFormatting>
  <conditionalFormatting sqref="C23">
    <cfRule type="cellIs" dxfId="5445" priority="4309" operator="equal">
      <formula>"B"</formula>
    </cfRule>
  </conditionalFormatting>
  <conditionalFormatting sqref="C23">
    <cfRule type="cellIs" dxfId="5444" priority="4308" operator="equal">
      <formula>"A"</formula>
    </cfRule>
  </conditionalFormatting>
  <conditionalFormatting sqref="D47:D48">
    <cfRule type="cellIs" dxfId="5443" priority="4230" operator="equal">
      <formula>"c"</formula>
    </cfRule>
    <cfRule type="cellIs" dxfId="5442" priority="4231" operator="equal">
      <formula>"b"</formula>
    </cfRule>
    <cfRule type="cellIs" dxfId="5441" priority="4232" operator="equal">
      <formula>"a"</formula>
    </cfRule>
  </conditionalFormatting>
  <conditionalFormatting sqref="F81:M82 O81:AJ82">
    <cfRule type="cellIs" dxfId="5440" priority="4227" operator="equal">
      <formula>"Me"</formula>
    </cfRule>
  </conditionalFormatting>
  <conditionalFormatting sqref="F81:M82 O81:AJ82">
    <cfRule type="cellIs" dxfId="5439" priority="4226" operator="equal">
      <formula>"TD"</formula>
    </cfRule>
  </conditionalFormatting>
  <conditionalFormatting sqref="Z81:AI82">
    <cfRule type="cellIs" dxfId="5438" priority="4219" operator="equal">
      <formula>"Me"</formula>
    </cfRule>
  </conditionalFormatting>
  <conditionalFormatting sqref="Z81:AI82">
    <cfRule type="cellIs" dxfId="5437" priority="4218" operator="equal">
      <formula>"TD"</formula>
    </cfRule>
  </conditionalFormatting>
  <conditionalFormatting sqref="F81:M82 O81:AJ82">
    <cfRule type="cellIs" dxfId="5436" priority="4220" operator="equal">
      <formula>"PR"</formula>
    </cfRule>
  </conditionalFormatting>
  <conditionalFormatting sqref="C82">
    <cfRule type="cellIs" dxfId="5435" priority="4191" operator="equal">
      <formula>"C"</formula>
    </cfRule>
  </conditionalFormatting>
  <conditionalFormatting sqref="C82">
    <cfRule type="cellIs" dxfId="5434" priority="4190" operator="equal">
      <formula>"B"</formula>
    </cfRule>
  </conditionalFormatting>
  <conditionalFormatting sqref="C82">
    <cfRule type="cellIs" dxfId="5433" priority="4189" operator="equal">
      <formula>"A"</formula>
    </cfRule>
  </conditionalFormatting>
  <conditionalFormatting sqref="F101:AJ101 AJ102">
    <cfRule type="cellIs" dxfId="5432" priority="4113" operator="equal">
      <formula>"Me"</formula>
    </cfRule>
  </conditionalFormatting>
  <conditionalFormatting sqref="F101:O101 S101:AJ101 AJ102">
    <cfRule type="cellIs" dxfId="5431" priority="4112" operator="equal">
      <formula>"TD"</formula>
    </cfRule>
  </conditionalFormatting>
  <conditionalFormatting sqref="F101:AJ101 AJ102">
    <cfRule type="cellIs" dxfId="5430" priority="4099" operator="equal">
      <formula>"PR"</formula>
    </cfRule>
  </conditionalFormatting>
  <conditionalFormatting sqref="C107:C108">
    <cfRule type="cellIs" dxfId="5429" priority="4061" operator="equal">
      <formula>"C"</formula>
    </cfRule>
  </conditionalFormatting>
  <conditionalFormatting sqref="C107:C108">
    <cfRule type="cellIs" dxfId="5428" priority="4060" operator="equal">
      <formula>"B"</formula>
    </cfRule>
  </conditionalFormatting>
  <conditionalFormatting sqref="C107:C108">
    <cfRule type="cellIs" dxfId="5427" priority="4059" operator="equal">
      <formula>"A"</formula>
    </cfRule>
  </conditionalFormatting>
  <conditionalFormatting sqref="C110">
    <cfRule type="cellIs" dxfId="5426" priority="4053" operator="equal">
      <formula>"C"</formula>
    </cfRule>
  </conditionalFormatting>
  <conditionalFormatting sqref="C110">
    <cfRule type="cellIs" dxfId="5425" priority="4052" operator="equal">
      <formula>"B"</formula>
    </cfRule>
  </conditionalFormatting>
  <conditionalFormatting sqref="C110">
    <cfRule type="cellIs" dxfId="5424" priority="4051" operator="equal">
      <formula>"A"</formula>
    </cfRule>
  </conditionalFormatting>
  <conditionalFormatting sqref="C109">
    <cfRule type="cellIs" dxfId="5423" priority="4047" operator="equal">
      <formula>"c"</formula>
    </cfRule>
    <cfRule type="cellIs" dxfId="5422" priority="4048" operator="equal">
      <formula>"b"</formula>
    </cfRule>
    <cfRule type="cellIs" dxfId="5421" priority="4049" operator="equal">
      <formula>"a"</formula>
    </cfRule>
  </conditionalFormatting>
  <conditionalFormatting sqref="C111:C114">
    <cfRule type="cellIs" dxfId="5420" priority="4044" operator="equal">
      <formula>"c"</formula>
    </cfRule>
    <cfRule type="cellIs" dxfId="5419" priority="4045" operator="equal">
      <formula>"b"</formula>
    </cfRule>
    <cfRule type="cellIs" dxfId="5418" priority="4046" operator="equal">
      <formula>"a"</formula>
    </cfRule>
  </conditionalFormatting>
  <conditionalFormatting sqref="C117:C118">
    <cfRule type="cellIs" dxfId="5417" priority="4041" operator="equal">
      <formula>"c"</formula>
    </cfRule>
    <cfRule type="cellIs" dxfId="5416" priority="4042" operator="equal">
      <formula>"b"</formula>
    </cfRule>
    <cfRule type="cellIs" dxfId="5415" priority="4043" operator="equal">
      <formula>"a"</formula>
    </cfRule>
  </conditionalFormatting>
  <conditionalFormatting sqref="C118">
    <cfRule type="cellIs" dxfId="5414" priority="4038" operator="equal">
      <formula>"c"</formula>
    </cfRule>
    <cfRule type="cellIs" dxfId="5413" priority="4039" operator="equal">
      <formula>"b"</formula>
    </cfRule>
    <cfRule type="cellIs" dxfId="5412" priority="4040" operator="equal">
      <formula>"a"</formula>
    </cfRule>
  </conditionalFormatting>
  <conditionalFormatting sqref="C117">
    <cfRule type="cellIs" dxfId="5411" priority="4035" operator="equal">
      <formula>"c"</formula>
    </cfRule>
    <cfRule type="cellIs" dxfId="5410" priority="4036" operator="equal">
      <formula>"b"</formula>
    </cfRule>
    <cfRule type="cellIs" dxfId="5409" priority="4037" operator="equal">
      <formula>"a"</formula>
    </cfRule>
  </conditionalFormatting>
  <conditionalFormatting sqref="C119:C120">
    <cfRule type="cellIs" dxfId="5408" priority="4024" operator="equal">
      <formula>"c"</formula>
    </cfRule>
    <cfRule type="cellIs" dxfId="5407" priority="4025" operator="equal">
      <formula>"b"</formula>
    </cfRule>
    <cfRule type="cellIs" dxfId="5406" priority="4026" operator="equal">
      <formula>"a"</formula>
    </cfRule>
  </conditionalFormatting>
  <conditionalFormatting sqref="F121:AJ121 AJ122">
    <cfRule type="cellIs" dxfId="5405" priority="4023" operator="equal">
      <formula>"Me"</formula>
    </cfRule>
  </conditionalFormatting>
  <conditionalFormatting sqref="F121:O121 S121:AJ121 AJ122">
    <cfRule type="cellIs" dxfId="5404" priority="4022" operator="equal">
      <formula>"TD"</formula>
    </cfRule>
  </conditionalFormatting>
  <conditionalFormatting sqref="F121:AJ121 AJ122">
    <cfRule type="cellIs" dxfId="5403" priority="4009" operator="equal">
      <formula>"PR"</formula>
    </cfRule>
  </conditionalFormatting>
  <conditionalFormatting sqref="F127:AJ128 F125:P126 AB125:AJ126">
    <cfRule type="cellIs" dxfId="5402" priority="3962" operator="equal">
      <formula>"Me"</formula>
    </cfRule>
  </conditionalFormatting>
  <conditionalFormatting sqref="F127:AJ128 F125:P126 AB125:AJ126">
    <cfRule type="cellIs" dxfId="5401" priority="3961" operator="equal">
      <formula>"TD"</formula>
    </cfRule>
  </conditionalFormatting>
  <conditionalFormatting sqref="F127:AJ128 F125:P126 AB125:AJ126">
    <cfRule type="cellIs" dxfId="5400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7" priority="3923" operator="equal">
      <formula>"PR"</formula>
    </cfRule>
  </conditionalFormatting>
  <conditionalFormatting sqref="F137:Q138 S137:AJ138">
    <cfRule type="cellIs" dxfId="5396" priority="3881" operator="equal">
      <formula>"Me"</formula>
    </cfRule>
  </conditionalFormatting>
  <conditionalFormatting sqref="F137:Q138 S137:AJ138">
    <cfRule type="cellIs" dxfId="5395" priority="3880" operator="equal">
      <formula>"TD"</formula>
    </cfRule>
  </conditionalFormatting>
  <conditionalFormatting sqref="F137:Q138 S137:AJ138">
    <cfRule type="cellIs" dxfId="5394" priority="3869" operator="equal">
      <formula>"PR"</formula>
    </cfRule>
  </conditionalFormatting>
  <conditionalFormatting sqref="F153:AJ153 AJ154">
    <cfRule type="cellIs" dxfId="5393" priority="3834" operator="equal">
      <formula>"Me"</formula>
    </cfRule>
  </conditionalFormatting>
  <conditionalFormatting sqref="F153:O153 S153:AJ153 AJ154">
    <cfRule type="cellIs" dxfId="5392" priority="3833" operator="equal">
      <formula>"TD"</formula>
    </cfRule>
  </conditionalFormatting>
  <conditionalFormatting sqref="F153:AJ153 AJ154">
    <cfRule type="cellIs" dxfId="5391" priority="3820" operator="equal">
      <formula>"PR"</formula>
    </cfRule>
  </conditionalFormatting>
  <conditionalFormatting sqref="AJ157:AJ158 F159:AJ162">
    <cfRule type="cellIs" dxfId="5390" priority="3810" operator="equal">
      <formula>"Me"</formula>
    </cfRule>
  </conditionalFormatting>
  <conditionalFormatting sqref="AJ157:AJ158 F159:AJ162">
    <cfRule type="cellIs" dxfId="5389" priority="3809" operator="equal">
      <formula>"TD"</formula>
    </cfRule>
  </conditionalFormatting>
  <conditionalFormatting sqref="AJ157:AJ158 F159:AJ162">
    <cfRule type="cellIs" dxfId="5388" priority="3798" operator="equal">
      <formula>"PR"</formula>
    </cfRule>
  </conditionalFormatting>
  <conditionalFormatting sqref="H41:H42">
    <cfRule type="cellIs" dxfId="5387" priority="3327" operator="equal">
      <formula>"Me"</formula>
    </cfRule>
  </conditionalFormatting>
  <conditionalFormatting sqref="H41:H42">
    <cfRule type="cellIs" dxfId="5386" priority="3326" operator="equal">
      <formula>"TD"</formula>
    </cfRule>
  </conditionalFormatting>
  <conditionalFormatting sqref="H41:H42">
    <cfRule type="cellIs" dxfId="5385" priority="3325" operator="equal">
      <formula>"PR"</formula>
    </cfRule>
  </conditionalFormatting>
  <conditionalFormatting sqref="O41:O42">
    <cfRule type="cellIs" dxfId="5384" priority="3324" operator="equal">
      <formula>"Me"</formula>
    </cfRule>
  </conditionalFormatting>
  <conditionalFormatting sqref="O41:O42">
    <cfRule type="cellIs" dxfId="5383" priority="3323" operator="equal">
      <formula>"TD"</formula>
    </cfRule>
  </conditionalFormatting>
  <conditionalFormatting sqref="O41:O42">
    <cfRule type="cellIs" dxfId="5382" priority="3322" operator="equal">
      <formula>"PR"</formula>
    </cfRule>
  </conditionalFormatting>
  <conditionalFormatting sqref="V41:V42">
    <cfRule type="cellIs" dxfId="5381" priority="3321" operator="equal">
      <formula>"Me"</formula>
    </cfRule>
  </conditionalFormatting>
  <conditionalFormatting sqref="V41:V42">
    <cfRule type="cellIs" dxfId="5380" priority="3320" operator="equal">
      <formula>"TD"</formula>
    </cfRule>
  </conditionalFormatting>
  <conditionalFormatting sqref="V41:V42">
    <cfRule type="cellIs" dxfId="5379" priority="3319" operator="equal">
      <formula>"PR"</formula>
    </cfRule>
  </conditionalFormatting>
  <conditionalFormatting sqref="AC37:AC42">
    <cfRule type="cellIs" dxfId="5378" priority="3318" operator="equal">
      <formula>"Me"</formula>
    </cfRule>
  </conditionalFormatting>
  <conditionalFormatting sqref="AC37:AC42">
    <cfRule type="cellIs" dxfId="5377" priority="3317" operator="equal">
      <formula>"TD"</formula>
    </cfRule>
  </conditionalFormatting>
  <conditionalFormatting sqref="AC37:AC42">
    <cfRule type="cellIs" dxfId="5376" priority="3316" operator="equal">
      <formula>"PR"</formula>
    </cfRule>
  </conditionalFormatting>
  <conditionalFormatting sqref="F97:V98 AJ97:AJ98 X97 AE97:AH98 Z97:AA98">
    <cfRule type="cellIs" dxfId="5375" priority="3187" operator="equal">
      <formula>"Me"</formula>
    </cfRule>
  </conditionalFormatting>
  <conditionalFormatting sqref="F97:V98 AJ97:AJ98 X97 AE97:AH98 Z97:AA98">
    <cfRule type="cellIs" dxfId="5374" priority="3186" operator="equal">
      <formula>"TD"</formula>
    </cfRule>
  </conditionalFormatting>
  <conditionalFormatting sqref="F97:V98 AJ97:AJ98 X97 AE97:AH98 Z97:AA98">
    <cfRule type="cellIs" dxfId="5373" priority="3185" operator="equal">
      <formula>"PR"</formula>
    </cfRule>
  </conditionalFormatting>
  <conditionalFormatting sqref="F103:F104">
    <cfRule type="cellIs" dxfId="5372" priority="3174" operator="equal">
      <formula>"Me"</formula>
    </cfRule>
  </conditionalFormatting>
  <conditionalFormatting sqref="F103:F104">
    <cfRule type="cellIs" dxfId="5371" priority="3173" operator="equal">
      <formula>"TD"</formula>
    </cfRule>
  </conditionalFormatting>
  <conditionalFormatting sqref="F103:F104">
    <cfRule type="cellIs" dxfId="5370" priority="3172" operator="equal">
      <formula>"PR"</formula>
    </cfRule>
  </conditionalFormatting>
  <conditionalFormatting sqref="C103:C104">
    <cfRule type="cellIs" dxfId="5369" priority="3165" operator="equal">
      <formula>"C"</formula>
    </cfRule>
  </conditionalFormatting>
  <conditionalFormatting sqref="C103:C104">
    <cfRule type="cellIs" dxfId="5368" priority="3164" operator="equal">
      <formula>"B"</formula>
    </cfRule>
  </conditionalFormatting>
  <conditionalFormatting sqref="C103:C104">
    <cfRule type="cellIs" dxfId="5367" priority="3163" operator="equal">
      <formula>"A"</formula>
    </cfRule>
  </conditionalFormatting>
  <conditionalFormatting sqref="T91:W92 Y91:AJ92 F91:R92">
    <cfRule type="cellIs" dxfId="5366" priority="3142" operator="equal">
      <formula>"Me"</formula>
    </cfRule>
  </conditionalFormatting>
  <conditionalFormatting sqref="T91:W92 Y91:AJ92 F91:R92">
    <cfRule type="cellIs" dxfId="5365" priority="3141" operator="equal">
      <formula>"TD"</formula>
    </cfRule>
  </conditionalFormatting>
  <conditionalFormatting sqref="T91:W92 Y91:AJ92 F91:R92">
    <cfRule type="cellIs" dxfId="5364" priority="3140" operator="equal">
      <formula>"PR"</formula>
    </cfRule>
  </conditionalFormatting>
  <conditionalFormatting sqref="F175:H176 N175:O176 V175:V176 AB175:AC176 AI175:AJ176">
    <cfRule type="cellIs" dxfId="5363" priority="3107" operator="equal">
      <formula>"Me"</formula>
    </cfRule>
  </conditionalFormatting>
  <conditionalFormatting sqref="F175:H176 N175:O176 V175:V176 AB175:AC176 AI175:AJ176">
    <cfRule type="cellIs" dxfId="5362" priority="3106" operator="equal">
      <formula>"TD"</formula>
    </cfRule>
  </conditionalFormatting>
  <conditionalFormatting sqref="F175:H176 N175:O176 V175:V176 AB175:AC176 AI175:AJ176">
    <cfRule type="cellIs" dxfId="5361" priority="3105" operator="equal">
      <formula>"PR"</formula>
    </cfRule>
  </conditionalFormatting>
  <conditionalFormatting sqref="F127:J128 L127:Q128 S127:X128 Z127:AE128 AG127:AJ128">
    <cfRule type="cellIs" dxfId="5360" priority="3095" operator="equal">
      <formula>"Me"</formula>
    </cfRule>
  </conditionalFormatting>
  <conditionalFormatting sqref="F127:J128 L127:Q128 S127:X128 Z127:AE128 AG127:AJ128">
    <cfRule type="cellIs" dxfId="5359" priority="3094" operator="equal">
      <formula>"TD"</formula>
    </cfRule>
  </conditionalFormatting>
  <conditionalFormatting sqref="F127:J128 L127:Q128 S127:X128 Z127:AE128 AG127:AJ128">
    <cfRule type="cellIs" dxfId="5358" priority="3093" operator="equal">
      <formula>"PR"</formula>
    </cfRule>
  </conditionalFormatting>
  <conditionalFormatting sqref="C105:C106">
    <cfRule type="cellIs" dxfId="5357" priority="3076" operator="equal">
      <formula>"C"</formula>
    </cfRule>
  </conditionalFormatting>
  <conditionalFormatting sqref="C105:C106">
    <cfRule type="cellIs" dxfId="5356" priority="3075" operator="equal">
      <formula>"B"</formula>
    </cfRule>
  </conditionalFormatting>
  <conditionalFormatting sqref="C105:C106">
    <cfRule type="cellIs" dxfId="5355" priority="3074" operator="equal">
      <formula>"A"</formula>
    </cfRule>
  </conditionalFormatting>
  <conditionalFormatting sqref="Z233:Z234 AJ233:AJ234 F233:O234 AB233:AH234">
    <cfRule type="cellIs" dxfId="5354" priority="3035" operator="equal">
      <formula>"Me"</formula>
    </cfRule>
  </conditionalFormatting>
  <conditionalFormatting sqref="Z233:Z234 AJ233:AJ234 F233:O234 AB233:AH234">
    <cfRule type="cellIs" dxfId="5353" priority="3034" operator="equal">
      <formula>"TD"</formula>
    </cfRule>
  </conditionalFormatting>
  <conditionalFormatting sqref="Z233:Z234 AJ233:AJ234 F233:O234 AB233:AH234">
    <cfRule type="cellIs" dxfId="5352" priority="3033" operator="equal">
      <formula>"PR"</formula>
    </cfRule>
  </conditionalFormatting>
  <conditionalFormatting sqref="V233:V234">
    <cfRule type="cellIs" dxfId="5351" priority="3032" operator="equal">
      <formula>"Me"</formula>
    </cfRule>
  </conditionalFormatting>
  <conditionalFormatting sqref="V233:V234">
    <cfRule type="cellIs" dxfId="5350" priority="3031" operator="equal">
      <formula>"TD"</formula>
    </cfRule>
  </conditionalFormatting>
  <conditionalFormatting sqref="V233:V234">
    <cfRule type="cellIs" dxfId="5349" priority="3030" operator="equal">
      <formula>"PR"</formula>
    </cfRule>
  </conditionalFormatting>
  <conditionalFormatting sqref="W233:W234">
    <cfRule type="cellIs" dxfId="5348" priority="3029" operator="equal">
      <formula>"Me"</formula>
    </cfRule>
  </conditionalFormatting>
  <conditionalFormatting sqref="W233:W234">
    <cfRule type="cellIs" dxfId="5347" priority="3028" operator="equal">
      <formula>"TD"</formula>
    </cfRule>
  </conditionalFormatting>
  <conditionalFormatting sqref="W233:W234">
    <cfRule type="cellIs" dxfId="5346" priority="3027" operator="equal">
      <formula>"PR"</formula>
    </cfRule>
  </conditionalFormatting>
  <conditionalFormatting sqref="F141:L142 N141:S141 O142:S142 U141:AC142 AE141:AJ142">
    <cfRule type="cellIs" dxfId="5345" priority="2932" operator="equal">
      <formula>"Me"</formula>
    </cfRule>
  </conditionalFormatting>
  <conditionalFormatting sqref="F141:L142 N141:S141 O142:S142 U141:AC142 AE141:AJ142">
    <cfRule type="cellIs" dxfId="5344" priority="2931" operator="equal">
      <formula>"TD"</formula>
    </cfRule>
  </conditionalFormatting>
  <conditionalFormatting sqref="F141:L142 N141:S141 O142:S142 U141:AC142 AE141:AJ142">
    <cfRule type="cellIs" dxfId="5343" priority="2930" operator="equal">
      <formula>"PR"</formula>
    </cfRule>
  </conditionalFormatting>
  <conditionalFormatting sqref="Z141:AC142">
    <cfRule type="cellIs" dxfId="5342" priority="2929" operator="equal">
      <formula>"Me"</formula>
    </cfRule>
  </conditionalFormatting>
  <conditionalFormatting sqref="Z141:AC142">
    <cfRule type="cellIs" dxfId="5341" priority="2928" operator="equal">
      <formula>"TD"</formula>
    </cfRule>
  </conditionalFormatting>
  <conditionalFormatting sqref="AG195:AJ198 F195:AE198 F193:AJ194">
    <cfRule type="cellIs" dxfId="5340" priority="2913" operator="equal">
      <formula>"Me"</formula>
    </cfRule>
  </conditionalFormatting>
  <conditionalFormatting sqref="AG195:AJ198 F195:AE198 F193:AJ194">
    <cfRule type="cellIs" dxfId="5339" priority="2912" operator="equal">
      <formula>"TD"</formula>
    </cfRule>
  </conditionalFormatting>
  <conditionalFormatting sqref="AG195:AJ198 F195:AE198 F193:AJ194">
    <cfRule type="cellIs" dxfId="5338" priority="2911" operator="equal">
      <formula>"PR"</formula>
    </cfRule>
  </conditionalFormatting>
  <conditionalFormatting sqref="F189:AJ189 AJ190">
    <cfRule type="cellIs" dxfId="5337" priority="2902" operator="equal">
      <formula>"Me"</formula>
    </cfRule>
  </conditionalFormatting>
  <conditionalFormatting sqref="F189:O189 S189:AJ189 AJ190">
    <cfRule type="cellIs" dxfId="5336" priority="2901" operator="equal">
      <formula>"TD"</formula>
    </cfRule>
  </conditionalFormatting>
  <conditionalFormatting sqref="F189:AJ189 AJ190">
    <cfRule type="cellIs" dxfId="5335" priority="2900" operator="equal">
      <formula>"PR"</formula>
    </cfRule>
  </conditionalFormatting>
  <conditionalFormatting sqref="C25:C26">
    <cfRule type="cellIs" dxfId="5334" priority="2880" operator="equal">
      <formula>"C"</formula>
    </cfRule>
  </conditionalFormatting>
  <conditionalFormatting sqref="C25:C26">
    <cfRule type="cellIs" dxfId="5333" priority="2879" operator="equal">
      <formula>"B"</formula>
    </cfRule>
  </conditionalFormatting>
  <conditionalFormatting sqref="C25:C26">
    <cfRule type="cellIs" dxfId="5332" priority="2878" operator="equal">
      <formula>"A"</formula>
    </cfRule>
  </conditionalFormatting>
  <conditionalFormatting sqref="F79:AJ80">
    <cfRule type="cellIs" dxfId="5331" priority="2866" operator="equal">
      <formula>"Me"</formula>
    </cfRule>
  </conditionalFormatting>
  <conditionalFormatting sqref="F79:AJ80">
    <cfRule type="cellIs" dxfId="5330" priority="2865" operator="equal">
      <formula>"TD"</formula>
    </cfRule>
  </conditionalFormatting>
  <conditionalFormatting sqref="Z79:AD80">
    <cfRule type="cellIs" dxfId="5329" priority="2863" operator="equal">
      <formula>"Me"</formula>
    </cfRule>
  </conditionalFormatting>
  <conditionalFormatting sqref="Z79:AD80">
    <cfRule type="cellIs" dxfId="5328" priority="2862" operator="equal">
      <formula>"TD"</formula>
    </cfRule>
  </conditionalFormatting>
  <conditionalFormatting sqref="F79:AJ80">
    <cfRule type="cellIs" dxfId="5327" priority="2864" operator="equal">
      <formula>"PR"</formula>
    </cfRule>
  </conditionalFormatting>
  <conditionalFormatting sqref="AG33:AG34 F33:F34 H33:H34 K33:L34 O33:P34 R33:AC34 AH33:AJ33">
    <cfRule type="cellIs" dxfId="5326" priority="2825" operator="equal">
      <formula>"Me"</formula>
    </cfRule>
  </conditionalFormatting>
  <conditionalFormatting sqref="S33:AC34 AG33:AG34 F33:F34 H33:H34 K33:L34 O33:O34 AH33:AJ33">
    <cfRule type="cellIs" dxfId="5325" priority="2824" operator="equal">
      <formula>"TD"</formula>
    </cfRule>
  </conditionalFormatting>
  <conditionalFormatting sqref="F33:F34 H33:H34 K33:L34 O33:P34 R33:AC34 AH33:AJ33 AG33:AG34">
    <cfRule type="cellIs" dxfId="5324" priority="2819" operator="equal">
      <formula>"PR"</formula>
    </cfRule>
  </conditionalFormatting>
  <conditionalFormatting sqref="AG33:AJ33">
    <cfRule type="cellIs" dxfId="5323" priority="2818" operator="equal">
      <formula>"Me"</formula>
    </cfRule>
  </conditionalFormatting>
  <conditionalFormatting sqref="AG33:AJ33">
    <cfRule type="cellIs" dxfId="5322" priority="2817" operator="equal">
      <formula>"TD"</formula>
    </cfRule>
  </conditionalFormatting>
  <conditionalFormatting sqref="AG34">
    <cfRule type="cellIs" dxfId="5321" priority="2816" operator="equal">
      <formula>"Me"</formula>
    </cfRule>
  </conditionalFormatting>
  <conditionalFormatting sqref="AG34">
    <cfRule type="cellIs" dxfId="5320" priority="2815" operator="equal">
      <formula>"TD"</formula>
    </cfRule>
  </conditionalFormatting>
  <conditionalFormatting sqref="AG34">
    <cfRule type="cellIs" dxfId="5319" priority="2814" operator="equal">
      <formula>"Me"</formula>
    </cfRule>
  </conditionalFormatting>
  <conditionalFormatting sqref="AG34">
    <cfRule type="cellIs" dxfId="5318" priority="2813" operator="equal">
      <formula>"TD"</formula>
    </cfRule>
  </conditionalFormatting>
  <conditionalFormatting sqref="AG34">
    <cfRule type="cellIs" dxfId="5317" priority="2812" operator="equal">
      <formula>"Me"</formula>
    </cfRule>
  </conditionalFormatting>
  <conditionalFormatting sqref="AG34">
    <cfRule type="cellIs" dxfId="5316" priority="2811" operator="equal">
      <formula>"TD"</formula>
    </cfRule>
  </conditionalFormatting>
  <conditionalFormatting sqref="AG34">
    <cfRule type="cellIs" dxfId="5315" priority="2810" operator="equal">
      <formula>"Me"</formula>
    </cfRule>
  </conditionalFormatting>
  <conditionalFormatting sqref="AG34">
    <cfRule type="cellIs" dxfId="5314" priority="2809" operator="equal">
      <formula>"TD"</formula>
    </cfRule>
  </conditionalFormatting>
  <conditionalFormatting sqref="AG34">
    <cfRule type="cellIs" dxfId="5313" priority="2808" operator="equal">
      <formula>"Me"</formula>
    </cfRule>
  </conditionalFormatting>
  <conditionalFormatting sqref="AG34">
    <cfRule type="cellIs" dxfId="5312" priority="2807" operator="equal">
      <formula>"TD"</formula>
    </cfRule>
  </conditionalFormatting>
  <conditionalFormatting sqref="F173:AJ174">
    <cfRule type="cellIs" dxfId="5311" priority="2796" operator="equal">
      <formula>"Me"</formula>
    </cfRule>
  </conditionalFormatting>
  <conditionalFormatting sqref="F173:AJ174">
    <cfRule type="cellIs" dxfId="5310" priority="2795" operator="equal">
      <formula>"TD"</formula>
    </cfRule>
  </conditionalFormatting>
  <conditionalFormatting sqref="F173:AJ174">
    <cfRule type="cellIs" dxfId="5309" priority="2794" operator="equal">
      <formula>"PR"</formula>
    </cfRule>
  </conditionalFormatting>
  <conditionalFormatting sqref="F199:T200 AG199:AJ200">
    <cfRule type="cellIs" dxfId="5308" priority="2784" operator="equal">
      <formula>"Me"</formula>
    </cfRule>
  </conditionalFormatting>
  <conditionalFormatting sqref="F199:T200 AG199:AJ200">
    <cfRule type="cellIs" dxfId="5307" priority="2783" operator="equal">
      <formula>"TD"</formula>
    </cfRule>
  </conditionalFormatting>
  <conditionalFormatting sqref="F199:T200 AG199:AJ200">
    <cfRule type="cellIs" dxfId="5306" priority="2782" operator="equal">
      <formula>"PR"</formula>
    </cfRule>
  </conditionalFormatting>
  <conditionalFormatting sqref="M49:P50 Z49:AA50 AG49:AH50 T49:W50 F49:I50 AC49:AD50 AJ49:AJ50">
    <cfRule type="cellIs" dxfId="5305" priority="2695" operator="equal">
      <formula>"Me"</formula>
    </cfRule>
  </conditionalFormatting>
  <conditionalFormatting sqref="M49:O50 Z49:AA50 AG49:AH50 T49:W50 F49:I50 AC49:AD50 AJ49:AJ50">
    <cfRule type="cellIs" dxfId="5304" priority="2694" operator="equal">
      <formula>"TD"</formula>
    </cfRule>
  </conditionalFormatting>
  <conditionalFormatting sqref="M49:P50 Z49:AA50 AG49:AH50 T49:W50 F49:I50 AC49:AD50 AJ49:AJ50">
    <cfRule type="cellIs" dxfId="5303" priority="2693" operator="equal">
      <formula>"PR"</formula>
    </cfRule>
  </conditionalFormatting>
  <conditionalFormatting sqref="P49:P50">
    <cfRule type="cellIs" dxfId="5302" priority="2692" operator="equal">
      <formula>"TD"</formula>
    </cfRule>
  </conditionalFormatting>
  <conditionalFormatting sqref="L49:L50">
    <cfRule type="cellIs" dxfId="5301" priority="2691" operator="equal">
      <formula>"Me"</formula>
    </cfRule>
  </conditionalFormatting>
  <conditionalFormatting sqref="L49:L50">
    <cfRule type="cellIs" dxfId="5300" priority="2690" operator="equal">
      <formula>"TD"</formula>
    </cfRule>
  </conditionalFormatting>
  <conditionalFormatting sqref="L49:L50">
    <cfRule type="cellIs" dxfId="5299" priority="2689" operator="equal">
      <formula>"PR"</formula>
    </cfRule>
  </conditionalFormatting>
  <conditionalFormatting sqref="S49:S50">
    <cfRule type="cellIs" dxfId="5298" priority="2688" operator="equal">
      <formula>"Me"</formula>
    </cfRule>
  </conditionalFormatting>
  <conditionalFormatting sqref="S49:S50">
    <cfRule type="cellIs" dxfId="5297" priority="2687" operator="equal">
      <formula>"TD"</formula>
    </cfRule>
  </conditionalFormatting>
  <conditionalFormatting sqref="S49:S50">
    <cfRule type="cellIs" dxfId="5296" priority="2686" operator="equal">
      <formula>"PR"</formula>
    </cfRule>
  </conditionalFormatting>
  <conditionalFormatting sqref="D49:D50">
    <cfRule type="cellIs" dxfId="5295" priority="2674" operator="equal">
      <formula>"c"</formula>
    </cfRule>
    <cfRule type="cellIs" dxfId="5294" priority="2675" operator="equal">
      <formula>"b"</formula>
    </cfRule>
    <cfRule type="cellIs" dxfId="5293" priority="2676" operator="equal">
      <formula>"a"</formula>
    </cfRule>
  </conditionalFormatting>
  <conditionalFormatting sqref="C84">
    <cfRule type="cellIs" dxfId="5292" priority="2667" operator="equal">
      <formula>"C"</formula>
    </cfRule>
  </conditionalFormatting>
  <conditionalFormatting sqref="C84">
    <cfRule type="cellIs" dxfId="5291" priority="2666" operator="equal">
      <formula>"B"</formula>
    </cfRule>
  </conditionalFormatting>
  <conditionalFormatting sqref="C84">
    <cfRule type="cellIs" dxfId="5290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7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4" priority="2624" operator="equal">
      <formula>"PR"</formula>
    </cfRule>
  </conditionalFormatting>
  <conditionalFormatting sqref="F201:AJ201">
    <cfRule type="cellIs" dxfId="5283" priority="2623" operator="equal">
      <formula>"Me"</formula>
    </cfRule>
  </conditionalFormatting>
  <conditionalFormatting sqref="F201:O201 S201:AJ201">
    <cfRule type="cellIs" dxfId="5282" priority="2622" operator="equal">
      <formula>"TD"</formula>
    </cfRule>
  </conditionalFormatting>
  <conditionalFormatting sqref="F201:AJ201">
    <cfRule type="cellIs" dxfId="5281" priority="2621" operator="equal">
      <formula>"PR"</formula>
    </cfRule>
  </conditionalFormatting>
  <conditionalFormatting sqref="M223:M224">
    <cfRule type="cellIs" dxfId="5280" priority="2603" operator="equal">
      <formula>"Me"</formula>
    </cfRule>
  </conditionalFormatting>
  <conditionalFormatting sqref="M223:M224">
    <cfRule type="cellIs" dxfId="5279" priority="2602" operator="equal">
      <formula>"TD"</formula>
    </cfRule>
  </conditionalFormatting>
  <conditionalFormatting sqref="M223:M224">
    <cfRule type="cellIs" dxfId="5278" priority="2601" operator="equal">
      <formula>"PR"</formula>
    </cfRule>
  </conditionalFormatting>
  <conditionalFormatting sqref="T223:T224">
    <cfRule type="cellIs" dxfId="5277" priority="2600" operator="equal">
      <formula>"Me"</formula>
    </cfRule>
  </conditionalFormatting>
  <conditionalFormatting sqref="T223:T224">
    <cfRule type="cellIs" dxfId="5276" priority="2599" operator="equal">
      <formula>"TD"</formula>
    </cfRule>
  </conditionalFormatting>
  <conditionalFormatting sqref="T223:T224">
    <cfRule type="cellIs" dxfId="5275" priority="2598" operator="equal">
      <formula>"PR"</formula>
    </cfRule>
  </conditionalFormatting>
  <conditionalFormatting sqref="AA223:AA224">
    <cfRule type="cellIs" dxfId="5274" priority="2597" operator="equal">
      <formula>"Me"</formula>
    </cfRule>
  </conditionalFormatting>
  <conditionalFormatting sqref="AA223:AA224">
    <cfRule type="cellIs" dxfId="5273" priority="2596" operator="equal">
      <formula>"TD"</formula>
    </cfRule>
  </conditionalFormatting>
  <conditionalFormatting sqref="AA223:AA224">
    <cfRule type="cellIs" dxfId="5272" priority="2595" operator="equal">
      <formula>"PR"</formula>
    </cfRule>
  </conditionalFormatting>
  <conditionalFormatting sqref="AH223:AH224">
    <cfRule type="cellIs" dxfId="5271" priority="2594" operator="equal">
      <formula>"Me"</formula>
    </cfRule>
  </conditionalFormatting>
  <conditionalFormatting sqref="AH223:AH224">
    <cfRule type="cellIs" dxfId="5270" priority="2593" operator="equal">
      <formula>"TD"</formula>
    </cfRule>
  </conditionalFormatting>
  <conditionalFormatting sqref="AH223:AH224">
    <cfRule type="cellIs" dxfId="5269" priority="2592" operator="equal">
      <formula>"PR"</formula>
    </cfRule>
  </conditionalFormatting>
  <conditionalFormatting sqref="Q229:Q230">
    <cfRule type="cellIs" dxfId="5268" priority="2591" operator="equal">
      <formula>"Me"</formula>
    </cfRule>
  </conditionalFormatting>
  <conditionalFormatting sqref="Q229:Q230">
    <cfRule type="cellIs" dxfId="5267" priority="2590" operator="equal">
      <formula>"TD"</formula>
    </cfRule>
  </conditionalFormatting>
  <conditionalFormatting sqref="Q229:Q230">
    <cfRule type="cellIs" dxfId="5266" priority="2589" operator="equal">
      <formula>"PR"</formula>
    </cfRule>
  </conditionalFormatting>
  <conditionalFormatting sqref="T217:T220">
    <cfRule type="cellIs" dxfId="5265" priority="2567" operator="equal">
      <formula>"Me"</formula>
    </cfRule>
  </conditionalFormatting>
  <conditionalFormatting sqref="T217:T220">
    <cfRule type="cellIs" dxfId="5264" priority="2566" operator="equal">
      <formula>"TD"</formula>
    </cfRule>
  </conditionalFormatting>
  <conditionalFormatting sqref="T217:T220">
    <cfRule type="cellIs" dxfId="5263" priority="2565" operator="equal">
      <formula>"PR"</formula>
    </cfRule>
  </conditionalFormatting>
  <conditionalFormatting sqref="C28">
    <cfRule type="cellIs" dxfId="5262" priority="2420" operator="equal">
      <formula>"C"</formula>
    </cfRule>
  </conditionalFormatting>
  <conditionalFormatting sqref="C28">
    <cfRule type="cellIs" dxfId="5261" priority="2419" operator="equal">
      <formula>"B"</formula>
    </cfRule>
  </conditionalFormatting>
  <conditionalFormatting sqref="C28">
    <cfRule type="cellIs" dxfId="5260" priority="2418" operator="equal">
      <formula>"A"</formula>
    </cfRule>
  </conditionalFormatting>
  <conditionalFormatting sqref="C28">
    <cfRule type="cellIs" dxfId="5259" priority="2415" operator="lessThan">
      <formula>#REF!</formula>
    </cfRule>
  </conditionalFormatting>
  <conditionalFormatting sqref="D75">
    <cfRule type="cellIs" dxfId="5258" priority="2379" operator="equal">
      <formula>"C"</formula>
    </cfRule>
  </conditionalFormatting>
  <conditionalFormatting sqref="D75">
    <cfRule type="cellIs" dxfId="5257" priority="2377" operator="equal">
      <formula>"B"</formula>
    </cfRule>
    <cfRule type="cellIs" dxfId="5256" priority="2378" operator="equal">
      <formula>"A"</formula>
    </cfRule>
  </conditionalFormatting>
  <conditionalFormatting sqref="D71">
    <cfRule type="cellIs" dxfId="5255" priority="2373" operator="equal">
      <formula>"C"</formula>
    </cfRule>
  </conditionalFormatting>
  <conditionalFormatting sqref="D71">
    <cfRule type="cellIs" dxfId="5254" priority="2371" operator="equal">
      <formula>"B"</formula>
    </cfRule>
    <cfRule type="cellIs" dxfId="5253" priority="2372" operator="equal">
      <formula>"A"</formula>
    </cfRule>
  </conditionalFormatting>
  <conditionalFormatting sqref="D73">
    <cfRule type="cellIs" dxfId="5252" priority="2355" operator="equal">
      <formula>"C"</formula>
    </cfRule>
  </conditionalFormatting>
  <conditionalFormatting sqref="D73">
    <cfRule type="cellIs" dxfId="5251" priority="2353" operator="equal">
      <formula>"B"</formula>
    </cfRule>
    <cfRule type="cellIs" dxfId="5250" priority="2354" operator="equal">
      <formula>"A"</formula>
    </cfRule>
  </conditionalFormatting>
  <conditionalFormatting sqref="C80">
    <cfRule type="cellIs" dxfId="5249" priority="2326" operator="equal">
      <formula>"C"</formula>
    </cfRule>
  </conditionalFormatting>
  <conditionalFormatting sqref="C80">
    <cfRule type="cellIs" dxfId="5248" priority="2325" operator="equal">
      <formula>"B"</formula>
    </cfRule>
  </conditionalFormatting>
  <conditionalFormatting sqref="C80">
    <cfRule type="cellIs" dxfId="5247" priority="2324" operator="equal">
      <formula>"A"</formula>
    </cfRule>
  </conditionalFormatting>
  <conditionalFormatting sqref="K93:K94">
    <cfRule type="cellIs" dxfId="5246" priority="2263" operator="equal">
      <formula>"Me"</formula>
    </cfRule>
  </conditionalFormatting>
  <conditionalFormatting sqref="K93:K94">
    <cfRule type="cellIs" dxfId="5245" priority="2262" operator="equal">
      <formula>"TD"</formula>
    </cfRule>
  </conditionalFormatting>
  <conditionalFormatting sqref="K93:K94">
    <cfRule type="cellIs" dxfId="5244" priority="2261" operator="equal">
      <formula>"PR"</formula>
    </cfRule>
  </conditionalFormatting>
  <conditionalFormatting sqref="R93:R94">
    <cfRule type="cellIs" dxfId="5243" priority="2260" operator="equal">
      <formula>"Me"</formula>
    </cfRule>
  </conditionalFormatting>
  <conditionalFormatting sqref="R93:R94">
    <cfRule type="cellIs" dxfId="5242" priority="2259" operator="equal">
      <formula>"TD"</formula>
    </cfRule>
  </conditionalFormatting>
  <conditionalFormatting sqref="R93:R94">
    <cfRule type="cellIs" dxfId="5241" priority="2258" operator="equal">
      <formula>"PR"</formula>
    </cfRule>
  </conditionalFormatting>
  <conditionalFormatting sqref="Y93:Y94">
    <cfRule type="cellIs" dxfId="5240" priority="2257" operator="equal">
      <formula>"Me"</formula>
    </cfRule>
  </conditionalFormatting>
  <conditionalFormatting sqref="Y93:Y94">
    <cfRule type="cellIs" dxfId="5239" priority="2256" operator="equal">
      <formula>"TD"</formula>
    </cfRule>
  </conditionalFormatting>
  <conditionalFormatting sqref="Y93:Y94">
    <cfRule type="cellIs" dxfId="5238" priority="2255" operator="equal">
      <formula>"PR"</formula>
    </cfRule>
  </conditionalFormatting>
  <conditionalFormatting sqref="AF93:AF94">
    <cfRule type="cellIs" dxfId="5237" priority="2254" operator="equal">
      <formula>"Me"</formula>
    </cfRule>
  </conditionalFormatting>
  <conditionalFormatting sqref="AF93:AF94">
    <cfRule type="cellIs" dxfId="5236" priority="2253" operator="equal">
      <formula>"TD"</formula>
    </cfRule>
  </conditionalFormatting>
  <conditionalFormatting sqref="AF93:AF94">
    <cfRule type="cellIs" dxfId="5235" priority="2252" operator="equal">
      <formula>"PR"</formula>
    </cfRule>
  </conditionalFormatting>
  <conditionalFormatting sqref="K127:K128">
    <cfRule type="cellIs" dxfId="5234" priority="2227" operator="equal">
      <formula>"Me"</formula>
    </cfRule>
  </conditionalFormatting>
  <conditionalFormatting sqref="K127:K128">
    <cfRule type="cellIs" dxfId="5233" priority="2226" operator="equal">
      <formula>"TD"</formula>
    </cfRule>
  </conditionalFormatting>
  <conditionalFormatting sqref="K127:K128">
    <cfRule type="cellIs" dxfId="5232" priority="2225" operator="equal">
      <formula>"PR"</formula>
    </cfRule>
  </conditionalFormatting>
  <conditionalFormatting sqref="R127:R128">
    <cfRule type="cellIs" dxfId="5231" priority="2224" operator="equal">
      <formula>"Me"</formula>
    </cfRule>
  </conditionalFormatting>
  <conditionalFormatting sqref="R127:R128">
    <cfRule type="cellIs" dxfId="5230" priority="2223" operator="equal">
      <formula>"TD"</formula>
    </cfRule>
  </conditionalFormatting>
  <conditionalFormatting sqref="R127:R128">
    <cfRule type="cellIs" dxfId="5229" priority="2222" operator="equal">
      <formula>"PR"</formula>
    </cfRule>
  </conditionalFormatting>
  <conditionalFormatting sqref="Y127:Y128">
    <cfRule type="cellIs" dxfId="5228" priority="2221" operator="equal">
      <formula>"Me"</formula>
    </cfRule>
  </conditionalFormatting>
  <conditionalFormatting sqref="Y127:Y128">
    <cfRule type="cellIs" dxfId="5227" priority="2220" operator="equal">
      <formula>"TD"</formula>
    </cfRule>
  </conditionalFormatting>
  <conditionalFormatting sqref="Y127:Y128">
    <cfRule type="cellIs" dxfId="5226" priority="2219" operator="equal">
      <formula>"PR"</formula>
    </cfRule>
  </conditionalFormatting>
  <conditionalFormatting sqref="AF127:AF128">
    <cfRule type="cellIs" dxfId="5225" priority="2218" operator="equal">
      <formula>"Me"</formula>
    </cfRule>
  </conditionalFormatting>
  <conditionalFormatting sqref="AF127:AF128">
    <cfRule type="cellIs" dxfId="5224" priority="2217" operator="equal">
      <formula>"TD"</formula>
    </cfRule>
  </conditionalFormatting>
  <conditionalFormatting sqref="AF127:AF128">
    <cfRule type="cellIs" dxfId="5223" priority="2216" operator="equal">
      <formula>"PR"</formula>
    </cfRule>
  </conditionalFormatting>
  <conditionalFormatting sqref="G131:G132">
    <cfRule type="cellIs" dxfId="5222" priority="2215" operator="equal">
      <formula>"Me"</formula>
    </cfRule>
  </conditionalFormatting>
  <conditionalFormatting sqref="G131:G132">
    <cfRule type="cellIs" dxfId="5221" priority="2214" operator="equal">
      <formula>"TD"</formula>
    </cfRule>
  </conditionalFormatting>
  <conditionalFormatting sqref="G131:G132">
    <cfRule type="cellIs" dxfId="5220" priority="2213" operator="equal">
      <formula>"PR"</formula>
    </cfRule>
  </conditionalFormatting>
  <conditionalFormatting sqref="N131:N132">
    <cfRule type="cellIs" dxfId="5219" priority="2212" operator="equal">
      <formula>"Me"</formula>
    </cfRule>
  </conditionalFormatting>
  <conditionalFormatting sqref="N131:N132">
    <cfRule type="cellIs" dxfId="5218" priority="2211" operator="equal">
      <formula>"TD"</formula>
    </cfRule>
  </conditionalFormatting>
  <conditionalFormatting sqref="N131:N132">
    <cfRule type="cellIs" dxfId="5217" priority="2210" operator="equal">
      <formula>"PR"</formula>
    </cfRule>
  </conditionalFormatting>
  <conditionalFormatting sqref="U131:U132">
    <cfRule type="cellIs" dxfId="5216" priority="2209" operator="equal">
      <formula>"Me"</formula>
    </cfRule>
  </conditionalFormatting>
  <conditionalFormatting sqref="U131:U132">
    <cfRule type="cellIs" dxfId="5215" priority="2208" operator="equal">
      <formula>"TD"</formula>
    </cfRule>
  </conditionalFormatting>
  <conditionalFormatting sqref="U131:U132">
    <cfRule type="cellIs" dxfId="5214" priority="2207" operator="equal">
      <formula>"PR"</formula>
    </cfRule>
  </conditionalFormatting>
  <conditionalFormatting sqref="AB131:AB132">
    <cfRule type="cellIs" dxfId="5213" priority="2206" operator="equal">
      <formula>"Me"</formula>
    </cfRule>
  </conditionalFormatting>
  <conditionalFormatting sqref="AB131:AB132">
    <cfRule type="cellIs" dxfId="5212" priority="2205" operator="equal">
      <formula>"TD"</formula>
    </cfRule>
  </conditionalFormatting>
  <conditionalFormatting sqref="AB131:AB132">
    <cfRule type="cellIs" dxfId="5211" priority="2204" operator="equal">
      <formula>"PR"</formula>
    </cfRule>
  </conditionalFormatting>
  <conditionalFormatting sqref="AI131:AI132">
    <cfRule type="cellIs" dxfId="5210" priority="2203" operator="equal">
      <formula>"Me"</formula>
    </cfRule>
  </conditionalFormatting>
  <conditionalFormatting sqref="AI131:AI132">
    <cfRule type="cellIs" dxfId="5209" priority="2202" operator="equal">
      <formula>"TD"</formula>
    </cfRule>
  </conditionalFormatting>
  <conditionalFormatting sqref="AI131:AI132">
    <cfRule type="cellIs" dxfId="5208" priority="2201" operator="equal">
      <formula>"PR"</formula>
    </cfRule>
  </conditionalFormatting>
  <conditionalFormatting sqref="I221:I222">
    <cfRule type="cellIs" dxfId="5207" priority="2200" operator="equal">
      <formula>"Me"</formula>
    </cfRule>
  </conditionalFormatting>
  <conditionalFormatting sqref="I221:I222">
    <cfRule type="cellIs" dxfId="5206" priority="2199" operator="equal">
      <formula>"TD"</formula>
    </cfRule>
  </conditionalFormatting>
  <conditionalFormatting sqref="I221:I222">
    <cfRule type="cellIs" dxfId="5205" priority="2198" operator="equal">
      <formula>"PR"</formula>
    </cfRule>
  </conditionalFormatting>
  <conditionalFormatting sqref="K223:K224">
    <cfRule type="cellIs" dxfId="5204" priority="2197" operator="equal">
      <formula>"Me"</formula>
    </cfRule>
  </conditionalFormatting>
  <conditionalFormatting sqref="K223:K224">
    <cfRule type="cellIs" dxfId="5203" priority="2196" operator="equal">
      <formula>"TD"</formula>
    </cfRule>
  </conditionalFormatting>
  <conditionalFormatting sqref="K223:K224">
    <cfRule type="cellIs" dxfId="5202" priority="2195" operator="equal">
      <formula>"PR"</formula>
    </cfRule>
  </conditionalFormatting>
  <conditionalFormatting sqref="P221:P222">
    <cfRule type="cellIs" dxfId="5201" priority="2194" operator="equal">
      <formula>"Me"</formula>
    </cfRule>
  </conditionalFormatting>
  <conditionalFormatting sqref="P221:P222">
    <cfRule type="cellIs" dxfId="5200" priority="2193" operator="equal">
      <formula>"TD"</formula>
    </cfRule>
  </conditionalFormatting>
  <conditionalFormatting sqref="P221:P222">
    <cfRule type="cellIs" dxfId="5199" priority="2192" operator="equal">
      <formula>"PR"</formula>
    </cfRule>
  </conditionalFormatting>
  <conditionalFormatting sqref="R223:R224">
    <cfRule type="cellIs" dxfId="5198" priority="2191" operator="equal">
      <formula>"Me"</formula>
    </cfRule>
  </conditionalFormatting>
  <conditionalFormatting sqref="R223:R224">
    <cfRule type="cellIs" dxfId="5197" priority="2190" operator="equal">
      <formula>"TD"</formula>
    </cfRule>
  </conditionalFormatting>
  <conditionalFormatting sqref="R223:R224">
    <cfRule type="cellIs" dxfId="5196" priority="2189" operator="equal">
      <formula>"PR"</formula>
    </cfRule>
  </conditionalFormatting>
  <conditionalFormatting sqref="W221:W222">
    <cfRule type="cellIs" dxfId="5195" priority="2188" operator="equal">
      <formula>"Me"</formula>
    </cfRule>
  </conditionalFormatting>
  <conditionalFormatting sqref="W221:W222">
    <cfRule type="cellIs" dxfId="5194" priority="2187" operator="equal">
      <formula>"TD"</formula>
    </cfRule>
  </conditionalFormatting>
  <conditionalFormatting sqref="W221:W222">
    <cfRule type="cellIs" dxfId="5193" priority="2186" operator="equal">
      <formula>"PR"</formula>
    </cfRule>
  </conditionalFormatting>
  <conditionalFormatting sqref="Y223:Y224">
    <cfRule type="cellIs" dxfId="5192" priority="2185" operator="equal">
      <formula>"Me"</formula>
    </cfRule>
  </conditionalFormatting>
  <conditionalFormatting sqref="Y223:Y224">
    <cfRule type="cellIs" dxfId="5191" priority="2184" operator="equal">
      <formula>"TD"</formula>
    </cfRule>
  </conditionalFormatting>
  <conditionalFormatting sqref="Y223:Y224">
    <cfRule type="cellIs" dxfId="5190" priority="2183" operator="equal">
      <formula>"PR"</formula>
    </cfRule>
  </conditionalFormatting>
  <conditionalFormatting sqref="AD221:AD222">
    <cfRule type="cellIs" dxfId="5189" priority="2182" operator="equal">
      <formula>"Me"</formula>
    </cfRule>
  </conditionalFormatting>
  <conditionalFormatting sqref="AD221:AD222">
    <cfRule type="cellIs" dxfId="5188" priority="2181" operator="equal">
      <formula>"TD"</formula>
    </cfRule>
  </conditionalFormatting>
  <conditionalFormatting sqref="AD221:AD222">
    <cfRule type="cellIs" dxfId="5187" priority="2180" operator="equal">
      <formula>"PR"</formula>
    </cfRule>
  </conditionalFormatting>
  <conditionalFormatting sqref="AF223:AF224">
    <cfRule type="cellIs" dxfId="5186" priority="2179" operator="equal">
      <formula>"Me"</formula>
    </cfRule>
  </conditionalFormatting>
  <conditionalFormatting sqref="AF223:AF224">
    <cfRule type="cellIs" dxfId="5185" priority="2178" operator="equal">
      <formula>"TD"</formula>
    </cfRule>
  </conditionalFormatting>
  <conditionalFormatting sqref="AF223:AF224">
    <cfRule type="cellIs" dxfId="5184" priority="2177" operator="equal">
      <formula>"PR"</formula>
    </cfRule>
  </conditionalFormatting>
  <conditionalFormatting sqref="D44">
    <cfRule type="cellIs" dxfId="5183" priority="2174" operator="equal">
      <formula>"c"</formula>
    </cfRule>
    <cfRule type="cellIs" dxfId="5182" priority="2175" operator="equal">
      <formula>"b"</formula>
    </cfRule>
    <cfRule type="cellIs" dxfId="5181" priority="2176" operator="equal">
      <formula>"a"</formula>
    </cfRule>
  </conditionalFormatting>
  <conditionalFormatting sqref="D46">
    <cfRule type="cellIs" dxfId="5180" priority="2171" operator="equal">
      <formula>"c"</formula>
    </cfRule>
    <cfRule type="cellIs" dxfId="5179" priority="2172" operator="equal">
      <formula>"b"</formula>
    </cfRule>
    <cfRule type="cellIs" dxfId="5178" priority="2173" operator="equal">
      <formula>"a"</formula>
    </cfRule>
  </conditionalFormatting>
  <conditionalFormatting sqref="H46:I46 H45:J45">
    <cfRule type="cellIs" dxfId="5177" priority="2158" operator="equal">
      <formula>"Me"</formula>
    </cfRule>
  </conditionalFormatting>
  <conditionalFormatting sqref="J45">
    <cfRule type="cellIs" dxfId="5176" priority="2157" operator="equal">
      <formula>"TD"</formula>
    </cfRule>
  </conditionalFormatting>
  <conditionalFormatting sqref="H46:I46 H45:J45">
    <cfRule type="cellIs" dxfId="5175" priority="2156" operator="equal">
      <formula>"PR"</formula>
    </cfRule>
  </conditionalFormatting>
  <conditionalFormatting sqref="K46">
    <cfRule type="cellIs" dxfId="5174" priority="2155" operator="equal">
      <formula>"Me"</formula>
    </cfRule>
  </conditionalFormatting>
  <conditionalFormatting sqref="K46">
    <cfRule type="cellIs" dxfId="5173" priority="2154" operator="equal">
      <formula>"TD"</formula>
    </cfRule>
  </conditionalFormatting>
  <conditionalFormatting sqref="K46">
    <cfRule type="cellIs" dxfId="5172" priority="2153" operator="equal">
      <formula>"PR"</formula>
    </cfRule>
  </conditionalFormatting>
  <conditionalFormatting sqref="G46">
    <cfRule type="cellIs" dxfId="5171" priority="2152" operator="equal">
      <formula>"Me"</formula>
    </cfRule>
  </conditionalFormatting>
  <conditionalFormatting sqref="G46">
    <cfRule type="cellIs" dxfId="5170" priority="2151" operator="equal">
      <formula>"TD"</formula>
    </cfRule>
  </conditionalFormatting>
  <conditionalFormatting sqref="G46">
    <cfRule type="cellIs" dxfId="5169" priority="2150" operator="equal">
      <formula>"PR"</formula>
    </cfRule>
  </conditionalFormatting>
  <conditionalFormatting sqref="J46">
    <cfRule type="cellIs" dxfId="5168" priority="2149" operator="equal">
      <formula>"Me"</formula>
    </cfRule>
  </conditionalFormatting>
  <conditionalFormatting sqref="J46">
    <cfRule type="cellIs" dxfId="5167" priority="2148" operator="equal">
      <formula>"TD"</formula>
    </cfRule>
  </conditionalFormatting>
  <conditionalFormatting sqref="J46">
    <cfRule type="cellIs" dxfId="5166" priority="2147" operator="equal">
      <formula>"PR"</formula>
    </cfRule>
  </conditionalFormatting>
  <conditionalFormatting sqref="O46:P46 O45:Q45">
    <cfRule type="cellIs" dxfId="5165" priority="2134" operator="equal">
      <formula>"Me"</formula>
    </cfRule>
  </conditionalFormatting>
  <conditionalFormatting sqref="Q45">
    <cfRule type="cellIs" dxfId="5164" priority="2133" operator="equal">
      <formula>"TD"</formula>
    </cfRule>
  </conditionalFormatting>
  <conditionalFormatting sqref="O46:P46 O45:Q45">
    <cfRule type="cellIs" dxfId="5163" priority="2132" operator="equal">
      <formula>"PR"</formula>
    </cfRule>
  </conditionalFormatting>
  <conditionalFormatting sqref="R46">
    <cfRule type="cellIs" dxfId="5162" priority="2131" operator="equal">
      <formula>"Me"</formula>
    </cfRule>
  </conditionalFormatting>
  <conditionalFormatting sqref="R46">
    <cfRule type="cellIs" dxfId="5161" priority="2130" operator="equal">
      <formula>"TD"</formula>
    </cfRule>
  </conditionalFormatting>
  <conditionalFormatting sqref="R46">
    <cfRule type="cellIs" dxfId="5160" priority="2129" operator="equal">
      <formula>"PR"</formula>
    </cfRule>
  </conditionalFormatting>
  <conditionalFormatting sqref="N46">
    <cfRule type="cellIs" dxfId="5159" priority="2128" operator="equal">
      <formula>"Me"</formula>
    </cfRule>
  </conditionalFormatting>
  <conditionalFormatting sqref="N46">
    <cfRule type="cellIs" dxfId="5158" priority="2127" operator="equal">
      <formula>"TD"</formula>
    </cfRule>
  </conditionalFormatting>
  <conditionalFormatting sqref="N46">
    <cfRule type="cellIs" dxfId="5157" priority="2126" operator="equal">
      <formula>"PR"</formula>
    </cfRule>
  </conditionalFormatting>
  <conditionalFormatting sqref="Q46">
    <cfRule type="cellIs" dxfId="5156" priority="2125" operator="equal">
      <formula>"Me"</formula>
    </cfRule>
  </conditionalFormatting>
  <conditionalFormatting sqref="Q46">
    <cfRule type="cellIs" dxfId="5155" priority="2124" operator="equal">
      <formula>"TD"</formula>
    </cfRule>
  </conditionalFormatting>
  <conditionalFormatting sqref="Q46">
    <cfRule type="cellIs" dxfId="5154" priority="2123" operator="equal">
      <formula>"PR"</formula>
    </cfRule>
  </conditionalFormatting>
  <conditionalFormatting sqref="X44:Y44">
    <cfRule type="cellIs" dxfId="5153" priority="2119" operator="equal">
      <formula>"Me"</formula>
    </cfRule>
  </conditionalFormatting>
  <conditionalFormatting sqref="X44:Y44">
    <cfRule type="cellIs" dxfId="5152" priority="2118" operator="equal">
      <formula>"TD"</formula>
    </cfRule>
  </conditionalFormatting>
  <conditionalFormatting sqref="X44:Y44">
    <cfRule type="cellIs" dxfId="5151" priority="2117" operator="equal">
      <formula>"PR"</formula>
    </cfRule>
  </conditionalFormatting>
  <conditionalFormatting sqref="U44">
    <cfRule type="cellIs" dxfId="5150" priority="2116" operator="equal">
      <formula>"Me"</formula>
    </cfRule>
  </conditionalFormatting>
  <conditionalFormatting sqref="U44">
    <cfRule type="cellIs" dxfId="5149" priority="2115" operator="equal">
      <formula>"TD"</formula>
    </cfRule>
  </conditionalFormatting>
  <conditionalFormatting sqref="U44">
    <cfRule type="cellIs" dxfId="5148" priority="2114" operator="equal">
      <formula>"PR"</formula>
    </cfRule>
  </conditionalFormatting>
  <conditionalFormatting sqref="V45:Y46">
    <cfRule type="cellIs" dxfId="5147" priority="2110" operator="equal">
      <formula>"Me"</formula>
    </cfRule>
  </conditionalFormatting>
  <conditionalFormatting sqref="V45:Y46">
    <cfRule type="cellIs" dxfId="5146" priority="2108" operator="equal">
      <formula>"PR"</formula>
    </cfRule>
  </conditionalFormatting>
  <conditionalFormatting sqref="U46">
    <cfRule type="cellIs" dxfId="5145" priority="2104" operator="equal">
      <formula>"Me"</formula>
    </cfRule>
  </conditionalFormatting>
  <conditionalFormatting sqref="U46">
    <cfRule type="cellIs" dxfId="5144" priority="2103" operator="equal">
      <formula>"TD"</formula>
    </cfRule>
  </conditionalFormatting>
  <conditionalFormatting sqref="U46">
    <cfRule type="cellIs" dxfId="5143" priority="2102" operator="equal">
      <formula>"PR"</formula>
    </cfRule>
  </conditionalFormatting>
  <conditionalFormatting sqref="AF44">
    <cfRule type="cellIs" dxfId="5142" priority="2095" operator="equal">
      <formula>"Me"</formula>
    </cfRule>
  </conditionalFormatting>
  <conditionalFormatting sqref="AF44">
    <cfRule type="cellIs" dxfId="5141" priority="2094" operator="equal">
      <formula>"TD"</formula>
    </cfRule>
  </conditionalFormatting>
  <conditionalFormatting sqref="AF44">
    <cfRule type="cellIs" dxfId="5140" priority="2093" operator="equal">
      <formula>"PR"</formula>
    </cfRule>
  </conditionalFormatting>
  <conditionalFormatting sqref="AE44">
    <cfRule type="cellIs" dxfId="5139" priority="2089" operator="equal">
      <formula>"Me"</formula>
    </cfRule>
  </conditionalFormatting>
  <conditionalFormatting sqref="AE44">
    <cfRule type="cellIs" dxfId="5138" priority="2088" operator="equal">
      <formula>"TD"</formula>
    </cfRule>
  </conditionalFormatting>
  <conditionalFormatting sqref="AE44">
    <cfRule type="cellIs" dxfId="5137" priority="2087" operator="equal">
      <formula>"PR"</formula>
    </cfRule>
  </conditionalFormatting>
  <conditionalFormatting sqref="AC46:AD46 AC45:AE45">
    <cfRule type="cellIs" dxfId="5136" priority="2086" operator="equal">
      <formula>"Me"</formula>
    </cfRule>
  </conditionalFormatting>
  <conditionalFormatting sqref="AE45">
    <cfRule type="cellIs" dxfId="5135" priority="2085" operator="equal">
      <formula>"TD"</formula>
    </cfRule>
  </conditionalFormatting>
  <conditionalFormatting sqref="AC46:AD46 AC45:AE45">
    <cfRule type="cellIs" dxfId="5134" priority="2084" operator="equal">
      <formula>"PR"</formula>
    </cfRule>
  </conditionalFormatting>
  <conditionalFormatting sqref="AF46">
    <cfRule type="cellIs" dxfId="5133" priority="2083" operator="equal">
      <formula>"Me"</formula>
    </cfRule>
  </conditionalFormatting>
  <conditionalFormatting sqref="AF46">
    <cfRule type="cellIs" dxfId="5132" priority="2082" operator="equal">
      <formula>"TD"</formula>
    </cfRule>
  </conditionalFormatting>
  <conditionalFormatting sqref="AF46">
    <cfRule type="cellIs" dxfId="5131" priority="2081" operator="equal">
      <formula>"PR"</formula>
    </cfRule>
  </conditionalFormatting>
  <conditionalFormatting sqref="AB46">
    <cfRule type="cellIs" dxfId="5130" priority="2080" operator="equal">
      <formula>"Me"</formula>
    </cfRule>
  </conditionalFormatting>
  <conditionalFormatting sqref="AB46">
    <cfRule type="cellIs" dxfId="5129" priority="2079" operator="equal">
      <formula>"TD"</formula>
    </cfRule>
  </conditionalFormatting>
  <conditionalFormatting sqref="AB46">
    <cfRule type="cellIs" dxfId="5128" priority="2078" operator="equal">
      <formula>"PR"</formula>
    </cfRule>
  </conditionalFormatting>
  <conditionalFormatting sqref="AE46">
    <cfRule type="cellIs" dxfId="5127" priority="2077" operator="equal">
      <formula>"Me"</formula>
    </cfRule>
  </conditionalFormatting>
  <conditionalFormatting sqref="AE46">
    <cfRule type="cellIs" dxfId="5126" priority="2076" operator="equal">
      <formula>"TD"</formula>
    </cfRule>
  </conditionalFormatting>
  <conditionalFormatting sqref="AE46">
    <cfRule type="cellIs" dxfId="5125" priority="2075" operator="equal">
      <formula>"PR"</formula>
    </cfRule>
  </conditionalFormatting>
  <conditionalFormatting sqref="AI44">
    <cfRule type="cellIs" dxfId="5124" priority="2074" operator="equal">
      <formula>"Me"</formula>
    </cfRule>
  </conditionalFormatting>
  <conditionalFormatting sqref="AI44">
    <cfRule type="cellIs" dxfId="5123" priority="2073" operator="equal">
      <formula>"TD"</formula>
    </cfRule>
  </conditionalFormatting>
  <conditionalFormatting sqref="AI44">
    <cfRule type="cellIs" dxfId="5122" priority="2072" operator="equal">
      <formula>"PR"</formula>
    </cfRule>
  </conditionalFormatting>
  <conditionalFormatting sqref="AI46">
    <cfRule type="cellIs" dxfId="5121" priority="2071" operator="equal">
      <formula>"Me"</formula>
    </cfRule>
  </conditionalFormatting>
  <conditionalFormatting sqref="AI46">
    <cfRule type="cellIs" dxfId="5120" priority="2070" operator="equal">
      <formula>"TD"</formula>
    </cfRule>
  </conditionalFormatting>
  <conditionalFormatting sqref="AI46">
    <cfRule type="cellIs" dxfId="5119" priority="2069" operator="equal">
      <formula>"PR"</formula>
    </cfRule>
  </conditionalFormatting>
  <conditionalFormatting sqref="N185">
    <cfRule type="cellIs" dxfId="5118" priority="1846" operator="equal">
      <formula>"Me"</formula>
    </cfRule>
  </conditionalFormatting>
  <conditionalFormatting sqref="N185">
    <cfRule type="cellIs" dxfId="5117" priority="1845" operator="equal">
      <formula>"TD"</formula>
    </cfRule>
  </conditionalFormatting>
  <conditionalFormatting sqref="N185">
    <cfRule type="cellIs" dxfId="5116" priority="1844" operator="equal">
      <formula>"PR"</formula>
    </cfRule>
  </conditionalFormatting>
  <conditionalFormatting sqref="AB185">
    <cfRule type="cellIs" dxfId="5115" priority="1840" operator="equal">
      <formula>"Me"</formula>
    </cfRule>
  </conditionalFormatting>
  <conditionalFormatting sqref="AB185">
    <cfRule type="cellIs" dxfId="5114" priority="1839" operator="equal">
      <formula>"TD"</formula>
    </cfRule>
  </conditionalFormatting>
  <conditionalFormatting sqref="AB185">
    <cfRule type="cellIs" dxfId="5113" priority="1838" operator="equal">
      <formula>"PR"</formula>
    </cfRule>
  </conditionalFormatting>
  <conditionalFormatting sqref="G51:AC51 F52:AC52 AG51:AJ52 AD51:AE52">
    <cfRule type="cellIs" dxfId="5112" priority="1824" operator="equal">
      <formula>"PR"</formula>
    </cfRule>
  </conditionalFormatting>
  <conditionalFormatting sqref="F51">
    <cfRule type="cellIs" dxfId="5111" priority="1823" operator="equal">
      <formula>"Me"</formula>
    </cfRule>
  </conditionalFormatting>
  <conditionalFormatting sqref="F51">
    <cfRule type="cellIs" dxfId="5110" priority="1822" operator="equal">
      <formula>"TD"</formula>
    </cfRule>
  </conditionalFormatting>
  <conditionalFormatting sqref="F51">
    <cfRule type="cellIs" dxfId="5109" priority="1821" operator="equal">
      <formula>"PR"</formula>
    </cfRule>
  </conditionalFormatting>
  <conditionalFormatting sqref="AH51:AJ52 F52:AE52">
    <cfRule type="cellIs" dxfId="5108" priority="1828" operator="equal">
      <formula>"Me"</formula>
    </cfRule>
  </conditionalFormatting>
  <conditionalFormatting sqref="AH51:AJ52 F52:AE52">
    <cfRule type="cellIs" dxfId="5107" priority="1827" operator="equal">
      <formula>"TD"</formula>
    </cfRule>
  </conditionalFormatting>
  <conditionalFormatting sqref="G51:AE51">
    <cfRule type="cellIs" dxfId="5106" priority="1826" operator="equal">
      <formula>"Me"</formula>
    </cfRule>
  </conditionalFormatting>
  <conditionalFormatting sqref="G51:AE51">
    <cfRule type="cellIs" dxfId="5105" priority="1825" operator="equal">
      <formula>"TD"</formula>
    </cfRule>
  </conditionalFormatting>
  <conditionalFormatting sqref="D51:D52">
    <cfRule type="cellIs" dxfId="5104" priority="1796" operator="equal">
      <formula>"c"</formula>
    </cfRule>
    <cfRule type="cellIs" dxfId="5103" priority="1797" operator="equal">
      <formula>"b"</formula>
    </cfRule>
    <cfRule type="cellIs" dxfId="5102" priority="1798" operator="equal">
      <formula>"a"</formula>
    </cfRule>
  </conditionalFormatting>
  <conditionalFormatting sqref="C115:C116">
    <cfRule type="cellIs" dxfId="5101" priority="1783" operator="equal">
      <formula>"c"</formula>
    </cfRule>
    <cfRule type="cellIs" dxfId="5100" priority="1784" operator="equal">
      <formula>"b"</formula>
    </cfRule>
    <cfRule type="cellIs" dxfId="5099" priority="1785" operator="equal">
      <formula>"a"</formula>
    </cfRule>
  </conditionalFormatting>
  <conditionalFormatting sqref="AI95:AI96">
    <cfRule type="cellIs" dxfId="5098" priority="1776" operator="equal">
      <formula>"Me"</formula>
    </cfRule>
  </conditionalFormatting>
  <conditionalFormatting sqref="AI95:AI96">
    <cfRule type="cellIs" dxfId="5097" priority="1775" operator="equal">
      <formula>"TD"</formula>
    </cfRule>
  </conditionalFormatting>
  <conditionalFormatting sqref="AI95:AI96">
    <cfRule type="cellIs" dxfId="5096" priority="1774" operator="equal">
      <formula>"PR"</formula>
    </cfRule>
  </conditionalFormatting>
  <conditionalFormatting sqref="AI97:AI98">
    <cfRule type="cellIs" dxfId="5095" priority="1773" operator="equal">
      <formula>"Me"</formula>
    </cfRule>
  </conditionalFormatting>
  <conditionalFormatting sqref="AI97:AI98">
    <cfRule type="cellIs" dxfId="5094" priority="1772" operator="equal">
      <formula>"TD"</formula>
    </cfRule>
  </conditionalFormatting>
  <conditionalFormatting sqref="AI97:AI98">
    <cfRule type="cellIs" dxfId="5093" priority="1771" operator="equal">
      <formula>"PR"</formula>
    </cfRule>
  </conditionalFormatting>
  <conditionalFormatting sqref="AI213:AI214">
    <cfRule type="cellIs" dxfId="5092" priority="1770" operator="equal">
      <formula>"Me"</formula>
    </cfRule>
  </conditionalFormatting>
  <conditionalFormatting sqref="AI213:AI214">
    <cfRule type="cellIs" dxfId="5091" priority="1769" operator="equal">
      <formula>"TD"</formula>
    </cfRule>
  </conditionalFormatting>
  <conditionalFormatting sqref="AI213:AI214">
    <cfRule type="cellIs" dxfId="5090" priority="1768" operator="equal">
      <formula>"PR"</formula>
    </cfRule>
  </conditionalFormatting>
  <conditionalFormatting sqref="AI233:AI234">
    <cfRule type="cellIs" dxfId="5089" priority="1767" operator="equal">
      <formula>"Me"</formula>
    </cfRule>
  </conditionalFormatting>
  <conditionalFormatting sqref="AI233:AI234">
    <cfRule type="cellIs" dxfId="5088" priority="1766" operator="equal">
      <formula>"TD"</formula>
    </cfRule>
  </conditionalFormatting>
  <conditionalFormatting sqref="AI233:AI234">
    <cfRule type="cellIs" dxfId="5087" priority="1765" operator="equal">
      <formula>"PR"</formula>
    </cfRule>
  </conditionalFormatting>
  <conditionalFormatting sqref="AB245:AJ246">
    <cfRule type="cellIs" dxfId="5086" priority="1764" operator="equal">
      <formula>"Me"</formula>
    </cfRule>
  </conditionalFormatting>
  <conditionalFormatting sqref="AB245:AJ246">
    <cfRule type="cellIs" dxfId="5085" priority="1763" operator="equal">
      <formula>"TD"</formula>
    </cfRule>
  </conditionalFormatting>
  <conditionalFormatting sqref="AB245:AJ246">
    <cfRule type="cellIs" dxfId="5084" priority="1762" operator="equal">
      <formula>"PR"</formula>
    </cfRule>
  </conditionalFormatting>
  <conditionalFormatting sqref="F37">
    <cfRule type="cellIs" dxfId="5083" priority="1749" operator="equal">
      <formula>"Me"</formula>
    </cfRule>
  </conditionalFormatting>
  <conditionalFormatting sqref="F37">
    <cfRule type="cellIs" dxfId="5082" priority="1748" operator="equal">
      <formula>"TD"</formula>
    </cfRule>
  </conditionalFormatting>
  <conditionalFormatting sqref="F37">
    <cfRule type="cellIs" dxfId="5081" priority="1747" operator="equal">
      <formula>"PR"</formula>
    </cfRule>
  </conditionalFormatting>
  <conditionalFormatting sqref="W27:W28">
    <cfRule type="cellIs" dxfId="5080" priority="1731" operator="equal">
      <formula>"Me"</formula>
    </cfRule>
  </conditionalFormatting>
  <conditionalFormatting sqref="W27:W28">
    <cfRule type="cellIs" dxfId="5079" priority="1730" operator="equal">
      <formula>"TD"</formula>
    </cfRule>
  </conditionalFormatting>
  <conditionalFormatting sqref="W27:W28">
    <cfRule type="cellIs" dxfId="5078" priority="1729" operator="equal">
      <formula>"PR"</formula>
    </cfRule>
  </conditionalFormatting>
  <conditionalFormatting sqref="R23:R24">
    <cfRule type="cellIs" dxfId="5077" priority="1725" operator="equal">
      <formula>"Me"</formula>
    </cfRule>
  </conditionalFormatting>
  <conditionalFormatting sqref="R23:R24">
    <cfRule type="cellIs" dxfId="5076" priority="1724" operator="equal">
      <formula>"Me"</formula>
    </cfRule>
  </conditionalFormatting>
  <conditionalFormatting sqref="R23:R24">
    <cfRule type="cellIs" dxfId="5075" priority="1723" operator="equal">
      <formula>"TD"</formula>
    </cfRule>
  </conditionalFormatting>
  <conditionalFormatting sqref="Y23:Y24">
    <cfRule type="cellIs" dxfId="5074" priority="1722" operator="equal">
      <formula>"Me"</formula>
    </cfRule>
  </conditionalFormatting>
  <conditionalFormatting sqref="Y23:Y24">
    <cfRule type="cellIs" dxfId="5073" priority="1721" operator="equal">
      <formula>"Me"</formula>
    </cfRule>
  </conditionalFormatting>
  <conditionalFormatting sqref="Y23:Y24">
    <cfRule type="cellIs" dxfId="5072" priority="1720" operator="equal">
      <formula>"TD"</formula>
    </cfRule>
  </conditionalFormatting>
  <conditionalFormatting sqref="U27:U28">
    <cfRule type="cellIs" dxfId="5071" priority="1719" operator="equal">
      <formula>"Me"</formula>
    </cfRule>
  </conditionalFormatting>
  <conditionalFormatting sqref="U27:U28">
    <cfRule type="cellIs" dxfId="5070" priority="1718" operator="equal">
      <formula>"TD"</formula>
    </cfRule>
  </conditionalFormatting>
  <conditionalFormatting sqref="U27:U28">
    <cfRule type="cellIs" dxfId="5069" priority="1717" operator="equal">
      <formula>"PR"</formula>
    </cfRule>
  </conditionalFormatting>
  <conditionalFormatting sqref="AF27:AF28">
    <cfRule type="cellIs" dxfId="5068" priority="1713" operator="equal">
      <formula>"Me"</formula>
    </cfRule>
  </conditionalFormatting>
  <conditionalFormatting sqref="AF27:AF28">
    <cfRule type="cellIs" dxfId="5067" priority="1712" operator="equal">
      <formula>"TD"</formula>
    </cfRule>
  </conditionalFormatting>
  <conditionalFormatting sqref="AF27:AF28">
    <cfRule type="cellIs" dxfId="5066" priority="1711" operator="equal">
      <formula>"PR"</formula>
    </cfRule>
  </conditionalFormatting>
  <conditionalFormatting sqref="I27:I28">
    <cfRule type="cellIs" dxfId="5065" priority="1710" operator="equal">
      <formula>"Me"</formula>
    </cfRule>
  </conditionalFormatting>
  <conditionalFormatting sqref="I27:I28">
    <cfRule type="cellIs" dxfId="5064" priority="1709" operator="equal">
      <formula>"Me"</formula>
    </cfRule>
  </conditionalFormatting>
  <conditionalFormatting sqref="I27:I28">
    <cfRule type="cellIs" dxfId="5063" priority="1708" operator="equal">
      <formula>"TD"</formula>
    </cfRule>
  </conditionalFormatting>
  <conditionalFormatting sqref="I27:I28">
    <cfRule type="cellIs" dxfId="5062" priority="1707" operator="equal">
      <formula>"PR"</formula>
    </cfRule>
  </conditionalFormatting>
  <conditionalFormatting sqref="AD25">
    <cfRule type="cellIs" dxfId="5061" priority="1698" operator="equal">
      <formula>"Me"</formula>
    </cfRule>
  </conditionalFormatting>
  <conditionalFormatting sqref="AD25">
    <cfRule type="cellIs" dxfId="5060" priority="1697" operator="equal">
      <formula>"Me"</formula>
    </cfRule>
  </conditionalFormatting>
  <conditionalFormatting sqref="AD25">
    <cfRule type="cellIs" dxfId="5059" priority="1696" operator="equal">
      <formula>"TD"</formula>
    </cfRule>
  </conditionalFormatting>
  <conditionalFormatting sqref="AD25">
    <cfRule type="cellIs" dxfId="5058" priority="1695" operator="equal">
      <formula>"PR"</formula>
    </cfRule>
  </conditionalFormatting>
  <conditionalFormatting sqref="R23:R24">
    <cfRule type="cellIs" dxfId="5057" priority="1675" operator="equal">
      <formula>"Me"</formula>
    </cfRule>
  </conditionalFormatting>
  <conditionalFormatting sqref="R23:R24">
    <cfRule type="cellIs" dxfId="5056" priority="1674" operator="equal">
      <formula>"Me"</formula>
    </cfRule>
  </conditionalFormatting>
  <conditionalFormatting sqref="R23:R24">
    <cfRule type="cellIs" dxfId="5055" priority="1673" operator="equal">
      <formula>"TD"</formula>
    </cfRule>
  </conditionalFormatting>
  <conditionalFormatting sqref="V23:V24">
    <cfRule type="cellIs" dxfId="5054" priority="1672" operator="equal">
      <formula>"Me"</formula>
    </cfRule>
  </conditionalFormatting>
  <conditionalFormatting sqref="V23:V24">
    <cfRule type="cellIs" dxfId="5053" priority="1671" operator="equal">
      <formula>"Me"</formula>
    </cfRule>
  </conditionalFormatting>
  <conditionalFormatting sqref="V23:V24">
    <cfRule type="cellIs" dxfId="5052" priority="1670" operator="equal">
      <formula>"TD"</formula>
    </cfRule>
  </conditionalFormatting>
  <conditionalFormatting sqref="Y23:Y24">
    <cfRule type="cellIs" dxfId="5051" priority="1669" operator="equal">
      <formula>"Me"</formula>
    </cfRule>
  </conditionalFormatting>
  <conditionalFormatting sqref="Y23:Y24">
    <cfRule type="cellIs" dxfId="5050" priority="1668" operator="equal">
      <formula>"Me"</formula>
    </cfRule>
  </conditionalFormatting>
  <conditionalFormatting sqref="Y23:Y24">
    <cfRule type="cellIs" dxfId="5049" priority="1667" operator="equal">
      <formula>"TD"</formula>
    </cfRule>
  </conditionalFormatting>
  <conditionalFormatting sqref="AC23:AC24">
    <cfRule type="cellIs" dxfId="5048" priority="1666" operator="equal">
      <formula>"Me"</formula>
    </cfRule>
  </conditionalFormatting>
  <conditionalFormatting sqref="AC23:AC24">
    <cfRule type="cellIs" dxfId="5047" priority="1665" operator="equal">
      <formula>"Me"</formula>
    </cfRule>
  </conditionalFormatting>
  <conditionalFormatting sqref="AC23:AC24">
    <cfRule type="cellIs" dxfId="5046" priority="1664" operator="equal">
      <formula>"TD"</formula>
    </cfRule>
  </conditionalFormatting>
  <conditionalFormatting sqref="C45:C48 C41:C42">
    <cfRule type="cellIs" dxfId="5045" priority="1643" operator="lessThan">
      <formula>#REF!</formula>
    </cfRule>
  </conditionalFormatting>
  <conditionalFormatting sqref="C45:C48 C41:C42">
    <cfRule type="cellIs" dxfId="5044" priority="1642" operator="equal">
      <formula>"C"</formula>
    </cfRule>
  </conditionalFormatting>
  <conditionalFormatting sqref="C45:C48 C41:C42">
    <cfRule type="cellIs" dxfId="5043" priority="1641" operator="equal">
      <formula>"B"</formula>
    </cfRule>
  </conditionalFormatting>
  <conditionalFormatting sqref="C45:C48 C41:C42">
    <cfRule type="cellIs" dxfId="5042" priority="1640" operator="equal">
      <formula>"A"</formula>
    </cfRule>
  </conditionalFormatting>
  <conditionalFormatting sqref="C43:C44">
    <cfRule type="cellIs" dxfId="5041" priority="1639" operator="equal">
      <formula>"C"</formula>
    </cfRule>
  </conditionalFormatting>
  <conditionalFormatting sqref="C43:C44">
    <cfRule type="cellIs" dxfId="5040" priority="1638" operator="equal">
      <formula>"B"</formula>
    </cfRule>
  </conditionalFormatting>
  <conditionalFormatting sqref="C43:C44">
    <cfRule type="cellIs" dxfId="5039" priority="1637" operator="equal">
      <formula>"A"</formula>
    </cfRule>
  </conditionalFormatting>
  <conditionalFormatting sqref="C43:C44">
    <cfRule type="cellIs" dxfId="5038" priority="1636" operator="lessThan">
      <formula>#REF!</formula>
    </cfRule>
  </conditionalFormatting>
  <conditionalFormatting sqref="C35:C36">
    <cfRule type="cellIs" dxfId="5037" priority="1635" operator="equal">
      <formula>"C"</formula>
    </cfRule>
  </conditionalFormatting>
  <conditionalFormatting sqref="C35:C36">
    <cfRule type="cellIs" dxfId="5036" priority="1634" operator="equal">
      <formula>"B"</formula>
    </cfRule>
  </conditionalFormatting>
  <conditionalFormatting sqref="C35:C36">
    <cfRule type="cellIs" dxfId="5035" priority="1633" operator="equal">
      <formula>"A"</formula>
    </cfRule>
  </conditionalFormatting>
  <conditionalFormatting sqref="C35:C36">
    <cfRule type="cellIs" dxfId="5034" priority="1632" operator="lessThan">
      <formula>#REF!</formula>
    </cfRule>
  </conditionalFormatting>
  <conditionalFormatting sqref="C61:C62">
    <cfRule type="cellIs" dxfId="5033" priority="1631" operator="equal">
      <formula>"C"</formula>
    </cfRule>
  </conditionalFormatting>
  <conditionalFormatting sqref="C61:C62">
    <cfRule type="cellIs" dxfId="5032" priority="1630" operator="equal">
      <formula>"B"</formula>
    </cfRule>
  </conditionalFormatting>
  <conditionalFormatting sqref="C61:C62">
    <cfRule type="cellIs" dxfId="5031" priority="1629" operator="equal">
      <formula>"A"</formula>
    </cfRule>
  </conditionalFormatting>
  <conditionalFormatting sqref="C61:C62">
    <cfRule type="cellIs" dxfId="5030" priority="1628" operator="lessThan">
      <formula>#REF!</formula>
    </cfRule>
  </conditionalFormatting>
  <conditionalFormatting sqref="C57:C58">
    <cfRule type="cellIs" dxfId="5029" priority="1627" operator="equal">
      <formula>"C"</formula>
    </cfRule>
  </conditionalFormatting>
  <conditionalFormatting sqref="C57:C58">
    <cfRule type="cellIs" dxfId="5028" priority="1626" operator="equal">
      <formula>"B"</formula>
    </cfRule>
  </conditionalFormatting>
  <conditionalFormatting sqref="C57:C58">
    <cfRule type="cellIs" dxfId="5027" priority="1625" operator="equal">
      <formula>"A"</formula>
    </cfRule>
  </conditionalFormatting>
  <conditionalFormatting sqref="C57:C58">
    <cfRule type="cellIs" dxfId="5026" priority="1624" operator="lessThan">
      <formula>#REF!</formula>
    </cfRule>
  </conditionalFormatting>
  <conditionalFormatting sqref="C54">
    <cfRule type="cellIs" dxfId="5025" priority="1623" operator="equal">
      <formula>"C"</formula>
    </cfRule>
  </conditionalFormatting>
  <conditionalFormatting sqref="C54">
    <cfRule type="cellIs" dxfId="5024" priority="1622" operator="equal">
      <formula>"B"</formula>
    </cfRule>
  </conditionalFormatting>
  <conditionalFormatting sqref="C54">
    <cfRule type="cellIs" dxfId="5023" priority="1621" operator="equal">
      <formula>"A"</formula>
    </cfRule>
  </conditionalFormatting>
  <conditionalFormatting sqref="C54">
    <cfRule type="cellIs" dxfId="5022" priority="1620" operator="lessThan">
      <formula>#REF!</formula>
    </cfRule>
  </conditionalFormatting>
  <conditionalFormatting sqref="C53">
    <cfRule type="cellIs" dxfId="5021" priority="1619" operator="equal">
      <formula>"C"</formula>
    </cfRule>
  </conditionalFormatting>
  <conditionalFormatting sqref="C53">
    <cfRule type="cellIs" dxfId="5020" priority="1618" operator="equal">
      <formula>"B"</formula>
    </cfRule>
  </conditionalFormatting>
  <conditionalFormatting sqref="C53">
    <cfRule type="cellIs" dxfId="5019" priority="1617" operator="equal">
      <formula>"A"</formula>
    </cfRule>
  </conditionalFormatting>
  <conditionalFormatting sqref="C53">
    <cfRule type="cellIs" dxfId="5018" priority="1616" operator="lessThan">
      <formula>#REF!</formula>
    </cfRule>
  </conditionalFormatting>
  <conditionalFormatting sqref="C59:C60">
    <cfRule type="cellIs" dxfId="5017" priority="1615" operator="equal">
      <formula>"C"</formula>
    </cfRule>
  </conditionalFormatting>
  <conditionalFormatting sqref="C59:C60">
    <cfRule type="cellIs" dxfId="5016" priority="1614" operator="equal">
      <formula>"B"</formula>
    </cfRule>
  </conditionalFormatting>
  <conditionalFormatting sqref="C59:C60">
    <cfRule type="cellIs" dxfId="5015" priority="1613" operator="equal">
      <formula>"A"</formula>
    </cfRule>
  </conditionalFormatting>
  <conditionalFormatting sqref="C59:C60">
    <cfRule type="cellIs" dxfId="5014" priority="1612" operator="lessThan">
      <formula>#REF!</formula>
    </cfRule>
  </conditionalFormatting>
  <conditionalFormatting sqref="C48">
    <cfRule type="cellIs" dxfId="5013" priority="1608" operator="equal">
      <formula>"C"</formula>
    </cfRule>
  </conditionalFormatting>
  <conditionalFormatting sqref="C48">
    <cfRule type="cellIs" dxfId="5012" priority="1607" operator="equal">
      <formula>"B"</formula>
    </cfRule>
  </conditionalFormatting>
  <conditionalFormatting sqref="C48">
    <cfRule type="cellIs" dxfId="5011" priority="1606" operator="equal">
      <formula>"A"</formula>
    </cfRule>
  </conditionalFormatting>
  <conditionalFormatting sqref="C48">
    <cfRule type="cellIs" dxfId="5010" priority="1605" operator="lessThan">
      <formula>#REF!</formula>
    </cfRule>
  </conditionalFormatting>
  <conditionalFormatting sqref="C47">
    <cfRule type="cellIs" dxfId="5009" priority="1602" operator="equal">
      <formula>"c"</formula>
    </cfRule>
    <cfRule type="cellIs" dxfId="5008" priority="1603" operator="equal">
      <formula>"b"</formula>
    </cfRule>
    <cfRule type="cellIs" dxfId="5007" priority="1604" operator="equal">
      <formula>"a"</formula>
    </cfRule>
  </conditionalFormatting>
  <conditionalFormatting sqref="C33:C34">
    <cfRule type="cellIs" dxfId="5006" priority="1596" operator="equal">
      <formula>"C"</formula>
    </cfRule>
  </conditionalFormatting>
  <conditionalFormatting sqref="C33:C34">
    <cfRule type="cellIs" dxfId="5005" priority="1595" operator="equal">
      <formula>"B"</formula>
    </cfRule>
  </conditionalFormatting>
  <conditionalFormatting sqref="C33:C34">
    <cfRule type="cellIs" dxfId="5004" priority="1594" operator="equal">
      <formula>"A"</formula>
    </cfRule>
  </conditionalFormatting>
  <conditionalFormatting sqref="C49:C50">
    <cfRule type="cellIs" dxfId="5003" priority="1587" operator="lessThan">
      <formula>#REF!</formula>
    </cfRule>
  </conditionalFormatting>
  <conditionalFormatting sqref="C49:C50">
    <cfRule type="cellIs" dxfId="5002" priority="1586" operator="equal">
      <formula>"C"</formula>
    </cfRule>
  </conditionalFormatting>
  <conditionalFormatting sqref="C49:C50">
    <cfRule type="cellIs" dxfId="5001" priority="1585" operator="equal">
      <formula>"B"</formula>
    </cfRule>
  </conditionalFormatting>
  <conditionalFormatting sqref="C49:C50">
    <cfRule type="cellIs" dxfId="5000" priority="1584" operator="equal">
      <formula>"A"</formula>
    </cfRule>
  </conditionalFormatting>
  <conditionalFormatting sqref="C71:C72">
    <cfRule type="cellIs" dxfId="4999" priority="1583" operator="equal">
      <formula>"C"</formula>
    </cfRule>
  </conditionalFormatting>
  <conditionalFormatting sqref="C71:C72">
    <cfRule type="cellIs" dxfId="4998" priority="1581" operator="equal">
      <formula>"B"</formula>
    </cfRule>
  </conditionalFormatting>
  <conditionalFormatting sqref="C71:C72">
    <cfRule type="cellIs" dxfId="4997" priority="1580" operator="equal">
      <formula>"A"</formula>
    </cfRule>
  </conditionalFormatting>
  <conditionalFormatting sqref="C71:C72">
    <cfRule type="cellIs" dxfId="4996" priority="1573" operator="lessThan">
      <formula>#REF!</formula>
    </cfRule>
  </conditionalFormatting>
  <conditionalFormatting sqref="C75:C76">
    <cfRule type="cellIs" dxfId="4995" priority="1572" operator="equal">
      <formula>"C"</formula>
    </cfRule>
  </conditionalFormatting>
  <conditionalFormatting sqref="C75:C76">
    <cfRule type="cellIs" dxfId="4994" priority="1571" operator="equal">
      <formula>"B"</formula>
    </cfRule>
  </conditionalFormatting>
  <conditionalFormatting sqref="C75:C76">
    <cfRule type="cellIs" dxfId="4993" priority="1570" operator="equal">
      <formula>"A"</formula>
    </cfRule>
  </conditionalFormatting>
  <conditionalFormatting sqref="C75:C76">
    <cfRule type="cellIs" dxfId="4992" priority="1569" operator="lessThan">
      <formula>#REF!</formula>
    </cfRule>
  </conditionalFormatting>
  <conditionalFormatting sqref="C65:C66">
    <cfRule type="cellIs" dxfId="4991" priority="1568" operator="equal">
      <formula>"C"</formula>
    </cfRule>
  </conditionalFormatting>
  <conditionalFormatting sqref="C65:C66">
    <cfRule type="cellIs" dxfId="4990" priority="1567" operator="equal">
      <formula>"B"</formula>
    </cfRule>
  </conditionalFormatting>
  <conditionalFormatting sqref="C65:C66">
    <cfRule type="cellIs" dxfId="4989" priority="1566" operator="equal">
      <formula>"A"</formula>
    </cfRule>
  </conditionalFormatting>
  <conditionalFormatting sqref="C65:C66">
    <cfRule type="cellIs" dxfId="4988" priority="1565" operator="lessThan">
      <formula>#REF!</formula>
    </cfRule>
  </conditionalFormatting>
  <conditionalFormatting sqref="C73:C74">
    <cfRule type="cellIs" dxfId="4987" priority="1558" operator="equal">
      <formula>"C"</formula>
    </cfRule>
  </conditionalFormatting>
  <conditionalFormatting sqref="C73:C74">
    <cfRule type="cellIs" dxfId="4986" priority="1557" operator="equal">
      <formula>"B"</formula>
    </cfRule>
  </conditionalFormatting>
  <conditionalFormatting sqref="C73:C74">
    <cfRule type="cellIs" dxfId="4985" priority="1556" operator="equal">
      <formula>"A"</formula>
    </cfRule>
  </conditionalFormatting>
  <conditionalFormatting sqref="C73:C74">
    <cfRule type="cellIs" dxfId="4984" priority="1555" operator="lessThan">
      <formula>#REF!</formula>
    </cfRule>
  </conditionalFormatting>
  <conditionalFormatting sqref="C63:C64">
    <cfRule type="cellIs" dxfId="4983" priority="1549" operator="equal">
      <formula>"c"</formula>
    </cfRule>
    <cfRule type="cellIs" dxfId="4982" priority="1550" operator="equal">
      <formula>"b"</formula>
    </cfRule>
    <cfRule type="cellIs" dxfId="4981" priority="1551" operator="equal">
      <formula>"a"</formula>
    </cfRule>
  </conditionalFormatting>
  <conditionalFormatting sqref="C64">
    <cfRule type="cellIs" dxfId="4980" priority="1546" operator="equal">
      <formula>"c"</formula>
    </cfRule>
    <cfRule type="cellIs" dxfId="4979" priority="1547" operator="equal">
      <formula>"b"</formula>
    </cfRule>
    <cfRule type="cellIs" dxfId="4978" priority="1548" operator="equal">
      <formula>"a"</formula>
    </cfRule>
  </conditionalFormatting>
  <conditionalFormatting sqref="C63">
    <cfRule type="cellIs" dxfId="4977" priority="1543" operator="equal">
      <formula>"c"</formula>
    </cfRule>
    <cfRule type="cellIs" dxfId="4976" priority="1544" operator="equal">
      <formula>"b"</formula>
    </cfRule>
    <cfRule type="cellIs" dxfId="4975" priority="1545" operator="equal">
      <formula>"a"</formula>
    </cfRule>
  </conditionalFormatting>
  <conditionalFormatting sqref="C55:C56">
    <cfRule type="cellIs" dxfId="4974" priority="1537" operator="equal">
      <formula>"C"</formula>
    </cfRule>
  </conditionalFormatting>
  <conditionalFormatting sqref="C55:C56">
    <cfRule type="cellIs" dxfId="4973" priority="1536" operator="equal">
      <formula>"B"</formula>
    </cfRule>
  </conditionalFormatting>
  <conditionalFormatting sqref="C55:C56">
    <cfRule type="cellIs" dxfId="4972" priority="1535" operator="equal">
      <formula>"A"</formula>
    </cfRule>
  </conditionalFormatting>
  <conditionalFormatting sqref="C67:C68">
    <cfRule type="cellIs" dxfId="4971" priority="1528" operator="equal">
      <formula>"C"</formula>
    </cfRule>
  </conditionalFormatting>
  <conditionalFormatting sqref="C67:C68">
    <cfRule type="cellIs" dxfId="4970" priority="1527" operator="equal">
      <formula>"B"</formula>
    </cfRule>
  </conditionalFormatting>
  <conditionalFormatting sqref="C67:C68">
    <cfRule type="cellIs" dxfId="4969" priority="1526" operator="equal">
      <formula>"A"</formula>
    </cfRule>
  </conditionalFormatting>
  <conditionalFormatting sqref="C67:C68">
    <cfRule type="cellIs" dxfId="4968" priority="1525" operator="lessThan">
      <formula>#REF!</formula>
    </cfRule>
  </conditionalFormatting>
  <conditionalFormatting sqref="C51:C52">
    <cfRule type="cellIs" dxfId="4967" priority="1519" operator="lessThan">
      <formula>#REF!</formula>
    </cfRule>
  </conditionalFormatting>
  <conditionalFormatting sqref="C51:C52">
    <cfRule type="cellIs" dxfId="4966" priority="1518" operator="equal">
      <formula>"C"</formula>
    </cfRule>
  </conditionalFormatting>
  <conditionalFormatting sqref="C51:C52">
    <cfRule type="cellIs" dxfId="4965" priority="1517" operator="equal">
      <formula>"B"</formula>
    </cfRule>
  </conditionalFormatting>
  <conditionalFormatting sqref="C51:C52">
    <cfRule type="cellIs" dxfId="4964" priority="1516" operator="equal">
      <formula>"A"</formula>
    </cfRule>
  </conditionalFormatting>
  <conditionalFormatting sqref="C69:C70">
    <cfRule type="cellIs" dxfId="4963" priority="1510" operator="equal">
      <formula>"C"</formula>
    </cfRule>
  </conditionalFormatting>
  <conditionalFormatting sqref="C69:C70">
    <cfRule type="cellIs" dxfId="4962" priority="1509" operator="equal">
      <formula>"B"</formula>
    </cfRule>
  </conditionalFormatting>
  <conditionalFormatting sqref="C69:C70">
    <cfRule type="cellIs" dxfId="4961" priority="1508" operator="equal">
      <formula>"A"</formula>
    </cfRule>
  </conditionalFormatting>
  <conditionalFormatting sqref="C69:C70">
    <cfRule type="cellIs" dxfId="4960" priority="1507" operator="lessThan">
      <formula>#REF!</formula>
    </cfRule>
  </conditionalFormatting>
  <conditionalFormatting sqref="C37:C40">
    <cfRule type="cellIs" dxfId="4959" priority="1501" operator="equal">
      <formula>"C"</formula>
    </cfRule>
  </conditionalFormatting>
  <conditionalFormatting sqref="C37:C40">
    <cfRule type="cellIs" dxfId="4958" priority="1500" operator="equal">
      <formula>"B"</formula>
    </cfRule>
  </conditionalFormatting>
  <conditionalFormatting sqref="C37:C40">
    <cfRule type="cellIs" dxfId="4957" priority="1499" operator="equal">
      <formula>"A"</formula>
    </cfRule>
  </conditionalFormatting>
  <conditionalFormatting sqref="C89:C90 C95:C96">
    <cfRule type="cellIs" dxfId="4956" priority="1486" operator="equal">
      <formula>"C"</formula>
    </cfRule>
  </conditionalFormatting>
  <conditionalFormatting sqref="C89:C90 C95:C96">
    <cfRule type="cellIs" dxfId="4955" priority="1485" operator="equal">
      <formula>"B"</formula>
    </cfRule>
  </conditionalFormatting>
  <conditionalFormatting sqref="C89:C90 C95:C96">
    <cfRule type="cellIs" dxfId="4954" priority="1484" operator="equal">
      <formula>"A"</formula>
    </cfRule>
  </conditionalFormatting>
  <conditionalFormatting sqref="C99:C100">
    <cfRule type="cellIs" dxfId="4953" priority="1482" operator="equal">
      <formula>"C"</formula>
    </cfRule>
  </conditionalFormatting>
  <conditionalFormatting sqref="C99:C100">
    <cfRule type="cellIs" dxfId="4952" priority="1481" operator="equal">
      <formula>"B"</formula>
    </cfRule>
  </conditionalFormatting>
  <conditionalFormatting sqref="C99:C100">
    <cfRule type="cellIs" dxfId="4951" priority="1480" operator="equal">
      <formula>"A"</formula>
    </cfRule>
  </conditionalFormatting>
  <conditionalFormatting sqref="C94">
    <cfRule type="cellIs" dxfId="4950" priority="1478" operator="equal">
      <formula>"C"</formula>
    </cfRule>
  </conditionalFormatting>
  <conditionalFormatting sqref="C94">
    <cfRule type="cellIs" dxfId="4949" priority="1477" operator="equal">
      <formula>"B"</formula>
    </cfRule>
  </conditionalFormatting>
  <conditionalFormatting sqref="C94">
    <cfRule type="cellIs" dxfId="4948" priority="1476" operator="equal">
      <formula>"A"</formula>
    </cfRule>
  </conditionalFormatting>
  <conditionalFormatting sqref="C88">
    <cfRule type="cellIs" dxfId="4947" priority="1474" operator="equal">
      <formula>"C"</formula>
    </cfRule>
  </conditionalFormatting>
  <conditionalFormatting sqref="C88">
    <cfRule type="cellIs" dxfId="4946" priority="1473" operator="equal">
      <formula>"B"</formula>
    </cfRule>
  </conditionalFormatting>
  <conditionalFormatting sqref="C88">
    <cfRule type="cellIs" dxfId="4945" priority="1472" operator="equal">
      <formula>"A"</formula>
    </cfRule>
  </conditionalFormatting>
  <conditionalFormatting sqref="C87">
    <cfRule type="cellIs" dxfId="4944" priority="1470" operator="equal">
      <formula>"C"</formula>
    </cfRule>
  </conditionalFormatting>
  <conditionalFormatting sqref="C87">
    <cfRule type="cellIs" dxfId="4943" priority="1469" operator="equal">
      <formula>"B"</formula>
    </cfRule>
  </conditionalFormatting>
  <conditionalFormatting sqref="C87">
    <cfRule type="cellIs" dxfId="4942" priority="1468" operator="equal">
      <formula>"A"</formula>
    </cfRule>
  </conditionalFormatting>
  <conditionalFormatting sqref="C97:C98">
    <cfRule type="cellIs" dxfId="4941" priority="1460" operator="lessThan">
      <formula>#REF!</formula>
    </cfRule>
  </conditionalFormatting>
  <conditionalFormatting sqref="C97:C98">
    <cfRule type="cellIs" dxfId="4940" priority="1459" operator="equal">
      <formula>"C"</formula>
    </cfRule>
  </conditionalFormatting>
  <conditionalFormatting sqref="C97:C98">
    <cfRule type="cellIs" dxfId="4939" priority="1458" operator="equal">
      <formula>"B"</formula>
    </cfRule>
  </conditionalFormatting>
  <conditionalFormatting sqref="C97:C98">
    <cfRule type="cellIs" dxfId="4938" priority="1457" operator="equal">
      <formula>"A"</formula>
    </cfRule>
  </conditionalFormatting>
  <conditionalFormatting sqref="C92">
    <cfRule type="cellIs" dxfId="4937" priority="1450" operator="equal">
      <formula>"C"</formula>
    </cfRule>
  </conditionalFormatting>
  <conditionalFormatting sqref="C92">
    <cfRule type="cellIs" dxfId="4936" priority="1449" operator="equal">
      <formula>"B"</formula>
    </cfRule>
  </conditionalFormatting>
  <conditionalFormatting sqref="C92">
    <cfRule type="cellIs" dxfId="4935" priority="1448" operator="equal">
      <formula>"A"</formula>
    </cfRule>
  </conditionalFormatting>
  <conditionalFormatting sqref="C91">
    <cfRule type="cellIs" dxfId="4934" priority="1446" operator="equal">
      <formula>"C"</formula>
    </cfRule>
  </conditionalFormatting>
  <conditionalFormatting sqref="C91">
    <cfRule type="cellIs" dxfId="4933" priority="1445" operator="equal">
      <formula>"B"</formula>
    </cfRule>
  </conditionalFormatting>
  <conditionalFormatting sqref="C91">
    <cfRule type="cellIs" dxfId="4932" priority="1444" operator="equal">
      <formula>"A"</formula>
    </cfRule>
  </conditionalFormatting>
  <conditionalFormatting sqref="C125:C129">
    <cfRule type="cellIs" dxfId="4931" priority="1440" operator="equal">
      <formula>"c"</formula>
    </cfRule>
    <cfRule type="cellIs" dxfId="4930" priority="1441" operator="equal">
      <formula>"b"</formula>
    </cfRule>
    <cfRule type="cellIs" dxfId="4929" priority="1442" operator="equal">
      <formula>"a"</formula>
    </cfRule>
  </conditionalFormatting>
  <conditionalFormatting sqref="C130">
    <cfRule type="cellIs" dxfId="4928" priority="1437" operator="equal">
      <formula>"c"</formula>
    </cfRule>
    <cfRule type="cellIs" dxfId="4927" priority="1438" operator="equal">
      <formula>"b"</formula>
    </cfRule>
    <cfRule type="cellIs" dxfId="4926" priority="1439" operator="equal">
      <formula>"a"</formula>
    </cfRule>
  </conditionalFormatting>
  <conditionalFormatting sqref="C131:C132">
    <cfRule type="cellIs" dxfId="4925" priority="1434" operator="equal">
      <formula>"c"</formula>
    </cfRule>
    <cfRule type="cellIs" dxfId="4924" priority="1435" operator="equal">
      <formula>"b"</formula>
    </cfRule>
    <cfRule type="cellIs" dxfId="4923" priority="1436" operator="equal">
      <formula>"a"</formula>
    </cfRule>
  </conditionalFormatting>
  <conditionalFormatting sqref="C123:C124">
    <cfRule type="cellIs" dxfId="4922" priority="1431" operator="equal">
      <formula>"c"</formula>
    </cfRule>
    <cfRule type="cellIs" dxfId="4921" priority="1432" operator="equal">
      <formula>"b"</formula>
    </cfRule>
    <cfRule type="cellIs" dxfId="4920" priority="1433" operator="equal">
      <formula>"a"</formula>
    </cfRule>
  </conditionalFormatting>
  <conditionalFormatting sqref="C127">
    <cfRule type="cellIs" dxfId="4919" priority="1428" operator="equal">
      <formula>"c"</formula>
    </cfRule>
    <cfRule type="cellIs" dxfId="4918" priority="1429" operator="equal">
      <formula>"b"</formula>
    </cfRule>
    <cfRule type="cellIs" dxfId="4917" priority="1430" operator="equal">
      <formula>"a"</formula>
    </cfRule>
  </conditionalFormatting>
  <conditionalFormatting sqref="C128">
    <cfRule type="cellIs" dxfId="4916" priority="1425" operator="equal">
      <formula>"c"</formula>
    </cfRule>
    <cfRule type="cellIs" dxfId="4915" priority="1426" operator="equal">
      <formula>"b"</formula>
    </cfRule>
    <cfRule type="cellIs" dxfId="4914" priority="1427" operator="equal">
      <formula>"a"</formula>
    </cfRule>
  </conditionalFormatting>
  <conditionalFormatting sqref="C138">
    <cfRule type="cellIs" dxfId="4913" priority="1416" operator="equal">
      <formula>"c"</formula>
    </cfRule>
    <cfRule type="cellIs" dxfId="4912" priority="1417" operator="equal">
      <formula>"b"</formula>
    </cfRule>
    <cfRule type="cellIs" dxfId="4911" priority="1418" operator="equal">
      <formula>"a"</formula>
    </cfRule>
  </conditionalFormatting>
  <conditionalFormatting sqref="C136">
    <cfRule type="cellIs" dxfId="4910" priority="1419" operator="equal">
      <formula>"c"</formula>
    </cfRule>
    <cfRule type="cellIs" dxfId="4909" priority="1420" operator="equal">
      <formula>"b"</formula>
    </cfRule>
    <cfRule type="cellIs" dxfId="4908" priority="1421" operator="equal">
      <formula>"a"</formula>
    </cfRule>
  </conditionalFormatting>
  <conditionalFormatting sqref="C135">
    <cfRule type="cellIs" dxfId="4907" priority="1422" operator="equal">
      <formula>"c"</formula>
    </cfRule>
    <cfRule type="cellIs" dxfId="4906" priority="1423" operator="equal">
      <formula>"b"</formula>
    </cfRule>
    <cfRule type="cellIs" dxfId="4905" priority="1424" operator="equal">
      <formula>"a"</formula>
    </cfRule>
  </conditionalFormatting>
  <conditionalFormatting sqref="C134">
    <cfRule type="cellIs" dxfId="4904" priority="1413" operator="equal">
      <formula>"c"</formula>
    </cfRule>
    <cfRule type="cellIs" dxfId="4903" priority="1414" operator="equal">
      <formula>"b"</formula>
    </cfRule>
    <cfRule type="cellIs" dxfId="4902" priority="1415" operator="equal">
      <formula>"a"</formula>
    </cfRule>
  </conditionalFormatting>
  <conditionalFormatting sqref="C152 C148 C144">
    <cfRule type="cellIs" dxfId="4901" priority="1348" operator="equal">
      <formula>"c"</formula>
    </cfRule>
    <cfRule type="cellIs" dxfId="4900" priority="1349" operator="equal">
      <formula>"b"</formula>
    </cfRule>
    <cfRule type="cellIs" dxfId="4899" priority="1350" operator="equal">
      <formula>"a"</formula>
    </cfRule>
  </conditionalFormatting>
  <conditionalFormatting sqref="C147 C151 C143">
    <cfRule type="cellIs" dxfId="4898" priority="1352" operator="equal">
      <formula>"c"</formula>
    </cfRule>
    <cfRule type="cellIs" dxfId="4897" priority="1353" operator="equal">
      <formula>"b"</formula>
    </cfRule>
    <cfRule type="cellIs" dxfId="4896" priority="1354" operator="equal">
      <formula>"a"</formula>
    </cfRule>
  </conditionalFormatting>
  <conditionalFormatting sqref="C142">
    <cfRule type="cellIs" dxfId="4895" priority="1336" operator="equal">
      <formula>"c"</formula>
    </cfRule>
    <cfRule type="cellIs" dxfId="4894" priority="1337" operator="equal">
      <formula>"b"</formula>
    </cfRule>
    <cfRule type="cellIs" dxfId="4893" priority="1338" operator="equal">
      <formula>"a"</formula>
    </cfRule>
  </conditionalFormatting>
  <conditionalFormatting sqref="C141">
    <cfRule type="cellIs" dxfId="4892" priority="1339" operator="equal">
      <formula>"c"</formula>
    </cfRule>
    <cfRule type="cellIs" dxfId="4891" priority="1340" operator="equal">
      <formula>"b"</formula>
    </cfRule>
    <cfRule type="cellIs" dxfId="4890" priority="1341" operator="equal">
      <formula>"a"</formula>
    </cfRule>
  </conditionalFormatting>
  <conditionalFormatting sqref="C146">
    <cfRule type="cellIs" dxfId="4889" priority="1324" operator="equal">
      <formula>"c"</formula>
    </cfRule>
    <cfRule type="cellIs" dxfId="4888" priority="1325" operator="equal">
      <formula>"b"</formula>
    </cfRule>
    <cfRule type="cellIs" dxfId="4887" priority="1326" operator="equal">
      <formula>"a"</formula>
    </cfRule>
  </conditionalFormatting>
  <conditionalFormatting sqref="C145">
    <cfRule type="cellIs" dxfId="4886" priority="1327" operator="equal">
      <formula>"c"</formula>
    </cfRule>
    <cfRule type="cellIs" dxfId="4885" priority="1328" operator="equal">
      <formula>"b"</formula>
    </cfRule>
    <cfRule type="cellIs" dxfId="4884" priority="1329" operator="equal">
      <formula>"a"</formula>
    </cfRule>
  </conditionalFormatting>
  <conditionalFormatting sqref="C150">
    <cfRule type="cellIs" dxfId="4883" priority="1318" operator="equal">
      <formula>"c"</formula>
    </cfRule>
    <cfRule type="cellIs" dxfId="4882" priority="1319" operator="equal">
      <formula>"b"</formula>
    </cfRule>
    <cfRule type="cellIs" dxfId="4881" priority="1320" operator="equal">
      <formula>"a"</formula>
    </cfRule>
  </conditionalFormatting>
  <conditionalFormatting sqref="C149">
    <cfRule type="cellIs" dxfId="4880" priority="1321" operator="equal">
      <formula>"c"</formula>
    </cfRule>
    <cfRule type="cellIs" dxfId="4879" priority="1322" operator="equal">
      <formula>"b"</formula>
    </cfRule>
    <cfRule type="cellIs" dxfId="4878" priority="1323" operator="equal">
      <formula>"a"</formula>
    </cfRule>
  </conditionalFormatting>
  <conditionalFormatting sqref="C162 C158 C160">
    <cfRule type="cellIs" dxfId="4877" priority="1291" operator="equal">
      <formula>"c"</formula>
    </cfRule>
    <cfRule type="cellIs" dxfId="4876" priority="1292" operator="equal">
      <formula>"b"</formula>
    </cfRule>
    <cfRule type="cellIs" dxfId="4875" priority="1293" operator="equal">
      <formula>"a"</formula>
    </cfRule>
  </conditionalFormatting>
  <conditionalFormatting sqref="C155 C157 C161">
    <cfRule type="cellIs" dxfId="4874" priority="1297" operator="equal">
      <formula>"c"</formula>
    </cfRule>
    <cfRule type="cellIs" dxfId="4873" priority="1298" operator="equal">
      <formula>"b"</formula>
    </cfRule>
    <cfRule type="cellIs" dxfId="4872" priority="1299" operator="equal">
      <formula>"a"</formula>
    </cfRule>
  </conditionalFormatting>
  <conditionalFormatting sqref="C156">
    <cfRule type="cellIs" dxfId="4871" priority="1294" operator="equal">
      <formula>"c"</formula>
    </cfRule>
    <cfRule type="cellIs" dxfId="4870" priority="1295" operator="equal">
      <formula>"b"</formula>
    </cfRule>
    <cfRule type="cellIs" dxfId="4869" priority="1296" operator="equal">
      <formula>"a"</formula>
    </cfRule>
  </conditionalFormatting>
  <conditionalFormatting sqref="C159">
    <cfRule type="cellIs" dxfId="4868" priority="1285" operator="equal">
      <formula>"c"</formula>
    </cfRule>
    <cfRule type="cellIs" dxfId="4867" priority="1286" operator="equal">
      <formula>"b"</formula>
    </cfRule>
    <cfRule type="cellIs" dxfId="4866" priority="1287" operator="equal">
      <formula>"a"</formula>
    </cfRule>
  </conditionalFormatting>
  <conditionalFormatting sqref="C173:C174">
    <cfRule type="cellIs" dxfId="4865" priority="1284" operator="equal">
      <formula>"C"</formula>
    </cfRule>
  </conditionalFormatting>
  <conditionalFormatting sqref="C173:C174">
    <cfRule type="cellIs" dxfId="4864" priority="1283" operator="equal">
      <formula>"B"</formula>
    </cfRule>
  </conditionalFormatting>
  <conditionalFormatting sqref="C173:C174">
    <cfRule type="cellIs" dxfId="4863" priority="1282" operator="equal">
      <formula>"A"</formula>
    </cfRule>
  </conditionalFormatting>
  <conditionalFormatting sqref="C171:C172">
    <cfRule type="cellIs" dxfId="4862" priority="1278" operator="equal">
      <formula>"c"</formula>
    </cfRule>
    <cfRule type="cellIs" dxfId="4861" priority="1279" operator="equal">
      <formula>"b"</formula>
    </cfRule>
    <cfRule type="cellIs" dxfId="4860" priority="1280" operator="equal">
      <formula>"a"</formula>
    </cfRule>
  </conditionalFormatting>
  <conditionalFormatting sqref="C165:C166 C177:C178">
    <cfRule type="cellIs" dxfId="4859" priority="1275" operator="equal">
      <formula>"c"</formula>
    </cfRule>
    <cfRule type="cellIs" dxfId="4858" priority="1276" operator="equal">
      <formula>"b"</formula>
    </cfRule>
    <cfRule type="cellIs" dxfId="4857" priority="1277" operator="equal">
      <formula>"a"</formula>
    </cfRule>
  </conditionalFormatting>
  <conditionalFormatting sqref="C187:C188">
    <cfRule type="cellIs" dxfId="4856" priority="1274" operator="equal">
      <formula>"C"</formula>
    </cfRule>
  </conditionalFormatting>
  <conditionalFormatting sqref="C187:C188">
    <cfRule type="cellIs" dxfId="4855" priority="1273" operator="equal">
      <formula>"B"</formula>
    </cfRule>
  </conditionalFormatting>
  <conditionalFormatting sqref="C187:C188">
    <cfRule type="cellIs" dxfId="4854" priority="1272" operator="equal">
      <formula>"A"</formula>
    </cfRule>
  </conditionalFormatting>
  <conditionalFormatting sqref="C179:C180">
    <cfRule type="cellIs" dxfId="4853" priority="1270" operator="equal">
      <formula>"C"</formula>
    </cfRule>
  </conditionalFormatting>
  <conditionalFormatting sqref="C179:C180">
    <cfRule type="cellIs" dxfId="4852" priority="1269" operator="equal">
      <formula>"B"</formula>
    </cfRule>
  </conditionalFormatting>
  <conditionalFormatting sqref="C179:C180">
    <cfRule type="cellIs" dxfId="4851" priority="1268" operator="equal">
      <formula>"A"</formula>
    </cfRule>
  </conditionalFormatting>
  <conditionalFormatting sqref="C175:C176">
    <cfRule type="cellIs" dxfId="4850" priority="1264" operator="equal">
      <formula>"c"</formula>
    </cfRule>
    <cfRule type="cellIs" dxfId="4849" priority="1265" operator="equal">
      <formula>"b"</formula>
    </cfRule>
    <cfRule type="cellIs" dxfId="4848" priority="1266" operator="equal">
      <formula>"a"</formula>
    </cfRule>
  </conditionalFormatting>
  <conditionalFormatting sqref="C169">
    <cfRule type="cellIs" dxfId="4847" priority="1261" operator="equal">
      <formula>"c"</formula>
    </cfRule>
    <cfRule type="cellIs" dxfId="4846" priority="1262" operator="equal">
      <formula>"b"</formula>
    </cfRule>
    <cfRule type="cellIs" dxfId="4845" priority="1263" operator="equal">
      <formula>"a"</formula>
    </cfRule>
  </conditionalFormatting>
  <conditionalFormatting sqref="C170">
    <cfRule type="cellIs" dxfId="4844" priority="1258" operator="equal">
      <formula>"c"</formula>
    </cfRule>
    <cfRule type="cellIs" dxfId="4843" priority="1259" operator="equal">
      <formula>"b"</formula>
    </cfRule>
    <cfRule type="cellIs" dxfId="4842" priority="1260" operator="equal">
      <formula>"a"</formula>
    </cfRule>
  </conditionalFormatting>
  <conditionalFormatting sqref="C184">
    <cfRule type="cellIs" dxfId="4841" priority="1257" operator="equal">
      <formula>"C"</formula>
    </cfRule>
  </conditionalFormatting>
  <conditionalFormatting sqref="C184">
    <cfRule type="cellIs" dxfId="4840" priority="1256" operator="equal">
      <formula>"B"</formula>
    </cfRule>
  </conditionalFormatting>
  <conditionalFormatting sqref="C184">
    <cfRule type="cellIs" dxfId="4839" priority="1255" operator="equal">
      <formula>"A"</formula>
    </cfRule>
  </conditionalFormatting>
  <conditionalFormatting sqref="C182">
    <cfRule type="cellIs" dxfId="4838" priority="1253" operator="lessThan">
      <formula>#REF!</formula>
    </cfRule>
  </conditionalFormatting>
  <conditionalFormatting sqref="C182">
    <cfRule type="cellIs" dxfId="4837" priority="1252" operator="equal">
      <formula>"C"</formula>
    </cfRule>
  </conditionalFormatting>
  <conditionalFormatting sqref="C182">
    <cfRule type="cellIs" dxfId="4836" priority="1251" operator="equal">
      <formula>"B"</formula>
    </cfRule>
  </conditionalFormatting>
  <conditionalFormatting sqref="C182">
    <cfRule type="cellIs" dxfId="4835" priority="1250" operator="equal">
      <formula>"A"</formula>
    </cfRule>
  </conditionalFormatting>
  <conditionalFormatting sqref="C181">
    <cfRule type="cellIs" dxfId="4834" priority="1249" operator="equal">
      <formula>"C"</formula>
    </cfRule>
  </conditionalFormatting>
  <conditionalFormatting sqref="C181">
    <cfRule type="cellIs" dxfId="4833" priority="1248" operator="equal">
      <formula>"B"</formula>
    </cfRule>
  </conditionalFormatting>
  <conditionalFormatting sqref="C181">
    <cfRule type="cellIs" dxfId="4832" priority="1247" operator="equal">
      <formula>"A"</formula>
    </cfRule>
  </conditionalFormatting>
  <conditionalFormatting sqref="C186">
    <cfRule type="cellIs" dxfId="4831" priority="1246" operator="equal">
      <formula>"C"</formula>
    </cfRule>
  </conditionalFormatting>
  <conditionalFormatting sqref="C186">
    <cfRule type="cellIs" dxfId="4830" priority="1245" operator="equal">
      <formula>"B"</formula>
    </cfRule>
  </conditionalFormatting>
  <conditionalFormatting sqref="C186">
    <cfRule type="cellIs" dxfId="4829" priority="1244" operator="equal">
      <formula>"A"</formula>
    </cfRule>
  </conditionalFormatting>
  <conditionalFormatting sqref="C191:C194">
    <cfRule type="cellIs" dxfId="4828" priority="1193" operator="equal">
      <formula>"C"</formula>
    </cfRule>
  </conditionalFormatting>
  <conditionalFormatting sqref="C191:C194">
    <cfRule type="cellIs" dxfId="4827" priority="1192" operator="equal">
      <formula>"B"</formula>
    </cfRule>
  </conditionalFormatting>
  <conditionalFormatting sqref="C191:C194">
    <cfRule type="cellIs" dxfId="4826" priority="1191" operator="equal">
      <formula>"A"</formula>
    </cfRule>
  </conditionalFormatting>
  <conditionalFormatting sqref="C197:C198">
    <cfRule type="cellIs" dxfId="4825" priority="1184" operator="equal">
      <formula>"C"</formula>
    </cfRule>
  </conditionalFormatting>
  <conditionalFormatting sqref="C197:C198">
    <cfRule type="cellIs" dxfId="4824" priority="1183" operator="equal">
      <formula>"B"</formula>
    </cfRule>
  </conditionalFormatting>
  <conditionalFormatting sqref="C197:C198">
    <cfRule type="cellIs" dxfId="4823" priority="1182" operator="equal">
      <formula>"A"</formula>
    </cfRule>
  </conditionalFormatting>
  <conditionalFormatting sqref="C195:C196">
    <cfRule type="cellIs" dxfId="4822" priority="1179" operator="equal">
      <formula>"C"</formula>
    </cfRule>
  </conditionalFormatting>
  <conditionalFormatting sqref="C195:C196">
    <cfRule type="cellIs" dxfId="4821" priority="1178" operator="equal">
      <formula>"B"</formula>
    </cfRule>
  </conditionalFormatting>
  <conditionalFormatting sqref="C195:C196">
    <cfRule type="cellIs" dxfId="4820" priority="1177" operator="equal">
      <formula>"A"</formula>
    </cfRule>
  </conditionalFormatting>
  <conditionalFormatting sqref="C199:C200">
    <cfRule type="cellIs" dxfId="4819" priority="1164" operator="equal">
      <formula>"C"</formula>
    </cfRule>
  </conditionalFormatting>
  <conditionalFormatting sqref="C199:C200">
    <cfRule type="cellIs" dxfId="4818" priority="1163" operator="equal">
      <formula>"B"</formula>
    </cfRule>
  </conditionalFormatting>
  <conditionalFormatting sqref="C199:C200">
    <cfRule type="cellIs" dxfId="4817" priority="1162" operator="equal">
      <formula>"A"</formula>
    </cfRule>
  </conditionalFormatting>
  <conditionalFormatting sqref="C219:C220">
    <cfRule type="cellIs" dxfId="4816" priority="1154" operator="equal">
      <formula>"C"</formula>
    </cfRule>
  </conditionalFormatting>
  <conditionalFormatting sqref="C219:C220">
    <cfRule type="cellIs" dxfId="4815" priority="1153" operator="equal">
      <formula>"B"</formula>
    </cfRule>
  </conditionalFormatting>
  <conditionalFormatting sqref="C219:C220">
    <cfRule type="cellIs" dxfId="4814" priority="1152" operator="equal">
      <formula>"A"</formula>
    </cfRule>
  </conditionalFormatting>
  <conditionalFormatting sqref="C233:C234">
    <cfRule type="cellIs" dxfId="4813" priority="1150" operator="equal">
      <formula>"C"</formula>
    </cfRule>
  </conditionalFormatting>
  <conditionalFormatting sqref="C233:C234">
    <cfRule type="cellIs" dxfId="4812" priority="1149" operator="equal">
      <formula>"B"</formula>
    </cfRule>
  </conditionalFormatting>
  <conditionalFormatting sqref="C233:C234">
    <cfRule type="cellIs" dxfId="4811" priority="1148" operator="equal">
      <formula>"A"</formula>
    </cfRule>
  </conditionalFormatting>
  <conditionalFormatting sqref="C203:C204 C223:C226">
    <cfRule type="cellIs" dxfId="4810" priority="1146" operator="equal">
      <formula>"C"</formula>
    </cfRule>
  </conditionalFormatting>
  <conditionalFormatting sqref="C203:C204 C223:C226">
    <cfRule type="cellIs" dxfId="4809" priority="1145" operator="equal">
      <formula>"B"</formula>
    </cfRule>
  </conditionalFormatting>
  <conditionalFormatting sqref="C203:C204 C223:C226">
    <cfRule type="cellIs" dxfId="4808" priority="1144" operator="equal">
      <formula>"A"</formula>
    </cfRule>
  </conditionalFormatting>
  <conditionalFormatting sqref="C213:C214 C243:C244 C229:C230">
    <cfRule type="cellIs" dxfId="4807" priority="1142" operator="equal">
      <formula>"C"</formula>
    </cfRule>
  </conditionalFormatting>
  <conditionalFormatting sqref="C213:C214 C243:C244 C229:C230">
    <cfRule type="cellIs" dxfId="4806" priority="1141" operator="equal">
      <formula>"B"</formula>
    </cfRule>
  </conditionalFormatting>
  <conditionalFormatting sqref="C213:C214 C243:C244 C229:C230">
    <cfRule type="cellIs" dxfId="4805" priority="1140" operator="equal">
      <formula>"A"</formula>
    </cfRule>
  </conditionalFormatting>
  <conditionalFormatting sqref="C217:C218">
    <cfRule type="cellIs" dxfId="4804" priority="1138" operator="equal">
      <formula>"C"</formula>
    </cfRule>
  </conditionalFormatting>
  <conditionalFormatting sqref="C217:C218">
    <cfRule type="cellIs" dxfId="4803" priority="1137" operator="equal">
      <formula>"B"</formula>
    </cfRule>
  </conditionalFormatting>
  <conditionalFormatting sqref="C217:C218">
    <cfRule type="cellIs" dxfId="4802" priority="1136" operator="equal">
      <formula>"A"</formula>
    </cfRule>
  </conditionalFormatting>
  <conditionalFormatting sqref="C221:C222">
    <cfRule type="cellIs" dxfId="4801" priority="1135" operator="equal">
      <formula>"C"</formula>
    </cfRule>
  </conditionalFormatting>
  <conditionalFormatting sqref="C221:C222">
    <cfRule type="cellIs" dxfId="4800" priority="1134" operator="equal">
      <formula>"B"</formula>
    </cfRule>
  </conditionalFormatting>
  <conditionalFormatting sqref="C221:C222">
    <cfRule type="cellIs" dxfId="4799" priority="1133" operator="equal">
      <formula>"A"</formula>
    </cfRule>
  </conditionalFormatting>
  <conditionalFormatting sqref="C205:C206">
    <cfRule type="cellIs" dxfId="4798" priority="1132" operator="equal">
      <formula>"C"</formula>
    </cfRule>
  </conditionalFormatting>
  <conditionalFormatting sqref="C205:C206">
    <cfRule type="cellIs" dxfId="4797" priority="1131" operator="equal">
      <formula>"B"</formula>
    </cfRule>
  </conditionalFormatting>
  <conditionalFormatting sqref="C205:C206">
    <cfRule type="cellIs" dxfId="4796" priority="1130" operator="equal">
      <formula>"A"</formula>
    </cfRule>
  </conditionalFormatting>
  <conditionalFormatting sqref="C209:C210">
    <cfRule type="cellIs" dxfId="4795" priority="1128" operator="equal">
      <formula>"C"</formula>
    </cfRule>
  </conditionalFormatting>
  <conditionalFormatting sqref="C209:C210">
    <cfRule type="cellIs" dxfId="4794" priority="1127" operator="equal">
      <formula>"B"</formula>
    </cfRule>
  </conditionalFormatting>
  <conditionalFormatting sqref="C209:C210">
    <cfRule type="cellIs" dxfId="4793" priority="1126" operator="equal">
      <formula>"A"</formula>
    </cfRule>
  </conditionalFormatting>
  <conditionalFormatting sqref="C211">
    <cfRule type="cellIs" dxfId="4792" priority="1124" operator="equal">
      <formula>"C"</formula>
    </cfRule>
  </conditionalFormatting>
  <conditionalFormatting sqref="C211">
    <cfRule type="cellIs" dxfId="4791" priority="1123" operator="equal">
      <formula>"B"</formula>
    </cfRule>
  </conditionalFormatting>
  <conditionalFormatting sqref="C211">
    <cfRule type="cellIs" dxfId="4790" priority="1122" operator="equal">
      <formula>"A"</formula>
    </cfRule>
  </conditionalFormatting>
  <conditionalFormatting sqref="C245:C246">
    <cfRule type="cellIs" dxfId="4789" priority="1120" operator="equal">
      <formula>"C"</formula>
    </cfRule>
  </conditionalFormatting>
  <conditionalFormatting sqref="C245:C246">
    <cfRule type="cellIs" dxfId="4788" priority="1119" operator="equal">
      <formula>"B"</formula>
    </cfRule>
  </conditionalFormatting>
  <conditionalFormatting sqref="C245:C246">
    <cfRule type="cellIs" dxfId="4787" priority="1118" operator="equal">
      <formula>"A"</formula>
    </cfRule>
  </conditionalFormatting>
  <conditionalFormatting sqref="C237:C238">
    <cfRule type="cellIs" dxfId="4786" priority="1116" operator="equal">
      <formula>"C"</formula>
    </cfRule>
  </conditionalFormatting>
  <conditionalFormatting sqref="C237:C238">
    <cfRule type="cellIs" dxfId="4785" priority="1115" operator="equal">
      <formula>"B"</formula>
    </cfRule>
  </conditionalFormatting>
  <conditionalFormatting sqref="C237:C238">
    <cfRule type="cellIs" dxfId="4784" priority="1114" operator="equal">
      <formula>"A"</formula>
    </cfRule>
  </conditionalFormatting>
  <conditionalFormatting sqref="C207:C208">
    <cfRule type="cellIs" dxfId="4783" priority="1112" operator="equal">
      <formula>"C"</formula>
    </cfRule>
  </conditionalFormatting>
  <conditionalFormatting sqref="C207:C208">
    <cfRule type="cellIs" dxfId="4782" priority="1111" operator="equal">
      <formula>"B"</formula>
    </cfRule>
  </conditionalFormatting>
  <conditionalFormatting sqref="C207:C208">
    <cfRule type="cellIs" dxfId="4781" priority="1110" operator="equal">
      <formula>"A"</formula>
    </cfRule>
  </conditionalFormatting>
  <conditionalFormatting sqref="C215:C216">
    <cfRule type="cellIs" dxfId="4780" priority="1108" operator="equal">
      <formula>"C"</formula>
    </cfRule>
  </conditionalFormatting>
  <conditionalFormatting sqref="C215:C216">
    <cfRule type="cellIs" dxfId="4779" priority="1107" operator="equal">
      <formula>"B"</formula>
    </cfRule>
  </conditionalFormatting>
  <conditionalFormatting sqref="C215:C216">
    <cfRule type="cellIs" dxfId="4778" priority="1106" operator="equal">
      <formula>"A"</formula>
    </cfRule>
  </conditionalFormatting>
  <conditionalFormatting sqref="C231:C234">
    <cfRule type="cellIs" dxfId="4777" priority="1104" operator="equal">
      <formula>"C"</formula>
    </cfRule>
  </conditionalFormatting>
  <conditionalFormatting sqref="C231:C234">
    <cfRule type="cellIs" dxfId="4776" priority="1103" operator="equal">
      <formula>"B"</formula>
    </cfRule>
  </conditionalFormatting>
  <conditionalFormatting sqref="C231:C234">
    <cfRule type="cellIs" dxfId="4775" priority="1102" operator="equal">
      <formula>"A"</formula>
    </cfRule>
  </conditionalFormatting>
  <conditionalFormatting sqref="C239:C240">
    <cfRule type="cellIs" dxfId="4774" priority="1100" operator="equal">
      <formula>"C"</formula>
    </cfRule>
  </conditionalFormatting>
  <conditionalFormatting sqref="C239:C240">
    <cfRule type="cellIs" dxfId="4773" priority="1099" operator="equal">
      <formula>"B"</formula>
    </cfRule>
  </conditionalFormatting>
  <conditionalFormatting sqref="C239:C240">
    <cfRule type="cellIs" dxfId="4772" priority="1098" operator="equal">
      <formula>"A"</formula>
    </cfRule>
  </conditionalFormatting>
  <conditionalFormatting sqref="C241:C242">
    <cfRule type="cellIs" dxfId="4771" priority="1096" operator="equal">
      <formula>"C"</formula>
    </cfRule>
  </conditionalFormatting>
  <conditionalFormatting sqref="C241:C242">
    <cfRule type="cellIs" dxfId="4770" priority="1095" operator="equal">
      <formula>"B"</formula>
    </cfRule>
  </conditionalFormatting>
  <conditionalFormatting sqref="C241:C242">
    <cfRule type="cellIs" dxfId="4769" priority="1094" operator="equal">
      <formula>"A"</formula>
    </cfRule>
  </conditionalFormatting>
  <conditionalFormatting sqref="C227">
    <cfRule type="cellIs" dxfId="4768" priority="1092" operator="equal">
      <formula>"C"</formula>
    </cfRule>
  </conditionalFormatting>
  <conditionalFormatting sqref="C227">
    <cfRule type="cellIs" dxfId="4767" priority="1091" operator="equal">
      <formula>"B"</formula>
    </cfRule>
  </conditionalFormatting>
  <conditionalFormatting sqref="C227">
    <cfRule type="cellIs" dxfId="4766" priority="1090" operator="equal">
      <formula>"A"</formula>
    </cfRule>
  </conditionalFormatting>
  <conditionalFormatting sqref="C228">
    <cfRule type="cellIs" dxfId="4765" priority="1089" operator="lessThan">
      <formula>#REF!</formula>
    </cfRule>
  </conditionalFormatting>
  <conditionalFormatting sqref="C228">
    <cfRule type="cellIs" dxfId="4764" priority="1088" operator="equal">
      <formula>"C"</formula>
    </cfRule>
  </conditionalFormatting>
  <conditionalFormatting sqref="C228">
    <cfRule type="cellIs" dxfId="4763" priority="1087" operator="equal">
      <formula>"B"</formula>
    </cfRule>
  </conditionalFormatting>
  <conditionalFormatting sqref="C228">
    <cfRule type="cellIs" dxfId="4762" priority="1086" operator="equal">
      <formula>"A"</formula>
    </cfRule>
  </conditionalFormatting>
  <conditionalFormatting sqref="C235:C236">
    <cfRule type="cellIs" dxfId="4761" priority="1085" operator="equal">
      <formula>"C"</formula>
    </cfRule>
  </conditionalFormatting>
  <conditionalFormatting sqref="C235:C236">
    <cfRule type="cellIs" dxfId="4760" priority="1084" operator="equal">
      <formula>"B"</formula>
    </cfRule>
  </conditionalFormatting>
  <conditionalFormatting sqref="C235:C236">
    <cfRule type="cellIs" dxfId="4759" priority="1083" operator="equal">
      <formula>"A"</formula>
    </cfRule>
  </conditionalFormatting>
  <conditionalFormatting sqref="C212">
    <cfRule type="cellIs" dxfId="4758" priority="1081" operator="equal">
      <formula>"C"</formula>
    </cfRule>
  </conditionalFormatting>
  <conditionalFormatting sqref="C212">
    <cfRule type="cellIs" dxfId="4757" priority="1080" operator="equal">
      <formula>"B"</formula>
    </cfRule>
  </conditionalFormatting>
  <conditionalFormatting sqref="C212">
    <cfRule type="cellIs" dxfId="4756" priority="1079" operator="equal">
      <formula>"A"</formula>
    </cfRule>
  </conditionalFormatting>
  <conditionalFormatting sqref="C247:C248">
    <cfRule type="cellIs" dxfId="4755" priority="1021" operator="equal">
      <formula>"C"</formula>
    </cfRule>
  </conditionalFormatting>
  <conditionalFormatting sqref="C247:C248">
    <cfRule type="cellIs" dxfId="4754" priority="1020" operator="equal">
      <formula>"B"</formula>
    </cfRule>
  </conditionalFormatting>
  <conditionalFormatting sqref="C247:C248">
    <cfRule type="cellIs" dxfId="4753" priority="1019" operator="equal">
      <formula>"A"</formula>
    </cfRule>
  </conditionalFormatting>
  <conditionalFormatting sqref="R27:R28">
    <cfRule type="cellIs" dxfId="4752" priority="1011" operator="equal">
      <formula>"Me"</formula>
    </cfRule>
  </conditionalFormatting>
  <conditionalFormatting sqref="R27:R28">
    <cfRule type="cellIs" dxfId="4751" priority="1010" operator="equal">
      <formula>"Me"</formula>
    </cfRule>
  </conditionalFormatting>
  <conditionalFormatting sqref="R27:R28">
    <cfRule type="cellIs" dxfId="4750" priority="1009" operator="equal">
      <formula>"TD"</formula>
    </cfRule>
  </conditionalFormatting>
  <conditionalFormatting sqref="AE123">
    <cfRule type="cellIs" dxfId="4749" priority="1005" operator="equal">
      <formula>"Me"</formula>
    </cfRule>
  </conditionalFormatting>
  <conditionalFormatting sqref="AE123">
    <cfRule type="cellIs" dxfId="4748" priority="1004" operator="equal">
      <formula>"TD"</formula>
    </cfRule>
  </conditionalFormatting>
  <conditionalFormatting sqref="AE123">
    <cfRule type="cellIs" dxfId="4747" priority="1003" operator="equal">
      <formula>"PR"</formula>
    </cfRule>
  </conditionalFormatting>
  <conditionalFormatting sqref="AE89">
    <cfRule type="cellIs" dxfId="4746" priority="1002" operator="equal">
      <formula>"Me"</formula>
    </cfRule>
  </conditionalFormatting>
  <conditionalFormatting sqref="AE89">
    <cfRule type="cellIs" dxfId="4745" priority="1001" operator="equal">
      <formula>"TD"</formula>
    </cfRule>
  </conditionalFormatting>
  <conditionalFormatting sqref="AE89">
    <cfRule type="cellIs" dxfId="4744" priority="1000" operator="equal">
      <formula>"PR"</formula>
    </cfRule>
  </conditionalFormatting>
  <conditionalFormatting sqref="AE93">
    <cfRule type="cellIs" dxfId="4743" priority="999" operator="equal">
      <formula>"Me"</formula>
    </cfRule>
  </conditionalFormatting>
  <conditionalFormatting sqref="AE93">
    <cfRule type="cellIs" dxfId="4742" priority="998" operator="equal">
      <formula>"TD"</formula>
    </cfRule>
  </conditionalFormatting>
  <conditionalFormatting sqref="AE93">
    <cfRule type="cellIs" dxfId="4741" priority="997" operator="equal">
      <formula>"PR"</formula>
    </cfRule>
  </conditionalFormatting>
  <conditionalFormatting sqref="AE95">
    <cfRule type="cellIs" dxfId="4740" priority="996" operator="equal">
      <formula>"Me"</formula>
    </cfRule>
  </conditionalFormatting>
  <conditionalFormatting sqref="AE95">
    <cfRule type="cellIs" dxfId="4739" priority="995" operator="equal">
      <formula>"TD"</formula>
    </cfRule>
  </conditionalFormatting>
  <conditionalFormatting sqref="AE95">
    <cfRule type="cellIs" dxfId="4738" priority="994" operator="equal">
      <formula>"PR"</formula>
    </cfRule>
  </conditionalFormatting>
  <conditionalFormatting sqref="F157:G158">
    <cfRule type="cellIs" dxfId="4737" priority="993" operator="equal">
      <formula>"Me"</formula>
    </cfRule>
  </conditionalFormatting>
  <conditionalFormatting sqref="F157:G158">
    <cfRule type="cellIs" dxfId="4736" priority="992" operator="equal">
      <formula>"TD"</formula>
    </cfRule>
  </conditionalFormatting>
  <conditionalFormatting sqref="F157:G158">
    <cfRule type="cellIs" dxfId="4735" priority="991" operator="equal">
      <formula>"PR"</formula>
    </cfRule>
  </conditionalFormatting>
  <conditionalFormatting sqref="H157:AI158">
    <cfRule type="cellIs" dxfId="4734" priority="990" operator="equal">
      <formula>"Me"</formula>
    </cfRule>
  </conditionalFormatting>
  <conditionalFormatting sqref="H157:AI158">
    <cfRule type="cellIs" dxfId="4733" priority="989" operator="equal">
      <formula>"TD"</formula>
    </cfRule>
  </conditionalFormatting>
  <conditionalFormatting sqref="H157:AI158">
    <cfRule type="cellIs" dxfId="4732" priority="988" operator="equal">
      <formula>"PR"</formula>
    </cfRule>
  </conditionalFormatting>
  <conditionalFormatting sqref="F35:I36">
    <cfRule type="cellIs" dxfId="4731" priority="987" operator="equal">
      <formula>"Me"</formula>
    </cfRule>
  </conditionalFormatting>
  <conditionalFormatting sqref="F35:I36">
    <cfRule type="cellIs" dxfId="4730" priority="986" operator="equal">
      <formula>"PR"</formula>
    </cfRule>
  </conditionalFormatting>
  <conditionalFormatting sqref="F167:AD168 AG167:AJ168">
    <cfRule type="cellIs" dxfId="4729" priority="985" operator="equal">
      <formula>"Me"</formula>
    </cfRule>
  </conditionalFormatting>
  <conditionalFormatting sqref="F167:AD168 AG167:AJ168">
    <cfRule type="cellIs" dxfId="4728" priority="984" operator="equal">
      <formula>"TD"</formula>
    </cfRule>
  </conditionalFormatting>
  <conditionalFormatting sqref="F167:AD168 AG167:AJ168">
    <cfRule type="cellIs" dxfId="4727" priority="983" operator="equal">
      <formula>"PR"</formula>
    </cfRule>
  </conditionalFormatting>
  <conditionalFormatting sqref="F191:T192 AG191:AJ192">
    <cfRule type="cellIs" dxfId="4726" priority="958" operator="equal">
      <formula>"Me"</formula>
    </cfRule>
  </conditionalFormatting>
  <conditionalFormatting sqref="F191:T192 AG191:AJ192">
    <cfRule type="cellIs" dxfId="4725" priority="957" operator="equal">
      <formula>"TD"</formula>
    </cfRule>
  </conditionalFormatting>
  <conditionalFormatting sqref="F191:T192 AG191:AJ192">
    <cfRule type="cellIs" dxfId="4724" priority="956" operator="equal">
      <formula>"PR"</formula>
    </cfRule>
  </conditionalFormatting>
  <conditionalFormatting sqref="U191:AF192">
    <cfRule type="cellIs" dxfId="4723" priority="949" operator="equal">
      <formula>"Me"</formula>
    </cfRule>
  </conditionalFormatting>
  <conditionalFormatting sqref="U191:AF192">
    <cfRule type="cellIs" dxfId="4722" priority="948" operator="equal">
      <formula>"TD"</formula>
    </cfRule>
  </conditionalFormatting>
  <conditionalFormatting sqref="U191:AF192">
    <cfRule type="cellIs" dxfId="4721" priority="947" operator="equal">
      <formula>"PR"</formula>
    </cfRule>
  </conditionalFormatting>
  <conditionalFormatting sqref="U199:AF200">
    <cfRule type="cellIs" dxfId="4720" priority="946" operator="equal">
      <formula>"Me"</formula>
    </cfRule>
  </conditionalFormatting>
  <conditionalFormatting sqref="U199:AF200">
    <cfRule type="cellIs" dxfId="4719" priority="945" operator="equal">
      <formula>"TD"</formula>
    </cfRule>
  </conditionalFormatting>
  <conditionalFormatting sqref="U199:AF200">
    <cfRule type="cellIs" dxfId="4718" priority="944" operator="equal">
      <formula>"PR"</formula>
    </cfRule>
  </conditionalFormatting>
  <conditionalFormatting sqref="U69:AF70">
    <cfRule type="cellIs" dxfId="4717" priority="943" operator="equal">
      <formula>"Me"</formula>
    </cfRule>
  </conditionalFormatting>
  <conditionalFormatting sqref="U69:AF70">
    <cfRule type="cellIs" dxfId="4716" priority="942" operator="equal">
      <formula>"TD"</formula>
    </cfRule>
  </conditionalFormatting>
  <conditionalFormatting sqref="U69:AF70">
    <cfRule type="cellIs" dxfId="4715" priority="941" operator="equal">
      <formula>"PR"</formula>
    </cfRule>
  </conditionalFormatting>
  <conditionalFormatting sqref="H43:I44">
    <cfRule type="cellIs" dxfId="4714" priority="940" operator="equal">
      <formula>"Me"</formula>
    </cfRule>
  </conditionalFormatting>
  <conditionalFormatting sqref="H43:I44">
    <cfRule type="cellIs" dxfId="4713" priority="939" operator="equal">
      <formula>"TD"</formula>
    </cfRule>
  </conditionalFormatting>
  <conditionalFormatting sqref="H43:I44">
    <cfRule type="cellIs" dxfId="4712" priority="938" operator="equal">
      <formula>"PR"</formula>
    </cfRule>
  </conditionalFormatting>
  <conditionalFormatting sqref="O44">
    <cfRule type="cellIs" dxfId="4711" priority="937" operator="equal">
      <formula>"Me"</formula>
    </cfRule>
  </conditionalFormatting>
  <conditionalFormatting sqref="O44">
    <cfRule type="cellIs" dxfId="4710" priority="936" operator="equal">
      <formula>"TD"</formula>
    </cfRule>
  </conditionalFormatting>
  <conditionalFormatting sqref="O44">
    <cfRule type="cellIs" dxfId="4709" priority="935" operator="equal">
      <formula>"PR"</formula>
    </cfRule>
  </conditionalFormatting>
  <conditionalFormatting sqref="P43:P44">
    <cfRule type="cellIs" dxfId="4708" priority="934" operator="equal">
      <formula>"Me"</formula>
    </cfRule>
  </conditionalFormatting>
  <conditionalFormatting sqref="P43:P44">
    <cfRule type="cellIs" dxfId="4707" priority="933" operator="equal">
      <formula>"TD"</formula>
    </cfRule>
  </conditionalFormatting>
  <conditionalFormatting sqref="P43:P44">
    <cfRule type="cellIs" dxfId="4706" priority="932" operator="equal">
      <formula>"PR"</formula>
    </cfRule>
  </conditionalFormatting>
  <conditionalFormatting sqref="V44:W44 W43">
    <cfRule type="cellIs" dxfId="4705" priority="931" operator="equal">
      <formula>"Me"</formula>
    </cfRule>
  </conditionalFormatting>
  <conditionalFormatting sqref="V44:W44 W43">
    <cfRule type="cellIs" dxfId="4704" priority="930" operator="equal">
      <formula>"TD"</formula>
    </cfRule>
  </conditionalFormatting>
  <conditionalFormatting sqref="V44:W44 W43">
    <cfRule type="cellIs" dxfId="4703" priority="929" operator="equal">
      <formula>"PR"</formula>
    </cfRule>
  </conditionalFormatting>
  <conditionalFormatting sqref="AC44:AD44 AD43">
    <cfRule type="cellIs" dxfId="4702" priority="928" operator="equal">
      <formula>"Me"</formula>
    </cfRule>
  </conditionalFormatting>
  <conditionalFormatting sqref="AC44:AD44 AD43">
    <cfRule type="cellIs" dxfId="4701" priority="927" operator="equal">
      <formula>"TD"</formula>
    </cfRule>
  </conditionalFormatting>
  <conditionalFormatting sqref="AC44:AD44 AD43">
    <cfRule type="cellIs" dxfId="4700" priority="926" operator="equal">
      <formula>"PR"</formula>
    </cfRule>
  </conditionalFormatting>
  <conditionalFormatting sqref="Q43">
    <cfRule type="cellIs" dxfId="4699" priority="922" operator="equal">
      <formula>"Me"</formula>
    </cfRule>
  </conditionalFormatting>
  <conditionalFormatting sqref="Q43">
    <cfRule type="cellIs" dxfId="4698" priority="921" operator="equal">
      <formula>"TD"</formula>
    </cfRule>
  </conditionalFormatting>
  <conditionalFormatting sqref="Q43">
    <cfRule type="cellIs" dxfId="4697" priority="920" operator="equal">
      <formula>"PR"</formula>
    </cfRule>
  </conditionalFormatting>
  <conditionalFormatting sqref="V43">
    <cfRule type="cellIs" dxfId="4696" priority="913" operator="equal">
      <formula>"Me"</formula>
    </cfRule>
  </conditionalFormatting>
  <conditionalFormatting sqref="V43">
    <cfRule type="cellIs" dxfId="4695" priority="912" operator="equal">
      <formula>"TD"</formula>
    </cfRule>
  </conditionalFormatting>
  <conditionalFormatting sqref="V43">
    <cfRule type="cellIs" dxfId="4694" priority="911" operator="equal">
      <formula>"PR"</formula>
    </cfRule>
  </conditionalFormatting>
  <conditionalFormatting sqref="X43">
    <cfRule type="cellIs" dxfId="4693" priority="910" operator="equal">
      <formula>"Me"</formula>
    </cfRule>
  </conditionalFormatting>
  <conditionalFormatting sqref="X43">
    <cfRule type="cellIs" dxfId="4692" priority="909" operator="equal">
      <formula>"TD"</formula>
    </cfRule>
  </conditionalFormatting>
  <conditionalFormatting sqref="X43">
    <cfRule type="cellIs" dxfId="4691" priority="908" operator="equal">
      <formula>"PR"</formula>
    </cfRule>
  </conditionalFormatting>
  <conditionalFormatting sqref="AE43">
    <cfRule type="cellIs" dxfId="4690" priority="907" operator="equal">
      <formula>"Me"</formula>
    </cfRule>
  </conditionalFormatting>
  <conditionalFormatting sqref="AE43">
    <cfRule type="cellIs" dxfId="4689" priority="906" operator="equal">
      <formula>"TD"</formula>
    </cfRule>
  </conditionalFormatting>
  <conditionalFormatting sqref="AE43">
    <cfRule type="cellIs" dxfId="4688" priority="905" operator="equal">
      <formula>"PR"</formula>
    </cfRule>
  </conditionalFormatting>
  <conditionalFormatting sqref="AC43">
    <cfRule type="cellIs" dxfId="4687" priority="904" operator="equal">
      <formula>"Me"</formula>
    </cfRule>
  </conditionalFormatting>
  <conditionalFormatting sqref="AC43">
    <cfRule type="cellIs" dxfId="4686" priority="903" operator="equal">
      <formula>"TD"</formula>
    </cfRule>
  </conditionalFormatting>
  <conditionalFormatting sqref="AC43">
    <cfRule type="cellIs" dxfId="4685" priority="902" operator="equal">
      <formula>"PR"</formula>
    </cfRule>
  </conditionalFormatting>
  <conditionalFormatting sqref="J43">
    <cfRule type="cellIs" dxfId="4684" priority="901" operator="equal">
      <formula>"Me"</formula>
    </cfRule>
  </conditionalFormatting>
  <conditionalFormatting sqref="J43">
    <cfRule type="cellIs" dxfId="4683" priority="900" operator="equal">
      <formula>"TD"</formula>
    </cfRule>
  </conditionalFormatting>
  <conditionalFormatting sqref="J43">
    <cfRule type="cellIs" dxfId="4682" priority="899" operator="equal">
      <formula>"PR"</formula>
    </cfRule>
  </conditionalFormatting>
  <conditionalFormatting sqref="O43">
    <cfRule type="cellIs" dxfId="4681" priority="898" operator="equal">
      <formula>"Me"</formula>
    </cfRule>
  </conditionalFormatting>
  <conditionalFormatting sqref="O43">
    <cfRule type="cellIs" dxfId="4680" priority="897" operator="equal">
      <formula>"TD"</formula>
    </cfRule>
  </conditionalFormatting>
  <conditionalFormatting sqref="O43">
    <cfRule type="cellIs" dxfId="4679" priority="896" operator="equal">
      <formula>"PR"</formula>
    </cfRule>
  </conditionalFormatting>
  <conditionalFormatting sqref="Q69:Q70">
    <cfRule type="cellIs" dxfId="4678" priority="892" operator="equal">
      <formula>"TD"</formula>
    </cfRule>
  </conditionalFormatting>
  <conditionalFormatting sqref="C167">
    <cfRule type="cellIs" dxfId="4677" priority="886" operator="equal">
      <formula>"c"</formula>
    </cfRule>
    <cfRule type="cellIs" dxfId="4676" priority="887" operator="equal">
      <formula>"b"</formula>
    </cfRule>
    <cfRule type="cellIs" dxfId="4675" priority="888" operator="equal">
      <formula>"a"</formula>
    </cfRule>
  </conditionalFormatting>
  <conditionalFormatting sqref="C168">
    <cfRule type="cellIs" dxfId="4674" priority="883" operator="equal">
      <formula>"c"</formula>
    </cfRule>
    <cfRule type="cellIs" dxfId="4673" priority="884" operator="equal">
      <formula>"b"</formula>
    </cfRule>
    <cfRule type="cellIs" dxfId="4672" priority="885" operator="equal">
      <formula>"a"</formula>
    </cfRule>
  </conditionalFormatting>
  <conditionalFormatting sqref="V29:V30">
    <cfRule type="cellIs" dxfId="4671" priority="876" operator="equal">
      <formula>"Me"</formula>
    </cfRule>
  </conditionalFormatting>
  <conditionalFormatting sqref="V29:V30">
    <cfRule type="cellIs" dxfId="4670" priority="875" operator="equal">
      <formula>"TD"</formula>
    </cfRule>
  </conditionalFormatting>
  <conditionalFormatting sqref="V29:V30">
    <cfRule type="cellIs" dxfId="4669" priority="874" operator="equal">
      <formula>"PR"</formula>
    </cfRule>
  </conditionalFormatting>
  <conditionalFormatting sqref="AD30">
    <cfRule type="cellIs" dxfId="4668" priority="873" operator="equal">
      <formula>"Me"</formula>
    </cfRule>
  </conditionalFormatting>
  <conditionalFormatting sqref="AD30">
    <cfRule type="cellIs" dxfId="4667" priority="872" operator="equal">
      <formula>"TD"</formula>
    </cfRule>
  </conditionalFormatting>
  <conditionalFormatting sqref="AD30">
    <cfRule type="cellIs" dxfId="4666" priority="871" operator="equal">
      <formula>"PR"</formula>
    </cfRule>
  </conditionalFormatting>
  <conditionalFormatting sqref="Q125:Y126">
    <cfRule type="cellIs" dxfId="4665" priority="870" operator="equal">
      <formula>"Me"</formula>
    </cfRule>
  </conditionalFormatting>
  <conditionalFormatting sqref="Q125:Y126">
    <cfRule type="cellIs" dxfId="4664" priority="869" operator="equal">
      <formula>"TD"</formula>
    </cfRule>
  </conditionalFormatting>
  <conditionalFormatting sqref="Q125:Y126">
    <cfRule type="cellIs" dxfId="4663" priority="868" operator="equal">
      <formula>"PR"</formula>
    </cfRule>
  </conditionalFormatting>
  <conditionalFormatting sqref="G103:G104">
    <cfRule type="cellIs" dxfId="4662" priority="867" operator="equal">
      <formula>"Me"</formula>
    </cfRule>
  </conditionalFormatting>
  <conditionalFormatting sqref="G103:G104">
    <cfRule type="cellIs" dxfId="4661" priority="866" operator="equal">
      <formula>"TD"</formula>
    </cfRule>
  </conditionalFormatting>
  <conditionalFormatting sqref="G103:G104">
    <cfRule type="cellIs" dxfId="4660" priority="865" operator="equal">
      <formula>"PR"</formula>
    </cfRule>
  </conditionalFormatting>
  <conditionalFormatting sqref="H188">
    <cfRule type="cellIs" dxfId="4659" priority="864" operator="equal">
      <formula>"Me"</formula>
    </cfRule>
  </conditionalFormatting>
  <conditionalFormatting sqref="H188">
    <cfRule type="cellIs" dxfId="4658" priority="863" operator="equal">
      <formula>"TD"</formula>
    </cfRule>
  </conditionalFormatting>
  <conditionalFormatting sqref="H188">
    <cfRule type="cellIs" dxfId="4657" priority="862" operator="equal">
      <formula>"PR"</formula>
    </cfRule>
  </conditionalFormatting>
  <conditionalFormatting sqref="J187:J188">
    <cfRule type="cellIs" dxfId="4656" priority="861" operator="equal">
      <formula>"Me"</formula>
    </cfRule>
  </conditionalFormatting>
  <conditionalFormatting sqref="J187:J188">
    <cfRule type="cellIs" dxfId="4655" priority="860" operator="equal">
      <formula>"TD"</formula>
    </cfRule>
  </conditionalFormatting>
  <conditionalFormatting sqref="J187:J188">
    <cfRule type="cellIs" dxfId="4654" priority="859" operator="equal">
      <formula>"PR"</formula>
    </cfRule>
  </conditionalFormatting>
  <conditionalFormatting sqref="O187:O188">
    <cfRule type="cellIs" dxfId="4653" priority="858" operator="equal">
      <formula>"Me"</formula>
    </cfRule>
  </conditionalFormatting>
  <conditionalFormatting sqref="O187:O188">
    <cfRule type="cellIs" dxfId="4652" priority="857" operator="equal">
      <formula>"TD"</formula>
    </cfRule>
  </conditionalFormatting>
  <conditionalFormatting sqref="O187:O188">
    <cfRule type="cellIs" dxfId="4651" priority="856" operator="equal">
      <formula>"PR"</formula>
    </cfRule>
  </conditionalFormatting>
  <conditionalFormatting sqref="Q188">
    <cfRule type="cellIs" dxfId="4650" priority="855" operator="equal">
      <formula>"Me"</formula>
    </cfRule>
  </conditionalFormatting>
  <conditionalFormatting sqref="Q188">
    <cfRule type="cellIs" dxfId="4649" priority="854" operator="equal">
      <formula>"TD"</formula>
    </cfRule>
  </conditionalFormatting>
  <conditionalFormatting sqref="Q188">
    <cfRule type="cellIs" dxfId="4648" priority="853" operator="equal">
      <formula>"PR"</formula>
    </cfRule>
  </conditionalFormatting>
  <conditionalFormatting sqref="V187:V188">
    <cfRule type="cellIs" dxfId="4647" priority="852" operator="equal">
      <formula>"Me"</formula>
    </cfRule>
  </conditionalFormatting>
  <conditionalFormatting sqref="V187:V188">
    <cfRule type="cellIs" dxfId="4646" priority="851" operator="equal">
      <formula>"TD"</formula>
    </cfRule>
  </conditionalFormatting>
  <conditionalFormatting sqref="V187:V188">
    <cfRule type="cellIs" dxfId="4645" priority="850" operator="equal">
      <formula>"PR"</formula>
    </cfRule>
  </conditionalFormatting>
  <conditionalFormatting sqref="X187:X188">
    <cfRule type="cellIs" dxfId="4644" priority="849" operator="equal">
      <formula>"Me"</formula>
    </cfRule>
  </conditionalFormatting>
  <conditionalFormatting sqref="X187:X188">
    <cfRule type="cellIs" dxfId="4643" priority="848" operator="equal">
      <formula>"TD"</formula>
    </cfRule>
  </conditionalFormatting>
  <conditionalFormatting sqref="X187:X188">
    <cfRule type="cellIs" dxfId="4642" priority="847" operator="equal">
      <formula>"PR"</formula>
    </cfRule>
  </conditionalFormatting>
  <conditionalFormatting sqref="AE187">
    <cfRule type="cellIs" dxfId="4641" priority="846" operator="equal">
      <formula>"Me"</formula>
    </cfRule>
  </conditionalFormatting>
  <conditionalFormatting sqref="AE187">
    <cfRule type="cellIs" dxfId="4640" priority="845" operator="equal">
      <formula>"TD"</formula>
    </cfRule>
  </conditionalFormatting>
  <conditionalFormatting sqref="AE187">
    <cfRule type="cellIs" dxfId="4639" priority="844" operator="equal">
      <formula>"PR"</formula>
    </cfRule>
  </conditionalFormatting>
  <conditionalFormatting sqref="F83:H84 J83:K84">
    <cfRule type="cellIs" dxfId="4638" priority="840" operator="equal">
      <formula>"Me"</formula>
    </cfRule>
  </conditionalFormatting>
  <conditionalFormatting sqref="F83:H84 J83:K84">
    <cfRule type="cellIs" dxfId="4637" priority="839" operator="equal">
      <formula>"TD"</formula>
    </cfRule>
  </conditionalFormatting>
  <conditionalFormatting sqref="F83:H84 J83:K84">
    <cfRule type="cellIs" dxfId="4636" priority="838" operator="equal">
      <formula>"PR"</formula>
    </cfRule>
  </conditionalFormatting>
  <conditionalFormatting sqref="AE83:AH84">
    <cfRule type="cellIs" dxfId="4635" priority="837" operator="equal">
      <formula>"Me"</formula>
    </cfRule>
  </conditionalFormatting>
  <conditionalFormatting sqref="AE83:AH84">
    <cfRule type="cellIs" dxfId="4634" priority="836" operator="equal">
      <formula>"TD"</formula>
    </cfRule>
  </conditionalFormatting>
  <conditionalFormatting sqref="AE83:AH84">
    <cfRule type="cellIs" dxfId="4633" priority="835" operator="equal">
      <formula>"PR"</formula>
    </cfRule>
  </conditionalFormatting>
  <conditionalFormatting sqref="AI83:AI84">
    <cfRule type="cellIs" dxfId="4632" priority="834" operator="equal">
      <formula>"Me"</formula>
    </cfRule>
  </conditionalFormatting>
  <conditionalFormatting sqref="AI83:AI84">
    <cfRule type="cellIs" dxfId="4631" priority="833" operator="equal">
      <formula>"TD"</formula>
    </cfRule>
  </conditionalFormatting>
  <conditionalFormatting sqref="AI83:AI84">
    <cfRule type="cellIs" dxfId="4630" priority="832" operator="equal">
      <formula>"PR"</formula>
    </cfRule>
  </conditionalFormatting>
  <conditionalFormatting sqref="F63:F64">
    <cfRule type="cellIs" dxfId="4629" priority="831" operator="equal">
      <formula>"Me"</formula>
    </cfRule>
  </conditionalFormatting>
  <conditionalFormatting sqref="F63:F64">
    <cfRule type="cellIs" dxfId="4628" priority="830" operator="equal">
      <formula>"TD"</formula>
    </cfRule>
  </conditionalFormatting>
  <conditionalFormatting sqref="F63:F64">
    <cfRule type="cellIs" dxfId="4627" priority="829" operator="equal">
      <formula>"PR"</formula>
    </cfRule>
  </conditionalFormatting>
  <conditionalFormatting sqref="I83:I84">
    <cfRule type="cellIs" dxfId="4626" priority="828" operator="equal">
      <formula>"Me"</formula>
    </cfRule>
  </conditionalFormatting>
  <conditionalFormatting sqref="I83:I84">
    <cfRule type="cellIs" dxfId="4625" priority="827" operator="equal">
      <formula>"TD"</formula>
    </cfRule>
  </conditionalFormatting>
  <conditionalFormatting sqref="I83:I84">
    <cfRule type="cellIs" dxfId="4624" priority="826" operator="equal">
      <formula>"PR"</formula>
    </cfRule>
  </conditionalFormatting>
  <conditionalFormatting sqref="G47:K48">
    <cfRule type="cellIs" dxfId="4623" priority="825" operator="equal">
      <formula>"Me"</formula>
    </cfRule>
  </conditionalFormatting>
  <conditionalFormatting sqref="G47:K48">
    <cfRule type="cellIs" dxfId="4622" priority="824" operator="equal">
      <formula>"TD"</formula>
    </cfRule>
  </conditionalFormatting>
  <conditionalFormatting sqref="G47:K48">
    <cfRule type="cellIs" dxfId="4621" priority="823" operator="equal">
      <formula>"PR"</formula>
    </cfRule>
  </conditionalFormatting>
  <conditionalFormatting sqref="F245:AA246">
    <cfRule type="cellIs" dxfId="4620" priority="822" operator="equal">
      <formula>"Me"</formula>
    </cfRule>
  </conditionalFormatting>
  <conditionalFormatting sqref="F245:AA246">
    <cfRule type="cellIs" dxfId="4619" priority="821" operator="equal">
      <formula>"TD"</formula>
    </cfRule>
  </conditionalFormatting>
  <conditionalFormatting sqref="F245:AA246">
    <cfRule type="cellIs" dxfId="4618" priority="820" operator="equal">
      <formula>"PR"</formula>
    </cfRule>
  </conditionalFormatting>
  <conditionalFormatting sqref="F245:AA246">
    <cfRule type="cellIs" dxfId="4617" priority="819" operator="equal">
      <formula>"Me"</formula>
    </cfRule>
  </conditionalFormatting>
  <conditionalFormatting sqref="F245:AA246">
    <cfRule type="cellIs" dxfId="4616" priority="818" operator="equal">
      <formula>"TD"</formula>
    </cfRule>
  </conditionalFormatting>
  <conditionalFormatting sqref="F245:AA246">
    <cfRule type="cellIs" dxfId="4615" priority="817" operator="equal">
      <formula>"PR"</formula>
    </cfRule>
  </conditionalFormatting>
  <conditionalFormatting sqref="F155:F156">
    <cfRule type="cellIs" dxfId="4614" priority="816" operator="equal">
      <formula>"Me"</formula>
    </cfRule>
  </conditionalFormatting>
  <conditionalFormatting sqref="F155:F156">
    <cfRule type="cellIs" dxfId="4613" priority="815" operator="equal">
      <formula>"TD"</formula>
    </cfRule>
  </conditionalFormatting>
  <conditionalFormatting sqref="F155:F156">
    <cfRule type="cellIs" dxfId="4612" priority="814" operator="equal">
      <formula>"PR"</formula>
    </cfRule>
  </conditionalFormatting>
  <conditionalFormatting sqref="G155:K156">
    <cfRule type="cellIs" dxfId="4611" priority="813" operator="equal">
      <formula>"Me"</formula>
    </cfRule>
  </conditionalFormatting>
  <conditionalFormatting sqref="G155:K156">
    <cfRule type="cellIs" dxfId="4610" priority="812" operator="equal">
      <formula>"TD"</formula>
    </cfRule>
  </conditionalFormatting>
  <conditionalFormatting sqref="G155:K156">
    <cfRule type="cellIs" dxfId="4609" priority="811" operator="equal">
      <formula>"PR"</formula>
    </cfRule>
  </conditionalFormatting>
  <conditionalFormatting sqref="L155:AI156">
    <cfRule type="cellIs" dxfId="4608" priority="810" operator="equal">
      <formula>"Me"</formula>
    </cfRule>
  </conditionalFormatting>
  <conditionalFormatting sqref="L155:AI156">
    <cfRule type="cellIs" dxfId="4607" priority="809" operator="equal">
      <formula>"TD"</formula>
    </cfRule>
  </conditionalFormatting>
  <conditionalFormatting sqref="L155:AI156">
    <cfRule type="cellIs" dxfId="4606" priority="808" operator="equal">
      <formula>"PR"</formula>
    </cfRule>
  </conditionalFormatting>
  <conditionalFormatting sqref="I26">
    <cfRule type="cellIs" dxfId="4605" priority="807" operator="equal">
      <formula>"Me"</formula>
    </cfRule>
  </conditionalFormatting>
  <conditionalFormatting sqref="I26">
    <cfRule type="cellIs" dxfId="4604" priority="806" operator="equal">
      <formula>"Me"</formula>
    </cfRule>
  </conditionalFormatting>
  <conditionalFormatting sqref="I26">
    <cfRule type="cellIs" dxfId="4603" priority="805" operator="equal">
      <formula>"TD"</formula>
    </cfRule>
  </conditionalFormatting>
  <conditionalFormatting sqref="I26">
    <cfRule type="cellIs" dxfId="4602" priority="804" operator="equal">
      <formula>"PR"</formula>
    </cfRule>
  </conditionalFormatting>
  <conditionalFormatting sqref="W26:X26">
    <cfRule type="cellIs" dxfId="4601" priority="803" operator="equal">
      <formula>"Me"</formula>
    </cfRule>
  </conditionalFormatting>
  <conditionalFormatting sqref="W26:X26">
    <cfRule type="cellIs" dxfId="4600" priority="802" operator="equal">
      <formula>"Me"</formula>
    </cfRule>
  </conditionalFormatting>
  <conditionalFormatting sqref="W26:X26">
    <cfRule type="cellIs" dxfId="4599" priority="801" operator="equal">
      <formula>"TD"</formula>
    </cfRule>
  </conditionalFormatting>
  <conditionalFormatting sqref="AI26">
    <cfRule type="cellIs" dxfId="4598" priority="800" operator="equal">
      <formula>"Me"</formula>
    </cfRule>
  </conditionalFormatting>
  <conditionalFormatting sqref="AB26">
    <cfRule type="cellIs" dxfId="4597" priority="799" operator="equal">
      <formula>"Me"</formula>
    </cfRule>
  </conditionalFormatting>
  <conditionalFormatting sqref="AB26">
    <cfRule type="cellIs" dxfId="4596" priority="798" operator="equal">
      <formula>"Me"</formula>
    </cfRule>
  </conditionalFormatting>
  <conditionalFormatting sqref="AB26">
    <cfRule type="cellIs" dxfId="4595" priority="797" operator="equal">
      <formula>"TD"</formula>
    </cfRule>
  </conditionalFormatting>
  <conditionalFormatting sqref="G150:K150">
    <cfRule type="cellIs" dxfId="4594" priority="792" operator="equal">
      <formula>"Me"</formula>
    </cfRule>
  </conditionalFormatting>
  <conditionalFormatting sqref="G150:K150">
    <cfRule type="cellIs" dxfId="4593" priority="791" operator="equal">
      <formula>"TD"</formula>
    </cfRule>
  </conditionalFormatting>
  <conditionalFormatting sqref="G150:K150">
    <cfRule type="cellIs" dxfId="4592" priority="790" operator="equal">
      <formula>"PR"</formula>
    </cfRule>
  </conditionalFormatting>
  <conditionalFormatting sqref="K211:K212">
    <cfRule type="cellIs" dxfId="4591" priority="783" operator="equal">
      <formula>"Me"</formula>
    </cfRule>
  </conditionalFormatting>
  <conditionalFormatting sqref="K211:K212">
    <cfRule type="cellIs" dxfId="4590" priority="782" operator="equal">
      <formula>"TD"</formula>
    </cfRule>
  </conditionalFormatting>
  <conditionalFormatting sqref="K211:K212">
    <cfRule type="cellIs" dxfId="4589" priority="781" operator="equal">
      <formula>"PR"</formula>
    </cfRule>
  </conditionalFormatting>
  <conditionalFormatting sqref="P214">
    <cfRule type="cellIs" dxfId="4588" priority="780" operator="equal">
      <formula>"Me"</formula>
    </cfRule>
  </conditionalFormatting>
  <conditionalFormatting sqref="P214">
    <cfRule type="cellIs" dxfId="4587" priority="779" operator="equal">
      <formula>"TD"</formula>
    </cfRule>
  </conditionalFormatting>
  <conditionalFormatting sqref="P214">
    <cfRule type="cellIs" dxfId="4586" priority="778" operator="equal">
      <formula>"PR"</formula>
    </cfRule>
  </conditionalFormatting>
  <conditionalFormatting sqref="V213:V214">
    <cfRule type="cellIs" dxfId="4585" priority="777" operator="equal">
      <formula>"Me"</formula>
    </cfRule>
  </conditionalFormatting>
  <conditionalFormatting sqref="V213:V214">
    <cfRule type="cellIs" dxfId="4584" priority="776" operator="equal">
      <formula>"TD"</formula>
    </cfRule>
  </conditionalFormatting>
  <conditionalFormatting sqref="V213:V214">
    <cfRule type="cellIs" dxfId="4583" priority="775" operator="equal">
      <formula>"PR"</formula>
    </cfRule>
  </conditionalFormatting>
  <conditionalFormatting sqref="G219:G220">
    <cfRule type="cellIs" dxfId="4582" priority="774" operator="equal">
      <formula>"Me"</formula>
    </cfRule>
  </conditionalFormatting>
  <conditionalFormatting sqref="G219:G220">
    <cfRule type="cellIs" dxfId="4581" priority="773" operator="equal">
      <formula>"TD"</formula>
    </cfRule>
  </conditionalFormatting>
  <conditionalFormatting sqref="G219:G220">
    <cfRule type="cellIs" dxfId="4580" priority="772" operator="equal">
      <formula>"PR"</formula>
    </cfRule>
  </conditionalFormatting>
  <conditionalFormatting sqref="P213">
    <cfRule type="cellIs" dxfId="4579" priority="771" operator="equal">
      <formula>"Me"</formula>
    </cfRule>
  </conditionalFormatting>
  <conditionalFormatting sqref="P213">
    <cfRule type="cellIs" dxfId="4578" priority="770" operator="equal">
      <formula>"TD"</formula>
    </cfRule>
  </conditionalFormatting>
  <conditionalFormatting sqref="P213">
    <cfRule type="cellIs" dxfId="4577" priority="769" operator="equal">
      <formula>"PR"</formula>
    </cfRule>
  </conditionalFormatting>
  <conditionalFormatting sqref="G73:G74">
    <cfRule type="cellIs" dxfId="4576" priority="768" operator="equal">
      <formula>"Me"</formula>
    </cfRule>
  </conditionalFormatting>
  <conditionalFormatting sqref="G73:G74">
    <cfRule type="cellIs" dxfId="4575" priority="767" operator="equal">
      <formula>"TD"</formula>
    </cfRule>
  </conditionalFormatting>
  <conditionalFormatting sqref="G73:G74">
    <cfRule type="cellIs" dxfId="4574" priority="766" operator="equal">
      <formula>"PR"</formula>
    </cfRule>
  </conditionalFormatting>
  <conditionalFormatting sqref="P26">
    <cfRule type="cellIs" dxfId="4573" priority="765" operator="equal">
      <formula>"Me"</formula>
    </cfRule>
  </conditionalFormatting>
  <conditionalFormatting sqref="P26">
    <cfRule type="cellIs" dxfId="4572" priority="764" operator="equal">
      <formula>"Me"</formula>
    </cfRule>
  </conditionalFormatting>
  <conditionalFormatting sqref="P26">
    <cfRule type="cellIs" dxfId="4571" priority="763" operator="equal">
      <formula>"TD"</formula>
    </cfRule>
  </conditionalFormatting>
  <conditionalFormatting sqref="P26">
    <cfRule type="cellIs" dxfId="4570" priority="762" operator="equal">
      <formula>"PR"</formula>
    </cfRule>
  </conditionalFormatting>
  <conditionalFormatting sqref="I29:I30">
    <cfRule type="cellIs" dxfId="4569" priority="755" operator="equal">
      <formula>"Me"</formula>
    </cfRule>
  </conditionalFormatting>
  <conditionalFormatting sqref="I29:I30">
    <cfRule type="cellIs" dxfId="4568" priority="754" operator="equal">
      <formula>"Me"</formula>
    </cfRule>
  </conditionalFormatting>
  <conditionalFormatting sqref="I29:I30">
    <cfRule type="cellIs" dxfId="4567" priority="753" operator="equal">
      <formula>"TD"</formula>
    </cfRule>
  </conditionalFormatting>
  <conditionalFormatting sqref="I29:I30">
    <cfRule type="cellIs" dxfId="4566" priority="752" operator="equal">
      <formula>"PR"</formula>
    </cfRule>
  </conditionalFormatting>
  <conditionalFormatting sqref="P29:P30">
    <cfRule type="cellIs" dxfId="4565" priority="751" operator="equal">
      <formula>"Me"</formula>
    </cfRule>
  </conditionalFormatting>
  <conditionalFormatting sqref="P29:P30">
    <cfRule type="cellIs" dxfId="4564" priority="750" operator="equal">
      <formula>"Me"</formula>
    </cfRule>
  </conditionalFormatting>
  <conditionalFormatting sqref="P29:P30">
    <cfRule type="cellIs" dxfId="4563" priority="749" operator="equal">
      <formula>"TD"</formula>
    </cfRule>
  </conditionalFormatting>
  <conditionalFormatting sqref="P29:P30">
    <cfRule type="cellIs" dxfId="4562" priority="748" operator="equal">
      <formula>"PR"</formula>
    </cfRule>
  </conditionalFormatting>
  <conditionalFormatting sqref="AC23">
    <cfRule type="cellIs" dxfId="4561" priority="747" operator="equal">
      <formula>"Me"</formula>
    </cfRule>
  </conditionalFormatting>
  <conditionalFormatting sqref="AC23">
    <cfRule type="cellIs" dxfId="4560" priority="746" operator="equal">
      <formula>"Me"</formula>
    </cfRule>
  </conditionalFormatting>
  <conditionalFormatting sqref="AC23">
    <cfRule type="cellIs" dxfId="4559" priority="745" operator="equal">
      <formula>"TD"</formula>
    </cfRule>
  </conditionalFormatting>
  <conditionalFormatting sqref="Y23">
    <cfRule type="cellIs" dxfId="4558" priority="744" operator="equal">
      <formula>"Me"</formula>
    </cfRule>
  </conditionalFormatting>
  <conditionalFormatting sqref="Y23">
    <cfRule type="cellIs" dxfId="4557" priority="743" operator="equal">
      <formula>"Me"</formula>
    </cfRule>
  </conditionalFormatting>
  <conditionalFormatting sqref="Y23">
    <cfRule type="cellIs" dxfId="4556" priority="742" operator="equal">
      <formula>"TD"</formula>
    </cfRule>
  </conditionalFormatting>
  <conditionalFormatting sqref="V23">
    <cfRule type="cellIs" dxfId="4555" priority="741" operator="equal">
      <formula>"Me"</formula>
    </cfRule>
  </conditionalFormatting>
  <conditionalFormatting sqref="V23">
    <cfRule type="cellIs" dxfId="4554" priority="740" operator="equal">
      <formula>"Me"</formula>
    </cfRule>
  </conditionalFormatting>
  <conditionalFormatting sqref="V23">
    <cfRule type="cellIs" dxfId="4553" priority="739" operator="equal">
      <formula>"TD"</formula>
    </cfRule>
  </conditionalFormatting>
  <conditionalFormatting sqref="R23">
    <cfRule type="cellIs" dxfId="4552" priority="738" operator="equal">
      <formula>"Me"</formula>
    </cfRule>
  </conditionalFormatting>
  <conditionalFormatting sqref="R23">
    <cfRule type="cellIs" dxfId="4551" priority="737" operator="equal">
      <formula>"TD"</formula>
    </cfRule>
  </conditionalFormatting>
  <conditionalFormatting sqref="R23">
    <cfRule type="cellIs" dxfId="4550" priority="736" operator="equal">
      <formula>"Me"</formula>
    </cfRule>
  </conditionalFormatting>
  <conditionalFormatting sqref="R23">
    <cfRule type="cellIs" dxfId="4549" priority="735" operator="equal">
      <formula>"Me"</formula>
    </cfRule>
  </conditionalFormatting>
  <conditionalFormatting sqref="R23">
    <cfRule type="cellIs" dxfId="4548" priority="734" operator="equal">
      <formula>"TD"</formula>
    </cfRule>
  </conditionalFormatting>
  <conditionalFormatting sqref="R23">
    <cfRule type="cellIs" dxfId="4547" priority="733" operator="equal">
      <formula>"Me"</formula>
    </cfRule>
  </conditionalFormatting>
  <conditionalFormatting sqref="R23">
    <cfRule type="cellIs" dxfId="4546" priority="732" operator="equal">
      <formula>"Me"</formula>
    </cfRule>
  </conditionalFormatting>
  <conditionalFormatting sqref="R23">
    <cfRule type="cellIs" dxfId="4545" priority="731" operator="equal">
      <formula>"TD"</formula>
    </cfRule>
  </conditionalFormatting>
  <conditionalFormatting sqref="R23">
    <cfRule type="cellIs" dxfId="4544" priority="730" operator="equal">
      <formula>"Me"</formula>
    </cfRule>
  </conditionalFormatting>
  <conditionalFormatting sqref="R23">
    <cfRule type="cellIs" dxfId="4543" priority="729" operator="equal">
      <formula>"Me"</formula>
    </cfRule>
  </conditionalFormatting>
  <conditionalFormatting sqref="R23">
    <cfRule type="cellIs" dxfId="4542" priority="728" operator="equal">
      <formula>"TD"</formula>
    </cfRule>
  </conditionalFormatting>
  <conditionalFormatting sqref="I105:I106">
    <cfRule type="cellIs" dxfId="4541" priority="727" operator="equal">
      <formula>"Me"</formula>
    </cfRule>
  </conditionalFormatting>
  <conditionalFormatting sqref="I105:I106">
    <cfRule type="cellIs" dxfId="4540" priority="726" operator="equal">
      <formula>"TD"</formula>
    </cfRule>
  </conditionalFormatting>
  <conditionalFormatting sqref="I105:I106">
    <cfRule type="cellIs" dxfId="4539" priority="725" operator="equal">
      <formula>"PR"</formula>
    </cfRule>
  </conditionalFormatting>
  <conditionalFormatting sqref="H187">
    <cfRule type="cellIs" dxfId="4538" priority="724" operator="equal">
      <formula>"Me"</formula>
    </cfRule>
  </conditionalFormatting>
  <conditionalFormatting sqref="H187">
    <cfRule type="cellIs" dxfId="4537" priority="723" operator="equal">
      <formula>"TD"</formula>
    </cfRule>
  </conditionalFormatting>
  <conditionalFormatting sqref="H187">
    <cfRule type="cellIs" dxfId="4536" priority="722" operator="equal">
      <formula>"PR"</formula>
    </cfRule>
  </conditionalFormatting>
  <conditionalFormatting sqref="J27">
    <cfRule type="cellIs" dxfId="4535" priority="721" operator="equal">
      <formula>"Me"</formula>
    </cfRule>
  </conditionalFormatting>
  <conditionalFormatting sqref="J27">
    <cfRule type="cellIs" dxfId="4534" priority="720" operator="equal">
      <formula>"Me"</formula>
    </cfRule>
  </conditionalFormatting>
  <conditionalFormatting sqref="J27">
    <cfRule type="cellIs" dxfId="4533" priority="719" operator="equal">
      <formula>"TD"</formula>
    </cfRule>
  </conditionalFormatting>
  <conditionalFormatting sqref="J27">
    <cfRule type="cellIs" dxfId="4532" priority="718" operator="equal">
      <formula>"PR"</formula>
    </cfRule>
  </conditionalFormatting>
  <conditionalFormatting sqref="I25">
    <cfRule type="cellIs" dxfId="4531" priority="717" operator="equal">
      <formula>"Me"</formula>
    </cfRule>
  </conditionalFormatting>
  <conditionalFormatting sqref="I25">
    <cfRule type="cellIs" dxfId="4530" priority="716" operator="equal">
      <formula>"Me"</formula>
    </cfRule>
  </conditionalFormatting>
  <conditionalFormatting sqref="I25">
    <cfRule type="cellIs" dxfId="4529" priority="715" operator="equal">
      <formula>"TD"</formula>
    </cfRule>
  </conditionalFormatting>
  <conditionalFormatting sqref="I25">
    <cfRule type="cellIs" dxfId="4528" priority="714" operator="equal">
      <formula>"PR"</formula>
    </cfRule>
  </conditionalFormatting>
  <conditionalFormatting sqref="P25">
    <cfRule type="cellIs" dxfId="4527" priority="713" operator="equal">
      <formula>"Me"</formula>
    </cfRule>
  </conditionalFormatting>
  <conditionalFormatting sqref="P25">
    <cfRule type="cellIs" dxfId="4526" priority="712" operator="equal">
      <formula>"Me"</formula>
    </cfRule>
  </conditionalFormatting>
  <conditionalFormatting sqref="P25">
    <cfRule type="cellIs" dxfId="4525" priority="711" operator="equal">
      <formula>"TD"</formula>
    </cfRule>
  </conditionalFormatting>
  <conditionalFormatting sqref="P25">
    <cfRule type="cellIs" dxfId="4524" priority="710" operator="equal">
      <formula>"PR"</formula>
    </cfRule>
  </conditionalFormatting>
  <conditionalFormatting sqref="W25">
    <cfRule type="cellIs" dxfId="4523" priority="709" operator="equal">
      <formula>"Me"</formula>
    </cfRule>
  </conditionalFormatting>
  <conditionalFormatting sqref="W25">
    <cfRule type="cellIs" dxfId="4522" priority="708" operator="equal">
      <formula>"Me"</formula>
    </cfRule>
  </conditionalFormatting>
  <conditionalFormatting sqref="W25">
    <cfRule type="cellIs" dxfId="4521" priority="707" operator="equal">
      <formula>"TD"</formula>
    </cfRule>
  </conditionalFormatting>
  <conditionalFormatting sqref="W25">
    <cfRule type="cellIs" dxfId="4520" priority="706" operator="equal">
      <formula>"PR"</formula>
    </cfRule>
  </conditionalFormatting>
  <conditionalFormatting sqref="J209:J210">
    <cfRule type="cellIs" dxfId="4519" priority="702" operator="equal">
      <formula>"Me"</formula>
    </cfRule>
  </conditionalFormatting>
  <conditionalFormatting sqref="J209:J210">
    <cfRule type="cellIs" dxfId="4518" priority="701" operator="equal">
      <formula>"TD"</formula>
    </cfRule>
  </conditionalFormatting>
  <conditionalFormatting sqref="J209:J210">
    <cfRule type="cellIs" dxfId="4517" priority="700" operator="equal">
      <formula>"PR"</formula>
    </cfRule>
  </conditionalFormatting>
  <conditionalFormatting sqref="I217:I218">
    <cfRule type="cellIs" dxfId="4516" priority="699" operator="equal">
      <formula>"Me"</formula>
    </cfRule>
  </conditionalFormatting>
  <conditionalFormatting sqref="I217:I218">
    <cfRule type="cellIs" dxfId="4515" priority="698" operator="equal">
      <formula>"TD"</formula>
    </cfRule>
  </conditionalFormatting>
  <conditionalFormatting sqref="I217:I218">
    <cfRule type="cellIs" dxfId="4514" priority="697" operator="equal">
      <formula>"PR"</formula>
    </cfRule>
  </conditionalFormatting>
  <conditionalFormatting sqref="H147:K148">
    <cfRule type="cellIs" dxfId="4513" priority="696" operator="equal">
      <formula>"Me"</formula>
    </cfRule>
  </conditionalFormatting>
  <conditionalFormatting sqref="H147:K148">
    <cfRule type="cellIs" dxfId="4512" priority="695" operator="equal">
      <formula>"TD"</formula>
    </cfRule>
  </conditionalFormatting>
  <conditionalFormatting sqref="H147:K148">
    <cfRule type="cellIs" dxfId="4511" priority="694" operator="equal">
      <formula>"PR"</formula>
    </cfRule>
  </conditionalFormatting>
  <conditionalFormatting sqref="K225:K226">
    <cfRule type="cellIs" dxfId="4510" priority="693" operator="equal">
      <formula>"Me"</formula>
    </cfRule>
  </conditionalFormatting>
  <conditionalFormatting sqref="K225:K226">
    <cfRule type="cellIs" dxfId="4509" priority="692" operator="equal">
      <formula>"TD"</formula>
    </cfRule>
  </conditionalFormatting>
  <conditionalFormatting sqref="K225:K226">
    <cfRule type="cellIs" dxfId="4508" priority="691" operator="equal">
      <formula>"PR"</formula>
    </cfRule>
  </conditionalFormatting>
  <conditionalFormatting sqref="I207:I208">
    <cfRule type="cellIs" dxfId="4507" priority="690" operator="equal">
      <formula>"Me"</formula>
    </cfRule>
  </conditionalFormatting>
  <conditionalFormatting sqref="I207:I208">
    <cfRule type="cellIs" dxfId="4506" priority="689" operator="equal">
      <formula>"TD"</formula>
    </cfRule>
  </conditionalFormatting>
  <conditionalFormatting sqref="I207:I208">
    <cfRule type="cellIs" dxfId="4505" priority="688" operator="equal">
      <formula>"PR"</formula>
    </cfRule>
  </conditionalFormatting>
  <conditionalFormatting sqref="P207:P208">
    <cfRule type="cellIs" dxfId="4504" priority="687" operator="equal">
      <formula>"Me"</formula>
    </cfRule>
  </conditionalFormatting>
  <conditionalFormatting sqref="P207:P208">
    <cfRule type="cellIs" dxfId="4503" priority="686" operator="equal">
      <formula>"TD"</formula>
    </cfRule>
  </conditionalFormatting>
  <conditionalFormatting sqref="P207:P208">
    <cfRule type="cellIs" dxfId="4502" priority="685" operator="equal">
      <formula>"PR"</formula>
    </cfRule>
  </conditionalFormatting>
  <conditionalFormatting sqref="W207:W208">
    <cfRule type="cellIs" dxfId="4501" priority="684" operator="equal">
      <formula>"Me"</formula>
    </cfRule>
  </conditionalFormatting>
  <conditionalFormatting sqref="W207:W208">
    <cfRule type="cellIs" dxfId="4500" priority="683" operator="equal">
      <formula>"TD"</formula>
    </cfRule>
  </conditionalFormatting>
  <conditionalFormatting sqref="W207:W208">
    <cfRule type="cellIs" dxfId="4499" priority="682" operator="equal">
      <formula>"PR"</formula>
    </cfRule>
  </conditionalFormatting>
  <conditionalFormatting sqref="J35:K36">
    <cfRule type="cellIs" dxfId="4498" priority="678" operator="equal">
      <formula>"Me"</formula>
    </cfRule>
  </conditionalFormatting>
  <conditionalFormatting sqref="J35:K36">
    <cfRule type="cellIs" dxfId="4497" priority="677" operator="equal">
      <formula>"PR"</formula>
    </cfRule>
  </conditionalFormatting>
  <conditionalFormatting sqref="N150:R150">
    <cfRule type="cellIs" dxfId="4496" priority="673" operator="equal">
      <formula>"Me"</formula>
    </cfRule>
  </conditionalFormatting>
  <conditionalFormatting sqref="N150:R150">
    <cfRule type="cellIs" dxfId="4495" priority="672" operator="equal">
      <formula>"TD"</formula>
    </cfRule>
  </conditionalFormatting>
  <conditionalFormatting sqref="N150:R150">
    <cfRule type="cellIs" dxfId="4494" priority="671" operator="equal">
      <formula>"PR"</formula>
    </cfRule>
  </conditionalFormatting>
  <conditionalFormatting sqref="J213:M214">
    <cfRule type="cellIs" dxfId="4493" priority="670" operator="equal">
      <formula>"Me"</formula>
    </cfRule>
  </conditionalFormatting>
  <conditionalFormatting sqref="J213:M214">
    <cfRule type="cellIs" dxfId="4492" priority="669" operator="equal">
      <formula>"TD"</formula>
    </cfRule>
  </conditionalFormatting>
  <conditionalFormatting sqref="J213:M214">
    <cfRule type="cellIs" dxfId="4491" priority="668" operator="equal">
      <formula>"PR"</formula>
    </cfRule>
  </conditionalFormatting>
  <conditionalFormatting sqref="W83:W84">
    <cfRule type="cellIs" dxfId="4490" priority="667" operator="equal">
      <formula>"Me"</formula>
    </cfRule>
  </conditionalFormatting>
  <conditionalFormatting sqref="W83:W84">
    <cfRule type="cellIs" dxfId="4489" priority="666" operator="equal">
      <formula>"TD"</formula>
    </cfRule>
  </conditionalFormatting>
  <conditionalFormatting sqref="W83:W84">
    <cfRule type="cellIs" dxfId="4488" priority="665" operator="equal">
      <formula>"PR"</formula>
    </cfRule>
  </conditionalFormatting>
  <conditionalFormatting sqref="Q71:Q72">
    <cfRule type="cellIs" dxfId="4487" priority="664" operator="equal">
      <formula>"Me"</formula>
    </cfRule>
  </conditionalFormatting>
  <conditionalFormatting sqref="Q71:Q72">
    <cfRule type="cellIs" dxfId="4486" priority="663" operator="equal">
      <formula>"TD"</formula>
    </cfRule>
  </conditionalFormatting>
  <conditionalFormatting sqref="Q71:Q72">
    <cfRule type="cellIs" dxfId="4485" priority="662" operator="equal">
      <formula>"PR"</formula>
    </cfRule>
  </conditionalFormatting>
  <conditionalFormatting sqref="P27:P28">
    <cfRule type="cellIs" dxfId="4484" priority="661" operator="equal">
      <formula>"Me"</formula>
    </cfRule>
  </conditionalFormatting>
  <conditionalFormatting sqref="P27:P28">
    <cfRule type="cellIs" dxfId="4483" priority="660" operator="equal">
      <formula>"TD"</formula>
    </cfRule>
  </conditionalFormatting>
  <conditionalFormatting sqref="P27:P28">
    <cfRule type="cellIs" dxfId="4482" priority="659" operator="equal">
      <formula>"PR"</formula>
    </cfRule>
  </conditionalFormatting>
  <conditionalFormatting sqref="K217:K218">
    <cfRule type="cellIs" dxfId="4481" priority="655" operator="equal">
      <formula>"Me"</formula>
    </cfRule>
  </conditionalFormatting>
  <conditionalFormatting sqref="K217:K218">
    <cfRule type="cellIs" dxfId="4480" priority="654" operator="equal">
      <formula>"TD"</formula>
    </cfRule>
  </conditionalFormatting>
  <conditionalFormatting sqref="K217:K218">
    <cfRule type="cellIs" dxfId="4479" priority="653" operator="equal">
      <formula>"PR"</formula>
    </cfRule>
  </conditionalFormatting>
  <conditionalFormatting sqref="K44">
    <cfRule type="cellIs" dxfId="4478" priority="652" operator="equal">
      <formula>"Me"</formula>
    </cfRule>
  </conditionalFormatting>
  <conditionalFormatting sqref="K44">
    <cfRule type="cellIs" dxfId="4477" priority="651" operator="equal">
      <formula>"TD"</formula>
    </cfRule>
  </conditionalFormatting>
  <conditionalFormatting sqref="K44">
    <cfRule type="cellIs" dxfId="4476" priority="650" operator="equal">
      <formula>"PR"</formula>
    </cfRule>
  </conditionalFormatting>
  <conditionalFormatting sqref="G44">
    <cfRule type="cellIs" dxfId="4475" priority="649" operator="equal">
      <formula>"Me"</formula>
    </cfRule>
  </conditionalFormatting>
  <conditionalFormatting sqref="G44">
    <cfRule type="cellIs" dxfId="4474" priority="648" operator="equal">
      <formula>"TD"</formula>
    </cfRule>
  </conditionalFormatting>
  <conditionalFormatting sqref="G44">
    <cfRule type="cellIs" dxfId="4473" priority="647" operator="equal">
      <formula>"PR"</formula>
    </cfRule>
  </conditionalFormatting>
  <conditionalFormatting sqref="J44">
    <cfRule type="cellIs" dxfId="4472" priority="646" operator="equal">
      <formula>"Me"</formula>
    </cfRule>
  </conditionalFormatting>
  <conditionalFormatting sqref="J44">
    <cfRule type="cellIs" dxfId="4471" priority="645" operator="equal">
      <formula>"TD"</formula>
    </cfRule>
  </conditionalFormatting>
  <conditionalFormatting sqref="J44">
    <cfRule type="cellIs" dxfId="4470" priority="644" operator="equal">
      <formula>"PR"</formula>
    </cfRule>
  </conditionalFormatting>
  <conditionalFormatting sqref="K187:K188">
    <cfRule type="cellIs" dxfId="4469" priority="643" operator="equal">
      <formula>"Me"</formula>
    </cfRule>
  </conditionalFormatting>
  <conditionalFormatting sqref="K187:K188">
    <cfRule type="cellIs" dxfId="4468" priority="642" operator="equal">
      <formula>"TD"</formula>
    </cfRule>
  </conditionalFormatting>
  <conditionalFormatting sqref="K187:K188">
    <cfRule type="cellIs" dxfId="4467" priority="641" operator="equal">
      <formula>"PR"</formula>
    </cfRule>
  </conditionalFormatting>
  <conditionalFormatting sqref="K229:K230">
    <cfRule type="cellIs" dxfId="4466" priority="640" operator="equal">
      <formula>"Me"</formula>
    </cfRule>
  </conditionalFormatting>
  <conditionalFormatting sqref="K229:K230">
    <cfRule type="cellIs" dxfId="4465" priority="639" operator="equal">
      <formula>"TD"</formula>
    </cfRule>
  </conditionalFormatting>
  <conditionalFormatting sqref="K229:K230">
    <cfRule type="cellIs" dxfId="4464" priority="638" operator="equal">
      <formula>"PR"</formula>
    </cfRule>
  </conditionalFormatting>
  <conditionalFormatting sqref="K241:K242">
    <cfRule type="cellIs" dxfId="4463" priority="637" operator="equal">
      <formula>"Me"</formula>
    </cfRule>
  </conditionalFormatting>
  <conditionalFormatting sqref="K241:K242">
    <cfRule type="cellIs" dxfId="4462" priority="636" operator="equal">
      <formula>"TD"</formula>
    </cfRule>
  </conditionalFormatting>
  <conditionalFormatting sqref="K241:K242">
    <cfRule type="cellIs" dxfId="4461" priority="635" operator="equal">
      <formula>"PR"</formula>
    </cfRule>
  </conditionalFormatting>
  <conditionalFormatting sqref="N73:N74">
    <cfRule type="cellIs" dxfId="4460" priority="634" operator="equal">
      <formula>"Me"</formula>
    </cfRule>
  </conditionalFormatting>
  <conditionalFormatting sqref="N73:N74">
    <cfRule type="cellIs" dxfId="4459" priority="633" operator="equal">
      <formula>"TD"</formula>
    </cfRule>
  </conditionalFormatting>
  <conditionalFormatting sqref="N73:N74">
    <cfRule type="cellIs" dxfId="4458" priority="632" operator="equal">
      <formula>"PR"</formula>
    </cfRule>
  </conditionalFormatting>
  <conditionalFormatting sqref="N81:N82">
    <cfRule type="cellIs" dxfId="4457" priority="622" operator="equal">
      <formula>"Me"</formula>
    </cfRule>
  </conditionalFormatting>
  <conditionalFormatting sqref="N81:N82">
    <cfRule type="cellIs" dxfId="4456" priority="621" operator="equal">
      <formula>"TD"</formula>
    </cfRule>
  </conditionalFormatting>
  <conditionalFormatting sqref="N81:N82">
    <cfRule type="cellIs" dxfId="4455" priority="620" operator="equal">
      <formula>"PR"</formula>
    </cfRule>
  </conditionalFormatting>
  <conditionalFormatting sqref="N142">
    <cfRule type="cellIs" dxfId="4454" priority="619" operator="equal">
      <formula>"Me"</formula>
    </cfRule>
  </conditionalFormatting>
  <conditionalFormatting sqref="N142">
    <cfRule type="cellIs" dxfId="4453" priority="618" operator="equal">
      <formula>"TD"</formula>
    </cfRule>
  </conditionalFormatting>
  <conditionalFormatting sqref="N142">
    <cfRule type="cellIs" dxfId="4452" priority="617" operator="equal">
      <formula>"PR"</formula>
    </cfRule>
  </conditionalFormatting>
  <conditionalFormatting sqref="O105:O106">
    <cfRule type="cellIs" dxfId="4451" priority="616" operator="equal">
      <formula>"Me"</formula>
    </cfRule>
  </conditionalFormatting>
  <conditionalFormatting sqref="O105:O106">
    <cfRule type="cellIs" dxfId="4450" priority="615" operator="equal">
      <formula>"TD"</formula>
    </cfRule>
  </conditionalFormatting>
  <conditionalFormatting sqref="O105:O106">
    <cfRule type="cellIs" dxfId="4449" priority="614" operator="equal">
      <formula>"PR"</formula>
    </cfRule>
  </conditionalFormatting>
  <conditionalFormatting sqref="N44">
    <cfRule type="cellIs" dxfId="4448" priority="613" operator="equal">
      <formula>"Me"</formula>
    </cfRule>
  </conditionalFormatting>
  <conditionalFormatting sqref="N44">
    <cfRule type="cellIs" dxfId="4447" priority="612" operator="equal">
      <formula>"TD"</formula>
    </cfRule>
  </conditionalFormatting>
  <conditionalFormatting sqref="N44">
    <cfRule type="cellIs" dxfId="4446" priority="611" operator="equal">
      <formula>"PR"</formula>
    </cfRule>
  </conditionalFormatting>
  <conditionalFormatting sqref="O213:O214">
    <cfRule type="cellIs" dxfId="4445" priority="607" operator="equal">
      <formula>"Me"</formula>
    </cfRule>
  </conditionalFormatting>
  <conditionalFormatting sqref="O213:O214">
    <cfRule type="cellIs" dxfId="4444" priority="606" operator="equal">
      <formula>"TD"</formula>
    </cfRule>
  </conditionalFormatting>
  <conditionalFormatting sqref="O213:O214">
    <cfRule type="cellIs" dxfId="4443" priority="605" operator="equal">
      <formula>"PR"</formula>
    </cfRule>
  </conditionalFormatting>
  <conditionalFormatting sqref="AF209:AF210">
    <cfRule type="cellIs" dxfId="4442" priority="604" operator="equal">
      <formula>"Me"</formula>
    </cfRule>
  </conditionalFormatting>
  <conditionalFormatting sqref="AF209:AF210">
    <cfRule type="cellIs" dxfId="4441" priority="603" operator="equal">
      <formula>"TD"</formula>
    </cfRule>
  </conditionalFormatting>
  <conditionalFormatting sqref="AF209:AF210">
    <cfRule type="cellIs" dxfId="4440" priority="602" operator="equal">
      <formula>"PR"</formula>
    </cfRule>
  </conditionalFormatting>
  <conditionalFormatting sqref="R138">
    <cfRule type="cellIs" dxfId="4439" priority="601" operator="equal">
      <formula>"Me"</formula>
    </cfRule>
  </conditionalFormatting>
  <conditionalFormatting sqref="R138">
    <cfRule type="cellIs" dxfId="4438" priority="600" operator="equal">
      <formula>"TD"</formula>
    </cfRule>
  </conditionalFormatting>
  <conditionalFormatting sqref="R138">
    <cfRule type="cellIs" dxfId="4437" priority="599" operator="equal">
      <formula>"PR"</formula>
    </cfRule>
  </conditionalFormatting>
  <conditionalFormatting sqref="P89:P90">
    <cfRule type="cellIs" dxfId="4436" priority="598" operator="equal">
      <formula>"Me"</formula>
    </cfRule>
  </conditionalFormatting>
  <conditionalFormatting sqref="P89:P90">
    <cfRule type="cellIs" dxfId="4435" priority="597" operator="equal">
      <formula>"TD"</formula>
    </cfRule>
  </conditionalFormatting>
  <conditionalFormatting sqref="P89:P90">
    <cfRule type="cellIs" dxfId="4434" priority="596" operator="equal">
      <formula>"PR"</formula>
    </cfRule>
  </conditionalFormatting>
  <conditionalFormatting sqref="I89:K90 N89:O90">
    <cfRule type="cellIs" dxfId="4433" priority="595" operator="equal">
      <formula>"Me"</formula>
    </cfRule>
  </conditionalFormatting>
  <conditionalFormatting sqref="I89:K90 N89:O90">
    <cfRule type="cellIs" dxfId="4432" priority="594" operator="equal">
      <formula>"TD"</formula>
    </cfRule>
  </conditionalFormatting>
  <conditionalFormatting sqref="I89:K90 N89:O90">
    <cfRule type="cellIs" dxfId="4431" priority="593" operator="equal">
      <formula>"PR"</formula>
    </cfRule>
  </conditionalFormatting>
  <conditionalFormatting sqref="Q89:AA90">
    <cfRule type="cellIs" dxfId="4430" priority="592" operator="equal">
      <formula>"Me"</formula>
    </cfRule>
  </conditionalFormatting>
  <conditionalFormatting sqref="Q89:AA90">
    <cfRule type="cellIs" dxfId="4429" priority="591" operator="equal">
      <formula>"TD"</formula>
    </cfRule>
  </conditionalFormatting>
  <conditionalFormatting sqref="Q89:AA90">
    <cfRule type="cellIs" dxfId="4428" priority="590" operator="equal">
      <formula>"PR"</formula>
    </cfRule>
  </conditionalFormatting>
  <conditionalFormatting sqref="AB89:AB90">
    <cfRule type="cellIs" dxfId="4427" priority="586" operator="equal">
      <formula>"Me"</formula>
    </cfRule>
  </conditionalFormatting>
  <conditionalFormatting sqref="AB89:AB90">
    <cfRule type="cellIs" dxfId="4426" priority="585" operator="equal">
      <formula>"TD"</formula>
    </cfRule>
  </conditionalFormatting>
  <conditionalFormatting sqref="AB89:AB90">
    <cfRule type="cellIs" dxfId="4425" priority="584" operator="equal">
      <formula>"PR"</formula>
    </cfRule>
  </conditionalFormatting>
  <conditionalFormatting sqref="L89:M90">
    <cfRule type="cellIs" dxfId="4424" priority="583" operator="equal">
      <formula>"Me"</formula>
    </cfRule>
  </conditionalFormatting>
  <conditionalFormatting sqref="L89:M90">
    <cfRule type="cellIs" dxfId="4423" priority="582" operator="equal">
      <formula>"TD"</formula>
    </cfRule>
  </conditionalFormatting>
  <conditionalFormatting sqref="L89:M90">
    <cfRule type="cellIs" dxfId="4422" priority="581" operator="equal">
      <formula>"PR"</formula>
    </cfRule>
  </conditionalFormatting>
  <conditionalFormatting sqref="P187:P188">
    <cfRule type="cellIs" dxfId="4421" priority="580" operator="equal">
      <formula>"Me"</formula>
    </cfRule>
  </conditionalFormatting>
  <conditionalFormatting sqref="P187:P188">
    <cfRule type="cellIs" dxfId="4420" priority="579" operator="equal">
      <formula>"TD"</formula>
    </cfRule>
  </conditionalFormatting>
  <conditionalFormatting sqref="P187:P188">
    <cfRule type="cellIs" dxfId="4419" priority="578" operator="equal">
      <formula>"PR"</formula>
    </cfRule>
  </conditionalFormatting>
  <conditionalFormatting sqref="P218">
    <cfRule type="cellIs" dxfId="4418" priority="577" operator="equal">
      <formula>"Me"</formula>
    </cfRule>
  </conditionalFormatting>
  <conditionalFormatting sqref="P218">
    <cfRule type="cellIs" dxfId="4417" priority="576" operator="equal">
      <formula>"TD"</formula>
    </cfRule>
  </conditionalFormatting>
  <conditionalFormatting sqref="P218">
    <cfRule type="cellIs" dxfId="4416" priority="575" operator="equal">
      <formula>"PR"</formula>
    </cfRule>
  </conditionalFormatting>
  <conditionalFormatting sqref="P217">
    <cfRule type="cellIs" dxfId="4415" priority="574" operator="equal">
      <formula>"Me"</formula>
    </cfRule>
  </conditionalFormatting>
  <conditionalFormatting sqref="P217">
    <cfRule type="cellIs" dxfId="4414" priority="573" operator="equal">
      <formula>"TD"</formula>
    </cfRule>
  </conditionalFormatting>
  <conditionalFormatting sqref="P217">
    <cfRule type="cellIs" dxfId="4413" priority="572" operator="equal">
      <formula>"PR"</formula>
    </cfRule>
  </conditionalFormatting>
  <conditionalFormatting sqref="P231:P232">
    <cfRule type="cellIs" dxfId="4412" priority="568" operator="equal">
      <formula>"Me"</formula>
    </cfRule>
  </conditionalFormatting>
  <conditionalFormatting sqref="P231:P232">
    <cfRule type="cellIs" dxfId="4411" priority="567" operator="equal">
      <formula>"TD"</formula>
    </cfRule>
  </conditionalFormatting>
  <conditionalFormatting sqref="P231:P232">
    <cfRule type="cellIs" dxfId="4410" priority="566" operator="equal">
      <formula>"PR"</formula>
    </cfRule>
  </conditionalFormatting>
  <conditionalFormatting sqref="P227:P228">
    <cfRule type="cellIs" dxfId="4409" priority="562" operator="equal">
      <formula>"Me"</formula>
    </cfRule>
  </conditionalFormatting>
  <conditionalFormatting sqref="P227:P228">
    <cfRule type="cellIs" dxfId="4408" priority="561" operator="equal">
      <formula>"TD"</formula>
    </cfRule>
  </conditionalFormatting>
  <conditionalFormatting sqref="P227:P228">
    <cfRule type="cellIs" dxfId="4407" priority="560" operator="equal">
      <formula>"PR"</formula>
    </cfRule>
  </conditionalFormatting>
  <conditionalFormatting sqref="P47:P48">
    <cfRule type="cellIs" dxfId="4406" priority="559" operator="equal">
      <formula>"Me"</formula>
    </cfRule>
  </conditionalFormatting>
  <conditionalFormatting sqref="P47:P48">
    <cfRule type="cellIs" dxfId="4405" priority="558" operator="equal">
      <formula>"TD"</formula>
    </cfRule>
  </conditionalFormatting>
  <conditionalFormatting sqref="P47:P48">
    <cfRule type="cellIs" dxfId="4404" priority="557" operator="equal">
      <formula>"PR"</formula>
    </cfRule>
  </conditionalFormatting>
  <conditionalFormatting sqref="AF49:AF50">
    <cfRule type="cellIs" dxfId="4403" priority="556" operator="equal">
      <formula>"Me"</formula>
    </cfRule>
  </conditionalFormatting>
  <conditionalFormatting sqref="AF49:AF50">
    <cfRule type="cellIs" dxfId="4402" priority="555" operator="equal">
      <formula>"TD"</formula>
    </cfRule>
  </conditionalFormatting>
  <conditionalFormatting sqref="AF49:AF50">
    <cfRule type="cellIs" dxfId="4401" priority="554" operator="equal">
      <formula>"PR"</formula>
    </cfRule>
  </conditionalFormatting>
  <conditionalFormatting sqref="AF51:AF52">
    <cfRule type="cellIs" dxfId="4400" priority="553" operator="equal">
      <formula>"Me"</formula>
    </cfRule>
  </conditionalFormatting>
  <conditionalFormatting sqref="AF51:AF52">
    <cfRule type="cellIs" dxfId="4399" priority="552" operator="equal">
      <formula>"TD"</formula>
    </cfRule>
  </conditionalFormatting>
  <conditionalFormatting sqref="AF51:AF52">
    <cfRule type="cellIs" dxfId="4398" priority="551" operator="equal">
      <formula>"PR"</formula>
    </cfRule>
  </conditionalFormatting>
  <conditionalFormatting sqref="AF188">
    <cfRule type="cellIs" dxfId="4397" priority="526" operator="equal">
      <formula>"Me"</formula>
    </cfRule>
  </conditionalFormatting>
  <conditionalFormatting sqref="AF188">
    <cfRule type="cellIs" dxfId="4396" priority="525" operator="equal">
      <formula>"TD"</formula>
    </cfRule>
  </conditionalFormatting>
  <conditionalFormatting sqref="AF188">
    <cfRule type="cellIs" dxfId="4395" priority="524" operator="equal">
      <formula>"PR"</formula>
    </cfRule>
  </conditionalFormatting>
  <conditionalFormatting sqref="AF195:AF196">
    <cfRule type="cellIs" dxfId="4394" priority="523" operator="equal">
      <formula>"Me"</formula>
    </cfRule>
  </conditionalFormatting>
  <conditionalFormatting sqref="AF195:AF196">
    <cfRule type="cellIs" dxfId="4393" priority="522" operator="equal">
      <formula>"TD"</formula>
    </cfRule>
  </conditionalFormatting>
  <conditionalFormatting sqref="AF195:AF196">
    <cfRule type="cellIs" dxfId="4392" priority="521" operator="equal">
      <formula>"PR"</formula>
    </cfRule>
  </conditionalFormatting>
  <conditionalFormatting sqref="AF197:AF198">
    <cfRule type="cellIs" dxfId="4391" priority="520" operator="equal">
      <formula>"Me"</formula>
    </cfRule>
  </conditionalFormatting>
  <conditionalFormatting sqref="AF197:AF198">
    <cfRule type="cellIs" dxfId="4390" priority="519" operator="equal">
      <formula>"TD"</formula>
    </cfRule>
  </conditionalFormatting>
  <conditionalFormatting sqref="AF197:AF198">
    <cfRule type="cellIs" dxfId="4389" priority="518" operator="equal">
      <formula>"PR"</formula>
    </cfRule>
  </conditionalFormatting>
  <conditionalFormatting sqref="AF211:AF212">
    <cfRule type="cellIs" dxfId="4388" priority="514" operator="equal">
      <formula>"Me"</formula>
    </cfRule>
  </conditionalFormatting>
  <conditionalFormatting sqref="AF211:AF212">
    <cfRule type="cellIs" dxfId="4387" priority="513" operator="equal">
      <formula>"TD"</formula>
    </cfRule>
  </conditionalFormatting>
  <conditionalFormatting sqref="AF211:AF212">
    <cfRule type="cellIs" dxfId="4386" priority="512" operator="equal">
      <formula>"PR"</formula>
    </cfRule>
  </conditionalFormatting>
  <conditionalFormatting sqref="Q187">
    <cfRule type="cellIs" dxfId="4385" priority="490" operator="equal">
      <formula>"Me"</formula>
    </cfRule>
  </conditionalFormatting>
  <conditionalFormatting sqref="Q187">
    <cfRule type="cellIs" dxfId="4384" priority="489" operator="equal">
      <formula>"TD"</formula>
    </cfRule>
  </conditionalFormatting>
  <conditionalFormatting sqref="Q187">
    <cfRule type="cellIs" dxfId="4383" priority="488" operator="equal">
      <formula>"PR"</formula>
    </cfRule>
  </conditionalFormatting>
  <conditionalFormatting sqref="Q61:R62">
    <cfRule type="cellIs" dxfId="4382" priority="487" operator="equal">
      <formula>"TD"</formula>
    </cfRule>
  </conditionalFormatting>
  <conditionalFormatting sqref="H89:H90">
    <cfRule type="cellIs" dxfId="4381" priority="477" operator="equal">
      <formula>"Me"</formula>
    </cfRule>
  </conditionalFormatting>
  <conditionalFormatting sqref="H89:H90">
    <cfRule type="cellIs" dxfId="4380" priority="476" operator="equal">
      <formula>"TD"</formula>
    </cfRule>
  </conditionalFormatting>
  <conditionalFormatting sqref="H89:H90">
    <cfRule type="cellIs" dxfId="4379" priority="475" operator="equal">
      <formula>"PR"</formula>
    </cfRule>
  </conditionalFormatting>
  <conditionalFormatting sqref="Q207:Q208">
    <cfRule type="cellIs" dxfId="4378" priority="474" operator="equal">
      <formula>"Me"</formula>
    </cfRule>
  </conditionalFormatting>
  <conditionalFormatting sqref="Q207:Q208">
    <cfRule type="cellIs" dxfId="4377" priority="473" operator="equal">
      <formula>"TD"</formula>
    </cfRule>
  </conditionalFormatting>
  <conditionalFormatting sqref="Q207:Q208">
    <cfRule type="cellIs" dxfId="4376" priority="472" operator="equal">
      <formula>"PR"</formula>
    </cfRule>
  </conditionalFormatting>
  <conditionalFormatting sqref="Q213:Q214">
    <cfRule type="cellIs" dxfId="4375" priority="471" operator="equal">
      <formula>"Me"</formula>
    </cfRule>
  </conditionalFormatting>
  <conditionalFormatting sqref="Q213:Q214">
    <cfRule type="cellIs" dxfId="4374" priority="470" operator="equal">
      <formula>"TD"</formula>
    </cfRule>
  </conditionalFormatting>
  <conditionalFormatting sqref="Q213:Q214">
    <cfRule type="cellIs" dxfId="4373" priority="469" operator="equal">
      <formula>"PR"</formula>
    </cfRule>
  </conditionalFormatting>
  <conditionalFormatting sqref="Q233:Q234">
    <cfRule type="cellIs" dxfId="4372" priority="468" operator="equal">
      <formula>"Me"</formula>
    </cfRule>
  </conditionalFormatting>
  <conditionalFormatting sqref="Q233:Q234">
    <cfRule type="cellIs" dxfId="4371" priority="467" operator="equal">
      <formula>"TD"</formula>
    </cfRule>
  </conditionalFormatting>
  <conditionalFormatting sqref="Q233:Q234">
    <cfRule type="cellIs" dxfId="4370" priority="466" operator="equal">
      <formula>"PR"</formula>
    </cfRule>
  </conditionalFormatting>
  <conditionalFormatting sqref="R213:R214">
    <cfRule type="cellIs" dxfId="4369" priority="465" operator="equal">
      <formula>"Me"</formula>
    </cfRule>
  </conditionalFormatting>
  <conditionalFormatting sqref="R213:R214">
    <cfRule type="cellIs" dxfId="4368" priority="464" operator="equal">
      <formula>"TD"</formula>
    </cfRule>
  </conditionalFormatting>
  <conditionalFormatting sqref="R213:R214">
    <cfRule type="cellIs" dxfId="4367" priority="463" operator="equal">
      <formula>"PR"</formula>
    </cfRule>
  </conditionalFormatting>
  <conditionalFormatting sqref="R233:U234">
    <cfRule type="cellIs" dxfId="4366" priority="462" operator="equal">
      <formula>"Me"</formula>
    </cfRule>
  </conditionalFormatting>
  <conditionalFormatting sqref="R233:U234">
    <cfRule type="cellIs" dxfId="4365" priority="461" operator="equal">
      <formula>"TD"</formula>
    </cfRule>
  </conditionalFormatting>
  <conditionalFormatting sqref="R233:U234">
    <cfRule type="cellIs" dxfId="4364" priority="460" operator="equal">
      <formula>"PR"</formula>
    </cfRule>
  </conditionalFormatting>
  <conditionalFormatting sqref="F21">
    <cfRule type="cellIs" dxfId="4363" priority="459" operator="equal">
      <formula>"Me"</formula>
    </cfRule>
  </conditionalFormatting>
  <conditionalFormatting sqref="F21 AI21:AJ22">
    <cfRule type="cellIs" dxfId="4362" priority="458" operator="equal">
      <formula>"Me"</formula>
    </cfRule>
  </conditionalFormatting>
  <conditionalFormatting sqref="F21 AI21:AJ22">
    <cfRule type="cellIs" dxfId="4361" priority="457" operator="equal">
      <formula>"TD"</formula>
    </cfRule>
  </conditionalFormatting>
  <conditionalFormatting sqref="F21 AI21:AJ22">
    <cfRule type="cellIs" dxfId="4360" priority="444" operator="equal">
      <formula>"PR"</formula>
    </cfRule>
  </conditionalFormatting>
  <conditionalFormatting sqref="R175:R176">
    <cfRule type="cellIs" dxfId="4359" priority="403" operator="equal">
      <formula>"Me"</formula>
    </cfRule>
  </conditionalFormatting>
  <conditionalFormatting sqref="R175:R176">
    <cfRule type="cellIs" dxfId="4358" priority="402" operator="equal">
      <formula>"TD"</formula>
    </cfRule>
  </conditionalFormatting>
  <conditionalFormatting sqref="R175:R176">
    <cfRule type="cellIs" dxfId="4357" priority="401" operator="equal">
      <formula>"PR"</formula>
    </cfRule>
  </conditionalFormatting>
  <conditionalFormatting sqref="R131">
    <cfRule type="cellIs" dxfId="4356" priority="400" operator="equal">
      <formula>"Me"</formula>
    </cfRule>
  </conditionalFormatting>
  <conditionalFormatting sqref="R131">
    <cfRule type="cellIs" dxfId="4355" priority="399" operator="equal">
      <formula>"TD"</formula>
    </cfRule>
  </conditionalFormatting>
  <conditionalFormatting sqref="R131">
    <cfRule type="cellIs" dxfId="4354" priority="398" operator="equal">
      <formula>"PR"</formula>
    </cfRule>
  </conditionalFormatting>
  <conditionalFormatting sqref="R115:R116">
    <cfRule type="cellIs" dxfId="4353" priority="397" operator="equal">
      <formula>"Me"</formula>
    </cfRule>
  </conditionalFormatting>
  <conditionalFormatting sqref="R115:R116">
    <cfRule type="cellIs" dxfId="4352" priority="396" operator="equal">
      <formula>"TD"</formula>
    </cfRule>
  </conditionalFormatting>
  <conditionalFormatting sqref="R115:R116">
    <cfRule type="cellIs" dxfId="4351" priority="395" operator="equal">
      <formula>"PR"</formula>
    </cfRule>
  </conditionalFormatting>
  <conditionalFormatting sqref="R203:R204">
    <cfRule type="cellIs" dxfId="4350" priority="391" operator="equal">
      <formula>"Me"</formula>
    </cfRule>
  </conditionalFormatting>
  <conditionalFormatting sqref="R203:R204">
    <cfRule type="cellIs" dxfId="4349" priority="390" operator="equal">
      <formula>"TD"</formula>
    </cfRule>
  </conditionalFormatting>
  <conditionalFormatting sqref="R203:R204">
    <cfRule type="cellIs" dxfId="4348" priority="389" operator="equal">
      <formula>"PR"</formula>
    </cfRule>
  </conditionalFormatting>
  <conditionalFormatting sqref="R237:R238">
    <cfRule type="cellIs" dxfId="4347" priority="388" operator="equal">
      <formula>"Me"</formula>
    </cfRule>
  </conditionalFormatting>
  <conditionalFormatting sqref="R237:R238">
    <cfRule type="cellIs" dxfId="4346" priority="387" operator="equal">
      <formula>"TD"</formula>
    </cfRule>
  </conditionalFormatting>
  <conditionalFormatting sqref="R237:R238">
    <cfRule type="cellIs" dxfId="4345" priority="386" operator="equal">
      <formula>"PR"</formula>
    </cfRule>
  </conditionalFormatting>
  <conditionalFormatting sqref="R243:R244">
    <cfRule type="cellIs" dxfId="4344" priority="385" operator="equal">
      <formula>"Me"</formula>
    </cfRule>
  </conditionalFormatting>
  <conditionalFormatting sqref="R243:R244">
    <cfRule type="cellIs" dxfId="4343" priority="384" operator="equal">
      <formula>"TD"</formula>
    </cfRule>
  </conditionalFormatting>
  <conditionalFormatting sqref="R243:R244">
    <cfRule type="cellIs" dxfId="4342" priority="383" operator="equal">
      <formula>"PR"</formula>
    </cfRule>
  </conditionalFormatting>
  <conditionalFormatting sqref="S243:U244">
    <cfRule type="cellIs" dxfId="4341" priority="382" operator="equal">
      <formula>"Me"</formula>
    </cfRule>
  </conditionalFormatting>
  <conditionalFormatting sqref="S243:U244">
    <cfRule type="cellIs" dxfId="4340" priority="381" operator="equal">
      <formula>"TD"</formula>
    </cfRule>
  </conditionalFormatting>
  <conditionalFormatting sqref="S243:U244">
    <cfRule type="cellIs" dxfId="4339" priority="380" operator="equal">
      <formula>"PR"</formula>
    </cfRule>
  </conditionalFormatting>
  <conditionalFormatting sqref="R44">
    <cfRule type="cellIs" dxfId="4338" priority="379" operator="equal">
      <formula>"Me"</formula>
    </cfRule>
  </conditionalFormatting>
  <conditionalFormatting sqref="R44">
    <cfRule type="cellIs" dxfId="4337" priority="378" operator="equal">
      <formula>"TD"</formula>
    </cfRule>
  </conditionalFormatting>
  <conditionalFormatting sqref="R44">
    <cfRule type="cellIs" dxfId="4336" priority="377" operator="equal">
      <formula>"PR"</formula>
    </cfRule>
  </conditionalFormatting>
  <conditionalFormatting sqref="Q44">
    <cfRule type="cellIs" dxfId="4335" priority="376" operator="equal">
      <formula>"Me"</formula>
    </cfRule>
  </conditionalFormatting>
  <conditionalFormatting sqref="Q44">
    <cfRule type="cellIs" dxfId="4334" priority="375" operator="equal">
      <formula>"TD"</formula>
    </cfRule>
  </conditionalFormatting>
  <conditionalFormatting sqref="Q44">
    <cfRule type="cellIs" dxfId="4333" priority="374" operator="equal">
      <formula>"PR"</formula>
    </cfRule>
  </conditionalFormatting>
  <conditionalFormatting sqref="C22">
    <cfRule type="cellIs" dxfId="4332" priority="358" operator="equal">
      <formula>"C"</formula>
    </cfRule>
  </conditionalFormatting>
  <conditionalFormatting sqref="C22">
    <cfRule type="cellIs" dxfId="4331" priority="357" operator="equal">
      <formula>"B"</formula>
    </cfRule>
  </conditionalFormatting>
  <conditionalFormatting sqref="C22">
    <cfRule type="cellIs" dxfId="4330" priority="356" operator="equal">
      <formula>"A"</formula>
    </cfRule>
  </conditionalFormatting>
  <conditionalFormatting sqref="C21">
    <cfRule type="cellIs" dxfId="4329" priority="354" operator="equal">
      <formula>"C"</formula>
    </cfRule>
  </conditionalFormatting>
  <conditionalFormatting sqref="C21">
    <cfRule type="cellIs" dxfId="4328" priority="353" operator="equal">
      <formula>"B"</formula>
    </cfRule>
  </conditionalFormatting>
  <conditionalFormatting sqref="C21">
    <cfRule type="cellIs" dxfId="4327" priority="352" operator="equal">
      <formula>"A"</formula>
    </cfRule>
  </conditionalFormatting>
  <conditionalFormatting sqref="Y27:Y28">
    <cfRule type="cellIs" dxfId="4326" priority="344" operator="equal">
      <formula>"Me"</formula>
    </cfRule>
  </conditionalFormatting>
  <conditionalFormatting sqref="Y27:Y28">
    <cfRule type="cellIs" dxfId="4325" priority="343" operator="equal">
      <formula>"TD"</formula>
    </cfRule>
  </conditionalFormatting>
  <conditionalFormatting sqref="Y27:Y28">
    <cfRule type="cellIs" dxfId="4324" priority="342" operator="equal">
      <formula>"PR"</formula>
    </cfRule>
  </conditionalFormatting>
  <conditionalFormatting sqref="Z29:AA30">
    <cfRule type="cellIs" dxfId="4323" priority="341" operator="equal">
      <formula>"Me"</formula>
    </cfRule>
  </conditionalFormatting>
  <conditionalFormatting sqref="Z29:AA30">
    <cfRule type="cellIs" dxfId="4322" priority="340" operator="equal">
      <formula>"TD"</formula>
    </cfRule>
  </conditionalFormatting>
  <conditionalFormatting sqref="Z29:AA30">
    <cfRule type="cellIs" dxfId="4321" priority="339" operator="equal">
      <formula>"PR"</formula>
    </cfRule>
  </conditionalFormatting>
  <conditionalFormatting sqref="AD29">
    <cfRule type="cellIs" dxfId="4320" priority="338" operator="equal">
      <formula>"Me"</formula>
    </cfRule>
  </conditionalFormatting>
  <conditionalFormatting sqref="AD29">
    <cfRule type="cellIs" dxfId="4319" priority="337" operator="equal">
      <formula>"TD"</formula>
    </cfRule>
  </conditionalFormatting>
  <conditionalFormatting sqref="AD29">
    <cfRule type="cellIs" dxfId="4318" priority="336" operator="equal">
      <formula>"PR"</formula>
    </cfRule>
  </conditionalFormatting>
  <conditionalFormatting sqref="AB26">
    <cfRule type="cellIs" dxfId="4317" priority="335" operator="equal">
      <formula>"Me"</formula>
    </cfRule>
  </conditionalFormatting>
  <conditionalFormatting sqref="AB26">
    <cfRule type="cellIs" dxfId="4316" priority="334" operator="equal">
      <formula>"Me"</formula>
    </cfRule>
  </conditionalFormatting>
  <conditionalFormatting sqref="AB26">
    <cfRule type="cellIs" dxfId="4315" priority="333" operator="equal">
      <formula>"TD"</formula>
    </cfRule>
  </conditionalFormatting>
  <conditionalFormatting sqref="AD26">
    <cfRule type="cellIs" dxfId="4314" priority="332" operator="equal">
      <formula>"Me"</formula>
    </cfRule>
  </conditionalFormatting>
  <conditionalFormatting sqref="AD26">
    <cfRule type="cellIs" dxfId="4313" priority="331" operator="equal">
      <formula>"Me"</formula>
    </cfRule>
  </conditionalFormatting>
  <conditionalFormatting sqref="AD26">
    <cfRule type="cellIs" dxfId="4312" priority="330" operator="equal">
      <formula>"TD"</formula>
    </cfRule>
  </conditionalFormatting>
  <conditionalFormatting sqref="AE26">
    <cfRule type="cellIs" dxfId="4311" priority="329" operator="equal">
      <formula>"Me"</formula>
    </cfRule>
  </conditionalFormatting>
  <conditionalFormatting sqref="AE26">
    <cfRule type="cellIs" dxfId="4310" priority="328" operator="equal">
      <formula>"Me"</formula>
    </cfRule>
  </conditionalFormatting>
  <conditionalFormatting sqref="AE26">
    <cfRule type="cellIs" dxfId="4309" priority="327" operator="equal">
      <formula>"TD"</formula>
    </cfRule>
  </conditionalFormatting>
  <conditionalFormatting sqref="AI26">
    <cfRule type="cellIs" dxfId="4308" priority="323" operator="equal">
      <formula>"Me"</formula>
    </cfRule>
  </conditionalFormatting>
  <conditionalFormatting sqref="AI26">
    <cfRule type="cellIs" dxfId="4307" priority="322" operator="equal">
      <formula>"Me"</formula>
    </cfRule>
  </conditionalFormatting>
  <conditionalFormatting sqref="AI26">
    <cfRule type="cellIs" dxfId="4306" priority="321" operator="equal">
      <formula>"TD"</formula>
    </cfRule>
  </conditionalFormatting>
  <conditionalFormatting sqref="R57:R58">
    <cfRule type="cellIs" dxfId="4305" priority="320" operator="equal">
      <formula>"TD"</formula>
    </cfRule>
  </conditionalFormatting>
  <conditionalFormatting sqref="R35:R36">
    <cfRule type="cellIs" dxfId="4304" priority="319" operator="equal">
      <formula>"TD"</formula>
    </cfRule>
  </conditionalFormatting>
  <conditionalFormatting sqref="R35:R36">
    <cfRule type="cellIs" dxfId="4303" priority="318" operator="equal">
      <formula>"TD"</formula>
    </cfRule>
  </conditionalFormatting>
  <conditionalFormatting sqref="W29:Y30">
    <cfRule type="cellIs" dxfId="4302" priority="317" operator="equal">
      <formula>"Me"</formula>
    </cfRule>
  </conditionalFormatting>
  <conditionalFormatting sqref="W29:Y30">
    <cfRule type="cellIs" dxfId="4301" priority="316" operator="equal">
      <formula>"TD"</formula>
    </cfRule>
  </conditionalFormatting>
  <conditionalFormatting sqref="W29:Y30">
    <cfRule type="cellIs" dxfId="4300" priority="315" operator="equal">
      <formula>"PR"</formula>
    </cfRule>
  </conditionalFormatting>
  <conditionalFormatting sqref="X25">
    <cfRule type="cellIs" dxfId="4299" priority="308" operator="equal">
      <formula>"Me"</formula>
    </cfRule>
  </conditionalFormatting>
  <conditionalFormatting sqref="X25">
    <cfRule type="cellIs" dxfId="4298" priority="307" operator="equal">
      <formula>"TD"</formula>
    </cfRule>
  </conditionalFormatting>
  <conditionalFormatting sqref="X25">
    <cfRule type="cellIs" dxfId="4297" priority="306" operator="equal">
      <formula>"PR"</formula>
    </cfRule>
  </conditionalFormatting>
  <conditionalFormatting sqref="U145:AC146">
    <cfRule type="cellIs" dxfId="4296" priority="302" operator="equal">
      <formula>"Me"</formula>
    </cfRule>
  </conditionalFormatting>
  <conditionalFormatting sqref="U145:AC146">
    <cfRule type="cellIs" dxfId="4295" priority="301" operator="equal">
      <formula>"TD"</formula>
    </cfRule>
  </conditionalFormatting>
  <conditionalFormatting sqref="U145:AC146">
    <cfRule type="cellIs" dxfId="4294" priority="300" operator="equal">
      <formula>"PR"</formula>
    </cfRule>
  </conditionalFormatting>
  <conditionalFormatting sqref="U150:Y150">
    <cfRule type="cellIs" dxfId="4293" priority="299" operator="equal">
      <formula>"Me"</formula>
    </cfRule>
  </conditionalFormatting>
  <conditionalFormatting sqref="U150:Y150">
    <cfRule type="cellIs" dxfId="4292" priority="298" operator="equal">
      <formula>"TD"</formula>
    </cfRule>
  </conditionalFormatting>
  <conditionalFormatting sqref="U150:Y150">
    <cfRule type="cellIs" dxfId="4291" priority="297" operator="equal">
      <formula>"PR"</formula>
    </cfRule>
  </conditionalFormatting>
  <conditionalFormatting sqref="AB105:AB106">
    <cfRule type="cellIs" dxfId="4290" priority="296" operator="equal">
      <formula>"Me"</formula>
    </cfRule>
  </conditionalFormatting>
  <conditionalFormatting sqref="AB105:AB106">
    <cfRule type="cellIs" dxfId="4289" priority="295" operator="equal">
      <formula>"TD"</formula>
    </cfRule>
  </conditionalFormatting>
  <conditionalFormatting sqref="AB105:AB106">
    <cfRule type="cellIs" dxfId="4288" priority="294" operator="equal">
      <formula>"PR"</formula>
    </cfRule>
  </conditionalFormatting>
  <conditionalFormatting sqref="AF106">
    <cfRule type="cellIs" dxfId="4287" priority="293" operator="equal">
      <formula>"Me"</formula>
    </cfRule>
  </conditionalFormatting>
  <conditionalFormatting sqref="AF106">
    <cfRule type="cellIs" dxfId="4286" priority="292" operator="equal">
      <formula>"TD"</formula>
    </cfRule>
  </conditionalFormatting>
  <conditionalFormatting sqref="AF106">
    <cfRule type="cellIs" dxfId="4285" priority="291" operator="equal">
      <formula>"PR"</formula>
    </cfRule>
  </conditionalFormatting>
  <conditionalFormatting sqref="U175:U176">
    <cfRule type="cellIs" dxfId="4284" priority="290" operator="equal">
      <formula>"Me"</formula>
    </cfRule>
  </conditionalFormatting>
  <conditionalFormatting sqref="U175:U176">
    <cfRule type="cellIs" dxfId="4283" priority="289" operator="equal">
      <formula>"TD"</formula>
    </cfRule>
  </conditionalFormatting>
  <conditionalFormatting sqref="U175:U176">
    <cfRule type="cellIs" dxfId="4282" priority="288" operator="equal">
      <formula>"PR"</formula>
    </cfRule>
  </conditionalFormatting>
  <conditionalFormatting sqref="U215:U216">
    <cfRule type="cellIs" dxfId="4281" priority="287" operator="equal">
      <formula>"Me"</formula>
    </cfRule>
  </conditionalFormatting>
  <conditionalFormatting sqref="U215:U216">
    <cfRule type="cellIs" dxfId="4280" priority="286" operator="equal">
      <formula>"TD"</formula>
    </cfRule>
  </conditionalFormatting>
  <conditionalFormatting sqref="U215:U216">
    <cfRule type="cellIs" dxfId="4279" priority="285" operator="equal">
      <formula>"PR"</formula>
    </cfRule>
  </conditionalFormatting>
  <conditionalFormatting sqref="AI215:AI216">
    <cfRule type="cellIs" dxfId="4278" priority="284" operator="equal">
      <formula>"Me"</formula>
    </cfRule>
  </conditionalFormatting>
  <conditionalFormatting sqref="AI215:AI216">
    <cfRule type="cellIs" dxfId="4277" priority="283" operator="equal">
      <formula>"TD"</formula>
    </cfRule>
  </conditionalFormatting>
  <conditionalFormatting sqref="AI215:AI216">
    <cfRule type="cellIs" dxfId="4276" priority="282" operator="equal">
      <formula>"PR"</formula>
    </cfRule>
  </conditionalFormatting>
  <conditionalFormatting sqref="U220">
    <cfRule type="cellIs" dxfId="4275" priority="281" operator="equal">
      <formula>"Me"</formula>
    </cfRule>
  </conditionalFormatting>
  <conditionalFormatting sqref="U220">
    <cfRule type="cellIs" dxfId="4274" priority="280" operator="equal">
      <formula>"TD"</formula>
    </cfRule>
  </conditionalFormatting>
  <conditionalFormatting sqref="U220">
    <cfRule type="cellIs" dxfId="4273" priority="279" operator="equal">
      <formula>"PR"</formula>
    </cfRule>
  </conditionalFormatting>
  <conditionalFormatting sqref="U239:Y240">
    <cfRule type="cellIs" dxfId="4272" priority="278" operator="equal">
      <formula>"Me"</formula>
    </cfRule>
  </conditionalFormatting>
  <conditionalFormatting sqref="U239:Y240">
    <cfRule type="cellIs" dxfId="4271" priority="277" operator="equal">
      <formula>"TD"</formula>
    </cfRule>
  </conditionalFormatting>
  <conditionalFormatting sqref="U239:Y240">
    <cfRule type="cellIs" dxfId="4270" priority="276" operator="equal">
      <formula>"PR"</formula>
    </cfRule>
  </conditionalFormatting>
  <conditionalFormatting sqref="Y207:Y208">
    <cfRule type="cellIs" dxfId="4269" priority="275" operator="equal">
      <formula>"Me"</formula>
    </cfRule>
  </conditionalFormatting>
  <conditionalFormatting sqref="Y207:Y208">
    <cfRule type="cellIs" dxfId="4268" priority="274" operator="equal">
      <formula>"TD"</formula>
    </cfRule>
  </conditionalFormatting>
  <conditionalFormatting sqref="Y207:Y208">
    <cfRule type="cellIs" dxfId="4267" priority="273" operator="equal">
      <formula>"PR"</formula>
    </cfRule>
  </conditionalFormatting>
  <conditionalFormatting sqref="AD207:AD210">
    <cfRule type="cellIs" dxfId="4266" priority="272" operator="equal">
      <formula>"Me"</formula>
    </cfRule>
  </conditionalFormatting>
  <conditionalFormatting sqref="AD207:AD210">
    <cfRule type="cellIs" dxfId="4265" priority="271" operator="equal">
      <formula>"TD"</formula>
    </cfRule>
  </conditionalFormatting>
  <conditionalFormatting sqref="AD207:AD210">
    <cfRule type="cellIs" dxfId="4264" priority="270" operator="equal">
      <formula>"PR"</formula>
    </cfRule>
  </conditionalFormatting>
  <conditionalFormatting sqref="U213:U214">
    <cfRule type="cellIs" dxfId="4263" priority="266" operator="equal">
      <formula>"Me"</formula>
    </cfRule>
  </conditionalFormatting>
  <conditionalFormatting sqref="U213:U214">
    <cfRule type="cellIs" dxfId="4262" priority="265" operator="equal">
      <formula>"TD"</formula>
    </cfRule>
  </conditionalFormatting>
  <conditionalFormatting sqref="U213:U214">
    <cfRule type="cellIs" dxfId="4261" priority="264" operator="equal">
      <formula>"PR"</formula>
    </cfRule>
  </conditionalFormatting>
  <conditionalFormatting sqref="AB29:AC30">
    <cfRule type="cellIs" dxfId="4260" priority="263" operator="equal">
      <formula>"Me"</formula>
    </cfRule>
  </conditionalFormatting>
  <conditionalFormatting sqref="AB29:AC30">
    <cfRule type="cellIs" dxfId="4259" priority="262" operator="equal">
      <formula>"TD"</formula>
    </cfRule>
  </conditionalFormatting>
  <conditionalFormatting sqref="AB29:AC30">
    <cfRule type="cellIs" dxfId="4258" priority="261" operator="equal">
      <formula>"PR"</formula>
    </cfRule>
  </conditionalFormatting>
  <conditionalFormatting sqref="R69:R72">
    <cfRule type="cellIs" dxfId="4257" priority="260" operator="equal">
      <formula>"Me"</formula>
    </cfRule>
  </conditionalFormatting>
  <conditionalFormatting sqref="R69:R72">
    <cfRule type="cellIs" dxfId="4256" priority="259" operator="equal">
      <formula>"TD"</formula>
    </cfRule>
  </conditionalFormatting>
  <conditionalFormatting sqref="R69:R72">
    <cfRule type="cellIs" dxfId="4255" priority="258" operator="equal">
      <formula>"PR"</formula>
    </cfRule>
  </conditionalFormatting>
  <conditionalFormatting sqref="R49:R50">
    <cfRule type="cellIs" dxfId="4254" priority="254" operator="equal">
      <formula>"Me"</formula>
    </cfRule>
  </conditionalFormatting>
  <conditionalFormatting sqref="R49:R50">
    <cfRule type="cellIs" dxfId="4253" priority="253" operator="equal">
      <formula>"TD"</formula>
    </cfRule>
  </conditionalFormatting>
  <conditionalFormatting sqref="R49:R50">
    <cfRule type="cellIs" dxfId="4252" priority="252" operator="equal">
      <formula>"PR"</formula>
    </cfRule>
  </conditionalFormatting>
  <conditionalFormatting sqref="V231:V232">
    <cfRule type="cellIs" dxfId="4251" priority="251" operator="equal">
      <formula>"Me"</formula>
    </cfRule>
  </conditionalFormatting>
  <conditionalFormatting sqref="V231:V232">
    <cfRule type="cellIs" dxfId="4250" priority="250" operator="equal">
      <formula>"TD"</formula>
    </cfRule>
  </conditionalFormatting>
  <conditionalFormatting sqref="V231:V232">
    <cfRule type="cellIs" dxfId="4249" priority="249" operator="equal">
      <formula>"PR"</formula>
    </cfRule>
  </conditionalFormatting>
  <conditionalFormatting sqref="V95:V96">
    <cfRule type="cellIs" dxfId="4248" priority="248" operator="equal">
      <formula>"Me"</formula>
    </cfRule>
  </conditionalFormatting>
  <conditionalFormatting sqref="V95:V96">
    <cfRule type="cellIs" dxfId="4247" priority="247" operator="equal">
      <formula>"TD"</formula>
    </cfRule>
  </conditionalFormatting>
  <conditionalFormatting sqref="V95:V96">
    <cfRule type="cellIs" dxfId="4246" priority="246" operator="equal">
      <formula>"PR"</formula>
    </cfRule>
  </conditionalFormatting>
  <conditionalFormatting sqref="V103:V104">
    <cfRule type="cellIs" dxfId="4245" priority="245" operator="equal">
      <formula>"Me"</formula>
    </cfRule>
  </conditionalFormatting>
  <conditionalFormatting sqref="V103:V104">
    <cfRule type="cellIs" dxfId="4244" priority="244" operator="equal">
      <formula>"TD"</formula>
    </cfRule>
  </conditionalFormatting>
  <conditionalFormatting sqref="V103:V104">
    <cfRule type="cellIs" dxfId="4243" priority="243" operator="equal">
      <formula>"PR"</formula>
    </cfRule>
  </conditionalFormatting>
  <conditionalFormatting sqref="V115:V116">
    <cfRule type="cellIs" dxfId="4242" priority="242" operator="equal">
      <formula>"Me"</formula>
    </cfRule>
  </conditionalFormatting>
  <conditionalFormatting sqref="V115:V116">
    <cfRule type="cellIs" dxfId="4241" priority="241" operator="equal">
      <formula>"TD"</formula>
    </cfRule>
  </conditionalFormatting>
  <conditionalFormatting sqref="V115:V116">
    <cfRule type="cellIs" dxfId="4240" priority="240" operator="equal">
      <formula>"PR"</formula>
    </cfRule>
  </conditionalFormatting>
  <conditionalFormatting sqref="AF105">
    <cfRule type="cellIs" dxfId="4239" priority="239" operator="equal">
      <formula>"Me"</formula>
    </cfRule>
  </conditionalFormatting>
  <conditionalFormatting sqref="AF105">
    <cfRule type="cellIs" dxfId="4238" priority="238" operator="equal">
      <formula>"TD"</formula>
    </cfRule>
  </conditionalFormatting>
  <conditionalFormatting sqref="AF105">
    <cfRule type="cellIs" dxfId="4237" priority="237" operator="equal">
      <formula>"PR"</formula>
    </cfRule>
  </conditionalFormatting>
  <conditionalFormatting sqref="W97:W98">
    <cfRule type="cellIs" dxfId="4236" priority="236" operator="equal">
      <formula>"Me"</formula>
    </cfRule>
  </conditionalFormatting>
  <conditionalFormatting sqref="W97:W98">
    <cfRule type="cellIs" dxfId="4235" priority="235" operator="equal">
      <formula>"TD"</formula>
    </cfRule>
  </conditionalFormatting>
  <conditionalFormatting sqref="W97:W98">
    <cfRule type="cellIs" dxfId="4234" priority="234" operator="equal">
      <formula>"PR"</formula>
    </cfRule>
  </conditionalFormatting>
  <conditionalFormatting sqref="W93:W94">
    <cfRule type="cellIs" dxfId="4233" priority="233" operator="equal">
      <formula>"Me"</formula>
    </cfRule>
  </conditionalFormatting>
  <conditionalFormatting sqref="W93:W94">
    <cfRule type="cellIs" dxfId="4232" priority="232" operator="equal">
      <formula>"TD"</formula>
    </cfRule>
  </conditionalFormatting>
  <conditionalFormatting sqref="W93:W94">
    <cfRule type="cellIs" dxfId="4231" priority="231" operator="equal">
      <formula>"PR"</formula>
    </cfRule>
  </conditionalFormatting>
  <conditionalFormatting sqref="AD93:AD94">
    <cfRule type="cellIs" dxfId="4230" priority="230" operator="equal">
      <formula>"Me"</formula>
    </cfRule>
  </conditionalFormatting>
  <conditionalFormatting sqref="AD93:AD94">
    <cfRule type="cellIs" dxfId="4229" priority="229" operator="equal">
      <formula>"TD"</formula>
    </cfRule>
  </conditionalFormatting>
  <conditionalFormatting sqref="AD93:AD94">
    <cfRule type="cellIs" dxfId="4228" priority="228" operator="equal">
      <formula>"PR"</formula>
    </cfRule>
  </conditionalFormatting>
  <conditionalFormatting sqref="W231">
    <cfRule type="cellIs" dxfId="4227" priority="227" operator="equal">
      <formula>"Me"</formula>
    </cfRule>
  </conditionalFormatting>
  <conditionalFormatting sqref="W231">
    <cfRule type="cellIs" dxfId="4226" priority="226" operator="equal">
      <formula>"TD"</formula>
    </cfRule>
  </conditionalFormatting>
  <conditionalFormatting sqref="W231">
    <cfRule type="cellIs" dxfId="4225" priority="225" operator="equal">
      <formula>"PR"</formula>
    </cfRule>
  </conditionalFormatting>
  <conditionalFormatting sqref="Y218">
    <cfRule type="cellIs" dxfId="4224" priority="224" operator="equal">
      <formula>"Me"</formula>
    </cfRule>
  </conditionalFormatting>
  <conditionalFormatting sqref="Y218">
    <cfRule type="cellIs" dxfId="4223" priority="223" operator="equal">
      <formula>"TD"</formula>
    </cfRule>
  </conditionalFormatting>
  <conditionalFormatting sqref="Y218">
    <cfRule type="cellIs" dxfId="4222" priority="222" operator="equal">
      <formula>"PR"</formula>
    </cfRule>
  </conditionalFormatting>
  <conditionalFormatting sqref="Y217">
    <cfRule type="cellIs" dxfId="4221" priority="221" operator="equal">
      <formula>"Me"</formula>
    </cfRule>
  </conditionalFormatting>
  <conditionalFormatting sqref="Y217">
    <cfRule type="cellIs" dxfId="4220" priority="220" operator="equal">
      <formula>"TD"</formula>
    </cfRule>
  </conditionalFormatting>
  <conditionalFormatting sqref="Y217">
    <cfRule type="cellIs" dxfId="4219" priority="219" operator="equal">
      <formula>"PR"</formula>
    </cfRule>
  </conditionalFormatting>
  <conditionalFormatting sqref="V228">
    <cfRule type="cellIs" dxfId="4218" priority="212" operator="equal">
      <formula>"Me"</formula>
    </cfRule>
  </conditionalFormatting>
  <conditionalFormatting sqref="V228">
    <cfRule type="cellIs" dxfId="4217" priority="211" operator="equal">
      <formula>"TD"</formula>
    </cfRule>
  </conditionalFormatting>
  <conditionalFormatting sqref="V228">
    <cfRule type="cellIs" dxfId="4216" priority="210" operator="equal">
      <formula>"PR"</formula>
    </cfRule>
  </conditionalFormatting>
  <conditionalFormatting sqref="V227">
    <cfRule type="cellIs" dxfId="4215" priority="209" operator="equal">
      <formula>"Me"</formula>
    </cfRule>
  </conditionalFormatting>
  <conditionalFormatting sqref="V227">
    <cfRule type="cellIs" dxfId="4214" priority="208" operator="equal">
      <formula>"TD"</formula>
    </cfRule>
  </conditionalFormatting>
  <conditionalFormatting sqref="V227">
    <cfRule type="cellIs" dxfId="4213" priority="207" operator="equal">
      <formula>"PR"</formula>
    </cfRule>
  </conditionalFormatting>
  <conditionalFormatting sqref="X35:X36">
    <cfRule type="cellIs" dxfId="4212" priority="202" operator="equal">
      <formula>"PR"</formula>
    </cfRule>
  </conditionalFormatting>
  <conditionalFormatting sqref="X36">
    <cfRule type="cellIs" dxfId="4211" priority="206" operator="equal">
      <formula>"Me"</formula>
    </cfRule>
  </conditionalFormatting>
  <conditionalFormatting sqref="X36">
    <cfRule type="cellIs" dxfId="4210" priority="205" operator="equal">
      <formula>"TD"</formula>
    </cfRule>
  </conditionalFormatting>
  <conditionalFormatting sqref="X35">
    <cfRule type="cellIs" dxfId="4209" priority="204" operator="equal">
      <formula>"Me"</formula>
    </cfRule>
  </conditionalFormatting>
  <conditionalFormatting sqref="X35">
    <cfRule type="cellIs" dxfId="4208" priority="203" operator="equal">
      <formula>"TD"</formula>
    </cfRule>
  </conditionalFormatting>
  <conditionalFormatting sqref="X212">
    <cfRule type="cellIs" dxfId="4207" priority="201" operator="equal">
      <formula>"Me"</formula>
    </cfRule>
  </conditionalFormatting>
  <conditionalFormatting sqref="X212">
    <cfRule type="cellIs" dxfId="4206" priority="200" operator="equal">
      <formula>"TD"</formula>
    </cfRule>
  </conditionalFormatting>
  <conditionalFormatting sqref="X212">
    <cfRule type="cellIs" dxfId="4205" priority="199" operator="equal">
      <formula>"PR"</formula>
    </cfRule>
  </conditionalFormatting>
  <conditionalFormatting sqref="X211">
    <cfRule type="cellIs" dxfId="4204" priority="198" operator="equal">
      <formula>"Me"</formula>
    </cfRule>
  </conditionalFormatting>
  <conditionalFormatting sqref="X211">
    <cfRule type="cellIs" dxfId="4203" priority="197" operator="equal">
      <formula>"TD"</formula>
    </cfRule>
  </conditionalFormatting>
  <conditionalFormatting sqref="X211">
    <cfRule type="cellIs" dxfId="4202" priority="196" operator="equal">
      <formula>"PR"</formula>
    </cfRule>
  </conditionalFormatting>
  <conditionalFormatting sqref="Y230">
    <cfRule type="cellIs" dxfId="4201" priority="195" operator="equal">
      <formula>"Me"</formula>
    </cfRule>
  </conditionalFormatting>
  <conditionalFormatting sqref="Y230">
    <cfRule type="cellIs" dxfId="4200" priority="194" operator="equal">
      <formula>"TD"</formula>
    </cfRule>
  </conditionalFormatting>
  <conditionalFormatting sqref="Y230">
    <cfRule type="cellIs" dxfId="4199" priority="193" operator="equal">
      <formula>"PR"</formula>
    </cfRule>
  </conditionalFormatting>
  <conditionalFormatting sqref="Y229">
    <cfRule type="cellIs" dxfId="4198" priority="192" operator="equal">
      <formula>"Me"</formula>
    </cfRule>
  </conditionalFormatting>
  <conditionalFormatting sqref="Y229">
    <cfRule type="cellIs" dxfId="4197" priority="191" operator="equal">
      <formula>"TD"</formula>
    </cfRule>
  </conditionalFormatting>
  <conditionalFormatting sqref="Y229">
    <cfRule type="cellIs" dxfId="4196" priority="190" operator="equal">
      <formula>"PR"</formula>
    </cfRule>
  </conditionalFormatting>
  <conditionalFormatting sqref="Y210">
    <cfRule type="cellIs" dxfId="4195" priority="189" operator="equal">
      <formula>"Me"</formula>
    </cfRule>
  </conditionalFormatting>
  <conditionalFormatting sqref="Y210">
    <cfRule type="cellIs" dxfId="4194" priority="188" operator="equal">
      <formula>"TD"</formula>
    </cfRule>
  </conditionalFormatting>
  <conditionalFormatting sqref="Y210">
    <cfRule type="cellIs" dxfId="4193" priority="187" operator="equal">
      <formula>"PR"</formula>
    </cfRule>
  </conditionalFormatting>
  <conditionalFormatting sqref="Y209">
    <cfRule type="cellIs" dxfId="4192" priority="186" operator="equal">
      <formula>"Me"</formula>
    </cfRule>
  </conditionalFormatting>
  <conditionalFormatting sqref="Y209">
    <cfRule type="cellIs" dxfId="4191" priority="185" operator="equal">
      <formula>"TD"</formula>
    </cfRule>
  </conditionalFormatting>
  <conditionalFormatting sqref="Y209">
    <cfRule type="cellIs" dxfId="4190" priority="184" operator="equal">
      <formula>"PR"</formula>
    </cfRule>
  </conditionalFormatting>
  <conditionalFormatting sqref="U212">
    <cfRule type="cellIs" dxfId="4189" priority="183" operator="equal">
      <formula>"Me"</formula>
    </cfRule>
  </conditionalFormatting>
  <conditionalFormatting sqref="U212">
    <cfRule type="cellIs" dxfId="4188" priority="182" operator="equal">
      <formula>"TD"</formula>
    </cfRule>
  </conditionalFormatting>
  <conditionalFormatting sqref="U212">
    <cfRule type="cellIs" dxfId="4187" priority="181" operator="equal">
      <formula>"PR"</formula>
    </cfRule>
  </conditionalFormatting>
  <conditionalFormatting sqref="U211">
    <cfRule type="cellIs" dxfId="4186" priority="180" operator="equal">
      <formula>"Me"</formula>
    </cfRule>
  </conditionalFormatting>
  <conditionalFormatting sqref="U211">
    <cfRule type="cellIs" dxfId="4185" priority="179" operator="equal">
      <formula>"TD"</formula>
    </cfRule>
  </conditionalFormatting>
  <conditionalFormatting sqref="U211">
    <cfRule type="cellIs" dxfId="4184" priority="178" operator="equal">
      <formula>"PR"</formula>
    </cfRule>
  </conditionalFormatting>
  <conditionalFormatting sqref="AB212">
    <cfRule type="cellIs" dxfId="4183" priority="177" operator="equal">
      <formula>"Me"</formula>
    </cfRule>
  </conditionalFormatting>
  <conditionalFormatting sqref="AB212">
    <cfRule type="cellIs" dxfId="4182" priority="176" operator="equal">
      <formula>"TD"</formula>
    </cfRule>
  </conditionalFormatting>
  <conditionalFormatting sqref="AB212">
    <cfRule type="cellIs" dxfId="4181" priority="175" operator="equal">
      <formula>"PR"</formula>
    </cfRule>
  </conditionalFormatting>
  <conditionalFormatting sqref="AB211">
    <cfRule type="cellIs" dxfId="4180" priority="174" operator="equal">
      <formula>"Me"</formula>
    </cfRule>
  </conditionalFormatting>
  <conditionalFormatting sqref="AB211">
    <cfRule type="cellIs" dxfId="4179" priority="173" operator="equal">
      <formula>"TD"</formula>
    </cfRule>
  </conditionalFormatting>
  <conditionalFormatting sqref="AB211">
    <cfRule type="cellIs" dxfId="4178" priority="172" operator="equal">
      <formula>"PR"</formula>
    </cfRule>
  </conditionalFormatting>
  <conditionalFormatting sqref="AI212">
    <cfRule type="cellIs" dxfId="4177" priority="171" operator="equal">
      <formula>"Me"</formula>
    </cfRule>
  </conditionalFormatting>
  <conditionalFormatting sqref="AI212">
    <cfRule type="cellIs" dxfId="4176" priority="170" operator="equal">
      <formula>"TD"</formula>
    </cfRule>
  </conditionalFormatting>
  <conditionalFormatting sqref="AI212">
    <cfRule type="cellIs" dxfId="4175" priority="169" operator="equal">
      <formula>"PR"</formula>
    </cfRule>
  </conditionalFormatting>
  <conditionalFormatting sqref="AI211">
    <cfRule type="cellIs" dxfId="4174" priority="168" operator="equal">
      <formula>"Me"</formula>
    </cfRule>
  </conditionalFormatting>
  <conditionalFormatting sqref="AI211">
    <cfRule type="cellIs" dxfId="4173" priority="167" operator="equal">
      <formula>"TD"</formula>
    </cfRule>
  </conditionalFormatting>
  <conditionalFormatting sqref="AI211">
    <cfRule type="cellIs" dxfId="4172" priority="166" operator="equal">
      <formula>"PR"</formula>
    </cfRule>
  </conditionalFormatting>
  <conditionalFormatting sqref="R137">
    <cfRule type="cellIs" dxfId="4171" priority="165" operator="equal">
      <formula>"Me"</formula>
    </cfRule>
  </conditionalFormatting>
  <conditionalFormatting sqref="R137">
    <cfRule type="cellIs" dxfId="4170" priority="164" operator="equal">
      <formula>"TD"</formula>
    </cfRule>
  </conditionalFormatting>
  <conditionalFormatting sqref="R137">
    <cfRule type="cellIs" dxfId="4169" priority="163" operator="equal">
      <formula>"PR"</formula>
    </cfRule>
  </conditionalFormatting>
  <conditionalFormatting sqref="U219">
    <cfRule type="cellIs" dxfId="4168" priority="162" operator="equal">
      <formula>"Me"</formula>
    </cfRule>
  </conditionalFormatting>
  <conditionalFormatting sqref="U219">
    <cfRule type="cellIs" dxfId="4167" priority="161" operator="equal">
      <formula>"TD"</formula>
    </cfRule>
  </conditionalFormatting>
  <conditionalFormatting sqref="U219">
    <cfRule type="cellIs" dxfId="4166" priority="160" operator="equal">
      <formula>"PR"</formula>
    </cfRule>
  </conditionalFormatting>
  <conditionalFormatting sqref="AF207:AF208">
    <cfRule type="cellIs" dxfId="4165" priority="159" operator="equal">
      <formula>"Me"</formula>
    </cfRule>
  </conditionalFormatting>
  <conditionalFormatting sqref="AF207:AF208">
    <cfRule type="cellIs" dxfId="4164" priority="158" operator="equal">
      <formula>"TD"</formula>
    </cfRule>
  </conditionalFormatting>
  <conditionalFormatting sqref="AF207:AF208">
    <cfRule type="cellIs" dxfId="4163" priority="157" operator="equal">
      <formula>"PR"</formula>
    </cfRule>
  </conditionalFormatting>
  <conditionalFormatting sqref="AE25">
    <cfRule type="cellIs" dxfId="4162" priority="150" operator="equal">
      <formula>"Me"</formula>
    </cfRule>
  </conditionalFormatting>
  <conditionalFormatting sqref="AE25">
    <cfRule type="cellIs" dxfId="4161" priority="149" operator="equal">
      <formula>"TD"</formula>
    </cfRule>
  </conditionalFormatting>
  <conditionalFormatting sqref="AE25">
    <cfRule type="cellIs" dxfId="4160" priority="148" operator="equal">
      <formula>"PR"</formula>
    </cfRule>
  </conditionalFormatting>
  <conditionalFormatting sqref="Y243:Y244">
    <cfRule type="cellIs" dxfId="4159" priority="147" operator="equal">
      <formula>"Me"</formula>
    </cfRule>
  </conditionalFormatting>
  <conditionalFormatting sqref="Y243:Y244">
    <cfRule type="cellIs" dxfId="4158" priority="146" operator="equal">
      <formula>"TD"</formula>
    </cfRule>
  </conditionalFormatting>
  <conditionalFormatting sqref="Y243:Y244">
    <cfRule type="cellIs" dxfId="4157" priority="145" operator="equal">
      <formula>"PR"</formula>
    </cfRule>
  </conditionalFormatting>
  <conditionalFormatting sqref="AF243:AF244">
    <cfRule type="cellIs" dxfId="4156" priority="144" operator="equal">
      <formula>"Me"</formula>
    </cfRule>
  </conditionalFormatting>
  <conditionalFormatting sqref="AF243:AF244">
    <cfRule type="cellIs" dxfId="4155" priority="143" operator="equal">
      <formula>"TD"</formula>
    </cfRule>
  </conditionalFormatting>
  <conditionalFormatting sqref="AF243:AF244">
    <cfRule type="cellIs" dxfId="4154" priority="142" operator="equal">
      <formula>"PR"</formula>
    </cfRule>
  </conditionalFormatting>
  <conditionalFormatting sqref="S175:T176">
    <cfRule type="cellIs" dxfId="4153" priority="141" operator="equal">
      <formula>"Me"</formula>
    </cfRule>
  </conditionalFormatting>
  <conditionalFormatting sqref="S175:T176">
    <cfRule type="cellIs" dxfId="4152" priority="140" operator="equal">
      <formula>"TD"</formula>
    </cfRule>
  </conditionalFormatting>
  <conditionalFormatting sqref="S175:T176">
    <cfRule type="cellIs" dxfId="4151" priority="139" operator="equal">
      <formula>"PR"</formula>
    </cfRule>
  </conditionalFormatting>
  <conditionalFormatting sqref="AD83:AD84">
    <cfRule type="cellIs" dxfId="4150" priority="138" operator="equal">
      <formula>"Me"</formula>
    </cfRule>
  </conditionalFormatting>
  <conditionalFormatting sqref="AD83:AD84">
    <cfRule type="cellIs" dxfId="4149" priority="137" operator="equal">
      <formula>"TD"</formula>
    </cfRule>
  </conditionalFormatting>
  <conditionalFormatting sqref="AD83:AD84">
    <cfRule type="cellIs" dxfId="4148" priority="136" operator="equal">
      <formula>"PR"</formula>
    </cfRule>
  </conditionalFormatting>
  <conditionalFormatting sqref="AE115:AE116">
    <cfRule type="cellIs" dxfId="4147" priority="135" operator="equal">
      <formula>"Me"</formula>
    </cfRule>
  </conditionalFormatting>
  <conditionalFormatting sqref="AE115:AE116">
    <cfRule type="cellIs" dxfId="4146" priority="134" operator="equal">
      <formula>"TD"</formula>
    </cfRule>
  </conditionalFormatting>
  <conditionalFormatting sqref="AE115:AE116">
    <cfRule type="cellIs" dxfId="4145" priority="133" operator="equal">
      <formula>"PR"</formula>
    </cfRule>
  </conditionalFormatting>
  <conditionalFormatting sqref="Y84">
    <cfRule type="cellIs" dxfId="4144" priority="123" operator="equal">
      <formula>"Me"</formula>
    </cfRule>
  </conditionalFormatting>
  <conditionalFormatting sqref="Y84">
    <cfRule type="cellIs" dxfId="4143" priority="122" operator="equal">
      <formula>"TD"</formula>
    </cfRule>
  </conditionalFormatting>
  <conditionalFormatting sqref="Y84">
    <cfRule type="cellIs" dxfId="4142" priority="121" operator="equal">
      <formula>"PR"</formula>
    </cfRule>
  </conditionalFormatting>
  <conditionalFormatting sqref="AE100:AF100">
    <cfRule type="cellIs" dxfId="4141" priority="117" operator="equal">
      <formula>"Me"</formula>
    </cfRule>
  </conditionalFormatting>
  <conditionalFormatting sqref="AE100:AF100">
    <cfRule type="cellIs" dxfId="4140" priority="116" operator="equal">
      <formula>"TD"</formula>
    </cfRule>
  </conditionalFormatting>
  <conditionalFormatting sqref="AE100:AF100">
    <cfRule type="cellIs" dxfId="4139" priority="115" operator="equal">
      <formula>"PR"</formula>
    </cfRule>
  </conditionalFormatting>
  <conditionalFormatting sqref="AB97:AD98">
    <cfRule type="cellIs" dxfId="4138" priority="111" operator="equal">
      <formula>"Me"</formula>
    </cfRule>
  </conditionalFormatting>
  <conditionalFormatting sqref="AB97:AD98">
    <cfRule type="cellIs" dxfId="4137" priority="110" operator="equal">
      <formula>"TD"</formula>
    </cfRule>
  </conditionalFormatting>
  <conditionalFormatting sqref="AB97:AD98">
    <cfRule type="cellIs" dxfId="4136" priority="109" operator="equal">
      <formula>"PR"</formula>
    </cfRule>
  </conditionalFormatting>
  <conditionalFormatting sqref="AD33:AF34">
    <cfRule type="cellIs" dxfId="4135" priority="105" operator="equal">
      <formula>"Me"</formula>
    </cfRule>
  </conditionalFormatting>
  <conditionalFormatting sqref="AD33:AF34">
    <cfRule type="cellIs" dxfId="4134" priority="104" operator="equal">
      <formula>"TD"</formula>
    </cfRule>
  </conditionalFormatting>
  <conditionalFormatting sqref="AD33:AF34">
    <cfRule type="cellIs" dxfId="4133" priority="103" operator="equal">
      <formula>"PR"</formula>
    </cfRule>
  </conditionalFormatting>
  <conditionalFormatting sqref="AD145:AD146">
    <cfRule type="cellIs" dxfId="4132" priority="102" operator="equal">
      <formula>"Me"</formula>
    </cfRule>
  </conditionalFormatting>
  <conditionalFormatting sqref="AD145:AD146">
    <cfRule type="cellIs" dxfId="4131" priority="101" operator="equal">
      <formula>"TD"</formula>
    </cfRule>
  </conditionalFormatting>
  <conditionalFormatting sqref="AD145:AD146">
    <cfRule type="cellIs" dxfId="4130" priority="100" operator="equal">
      <formula>"PR"</formula>
    </cfRule>
  </conditionalFormatting>
  <conditionalFormatting sqref="AB23:AB24">
    <cfRule type="cellIs" dxfId="4129" priority="93" operator="equal">
      <formula>"Me"</formula>
    </cfRule>
  </conditionalFormatting>
  <conditionalFormatting sqref="AB23:AB24">
    <cfRule type="cellIs" dxfId="4128" priority="92" operator="equal">
      <formula>"TD"</formula>
    </cfRule>
  </conditionalFormatting>
  <conditionalFormatting sqref="AB23:AB24">
    <cfRule type="cellIs" dxfId="4127" priority="91" operator="equal">
      <formula>"PR"</formula>
    </cfRule>
  </conditionalFormatting>
  <conditionalFormatting sqref="AB95:AB96">
    <cfRule type="cellIs" dxfId="4126" priority="90" operator="equal">
      <formula>"Me"</formula>
    </cfRule>
  </conditionalFormatting>
  <conditionalFormatting sqref="AB95:AB96">
    <cfRule type="cellIs" dxfId="4125" priority="89" operator="equal">
      <formula>"TD"</formula>
    </cfRule>
  </conditionalFormatting>
  <conditionalFormatting sqref="AB95:AB96">
    <cfRule type="cellIs" dxfId="4124" priority="88" operator="equal">
      <formula>"PR"</formula>
    </cfRule>
  </conditionalFormatting>
  <conditionalFormatting sqref="Y97:Y98">
    <cfRule type="cellIs" dxfId="4123" priority="87" operator="equal">
      <formula>"Me"</formula>
    </cfRule>
  </conditionalFormatting>
  <conditionalFormatting sqref="Y97:Y98">
    <cfRule type="cellIs" dxfId="4122" priority="86" operator="equal">
      <formula>"TD"</formula>
    </cfRule>
  </conditionalFormatting>
  <conditionalFormatting sqref="Y97:Y98">
    <cfRule type="cellIs" dxfId="4121" priority="85" operator="equal">
      <formula>"PR"</formula>
    </cfRule>
  </conditionalFormatting>
  <conditionalFormatting sqref="AB44">
    <cfRule type="cellIs" dxfId="4120" priority="84" operator="equal">
      <formula>"Me"</formula>
    </cfRule>
  </conditionalFormatting>
  <conditionalFormatting sqref="AB44">
    <cfRule type="cellIs" dxfId="4119" priority="83" operator="equal">
      <formula>"TD"</formula>
    </cfRule>
  </conditionalFormatting>
  <conditionalFormatting sqref="AB44">
    <cfRule type="cellIs" dxfId="4118" priority="82" operator="equal">
      <formula>"PR"</formula>
    </cfRule>
  </conditionalFormatting>
  <conditionalFormatting sqref="AB150:AF150">
    <cfRule type="cellIs" dxfId="4117" priority="81" operator="equal">
      <formula>"Me"</formula>
    </cfRule>
  </conditionalFormatting>
  <conditionalFormatting sqref="AB150:AF150">
    <cfRule type="cellIs" dxfId="4116" priority="80" operator="equal">
      <formula>"TD"</formula>
    </cfRule>
  </conditionalFormatting>
  <conditionalFormatting sqref="AB150:AF150">
    <cfRule type="cellIs" dxfId="4115" priority="79" operator="equal">
      <formula>"PR"</formula>
    </cfRule>
  </conditionalFormatting>
  <conditionalFormatting sqref="AI150">
    <cfRule type="cellIs" dxfId="4114" priority="78" operator="equal">
      <formula>"Me"</formula>
    </cfRule>
  </conditionalFormatting>
  <conditionalFormatting sqref="AI150">
    <cfRule type="cellIs" dxfId="4113" priority="77" operator="equal">
      <formula>"TD"</formula>
    </cfRule>
  </conditionalFormatting>
  <conditionalFormatting sqref="AI150">
    <cfRule type="cellIs" dxfId="4112" priority="76" operator="equal">
      <formula>"PR"</formula>
    </cfRule>
  </conditionalFormatting>
  <conditionalFormatting sqref="AC187">
    <cfRule type="cellIs" dxfId="4111" priority="75" operator="equal">
      <formula>"Me"</formula>
    </cfRule>
  </conditionalFormatting>
  <conditionalFormatting sqref="AC187">
    <cfRule type="cellIs" dxfId="4110" priority="74" operator="equal">
      <formula>"TD"</formula>
    </cfRule>
  </conditionalFormatting>
  <conditionalFormatting sqref="AC187">
    <cfRule type="cellIs" dxfId="4109" priority="73" operator="equal">
      <formula>"PR"</formula>
    </cfRule>
  </conditionalFormatting>
  <conditionalFormatting sqref="AD141:AD142">
    <cfRule type="cellIs" dxfId="4108" priority="72" operator="equal">
      <formula>"Me"</formula>
    </cfRule>
  </conditionalFormatting>
  <conditionalFormatting sqref="AD141:AD142">
    <cfRule type="cellIs" dxfId="4107" priority="71" operator="equal">
      <formula>"TD"</formula>
    </cfRule>
  </conditionalFormatting>
  <conditionalFormatting sqref="AD141:AD142">
    <cfRule type="cellIs" dxfId="4106" priority="70" operator="equal">
      <formula>"PR"</formula>
    </cfRule>
  </conditionalFormatting>
  <conditionalFormatting sqref="AD141:AD142">
    <cfRule type="cellIs" dxfId="4105" priority="69" operator="equal">
      <formula>"Me"</formula>
    </cfRule>
  </conditionalFormatting>
  <conditionalFormatting sqref="AD141:AD142">
    <cfRule type="cellIs" dxfId="4104" priority="68" operator="equal">
      <formula>"TD"</formula>
    </cfRule>
  </conditionalFormatting>
  <conditionalFormatting sqref="AD71:AD72">
    <cfRule type="cellIs" dxfId="4103" priority="67" operator="equal">
      <formula>"Me"</formula>
    </cfRule>
  </conditionalFormatting>
  <conditionalFormatting sqref="AD71:AD72">
    <cfRule type="cellIs" dxfId="4102" priority="66" operator="equal">
      <formula>"TD"</formula>
    </cfRule>
  </conditionalFormatting>
  <conditionalFormatting sqref="AD71:AD72">
    <cfRule type="cellIs" dxfId="4101" priority="65" operator="equal">
      <formula>"PR"</formula>
    </cfRule>
  </conditionalFormatting>
  <conditionalFormatting sqref="AB209:AB210">
    <cfRule type="cellIs" dxfId="4100" priority="64" operator="equal">
      <formula>"Me"</formula>
    </cfRule>
  </conditionalFormatting>
  <conditionalFormatting sqref="AB209:AB210">
    <cfRule type="cellIs" dxfId="4099" priority="63" operator="equal">
      <formula>"TD"</formula>
    </cfRule>
  </conditionalFormatting>
  <conditionalFormatting sqref="AB209:AB210">
    <cfRule type="cellIs" dxfId="4098" priority="62" operator="equal">
      <formula>"PR"</formula>
    </cfRule>
  </conditionalFormatting>
  <conditionalFormatting sqref="AI209:AI210">
    <cfRule type="cellIs" dxfId="4097" priority="61" operator="equal">
      <formula>"Me"</formula>
    </cfRule>
  </conditionalFormatting>
  <conditionalFormatting sqref="AI209:AI210">
    <cfRule type="cellIs" dxfId="4096" priority="60" operator="equal">
      <formula>"TD"</formula>
    </cfRule>
  </conditionalFormatting>
  <conditionalFormatting sqref="AI209:AI210">
    <cfRule type="cellIs" dxfId="4095" priority="59" operator="equal">
      <formula>"PR"</formula>
    </cfRule>
  </conditionalFormatting>
  <conditionalFormatting sqref="AD37:AD38">
    <cfRule type="cellIs" dxfId="4094" priority="54" operator="equal">
      <formula>"PR"</formula>
    </cfRule>
  </conditionalFormatting>
  <conditionalFormatting sqref="AD38">
    <cfRule type="cellIs" dxfId="4093" priority="58" operator="equal">
      <formula>"Me"</formula>
    </cfRule>
  </conditionalFormatting>
  <conditionalFormatting sqref="AD38">
    <cfRule type="cellIs" dxfId="4092" priority="57" operator="equal">
      <formula>"TD"</formula>
    </cfRule>
  </conditionalFormatting>
  <conditionalFormatting sqref="AD37">
    <cfRule type="cellIs" dxfId="4091" priority="56" operator="equal">
      <formula>"Me"</formula>
    </cfRule>
  </conditionalFormatting>
  <conditionalFormatting sqref="AD37">
    <cfRule type="cellIs" dxfId="4090" priority="55" operator="equal">
      <formula>"TD"</formula>
    </cfRule>
  </conditionalFormatting>
  <conditionalFormatting sqref="AB47">
    <cfRule type="cellIs" dxfId="4089" priority="51" operator="equal">
      <formula>"PR"</formula>
    </cfRule>
  </conditionalFormatting>
  <conditionalFormatting sqref="AB47">
    <cfRule type="cellIs" dxfId="4088" priority="53" operator="equal">
      <formula>"Me"</formula>
    </cfRule>
  </conditionalFormatting>
  <conditionalFormatting sqref="AB47">
    <cfRule type="cellIs" dxfId="4087" priority="52" operator="equal">
      <formula>"TD"</formula>
    </cfRule>
  </conditionalFormatting>
  <conditionalFormatting sqref="Y47">
    <cfRule type="cellIs" dxfId="4086" priority="48" operator="equal">
      <formula>"PR"</formula>
    </cfRule>
  </conditionalFormatting>
  <conditionalFormatting sqref="Y47">
    <cfRule type="cellIs" dxfId="4085" priority="50" operator="equal">
      <formula>"Me"</formula>
    </cfRule>
  </conditionalFormatting>
  <conditionalFormatting sqref="Y47">
    <cfRule type="cellIs" dxfId="4084" priority="49" operator="equal">
      <formula>"TD"</formula>
    </cfRule>
  </conditionalFormatting>
  <conditionalFormatting sqref="AI60">
    <cfRule type="cellIs" dxfId="4083" priority="47" operator="equal">
      <formula>"Me"</formula>
    </cfRule>
  </conditionalFormatting>
  <conditionalFormatting sqref="AI60">
    <cfRule type="cellIs" dxfId="4082" priority="46" operator="equal">
      <formula>"TD"</formula>
    </cfRule>
  </conditionalFormatting>
  <conditionalFormatting sqref="AF90">
    <cfRule type="cellIs" dxfId="4081" priority="45" operator="equal">
      <formula>"Me"</formula>
    </cfRule>
  </conditionalFormatting>
  <conditionalFormatting sqref="AF90">
    <cfRule type="cellIs" dxfId="4080" priority="44" operator="equal">
      <formula>"TD"</formula>
    </cfRule>
  </conditionalFormatting>
  <conditionalFormatting sqref="AF90">
    <cfRule type="cellIs" dxfId="4079" priority="43" operator="equal">
      <formula>"PR"</formula>
    </cfRule>
  </conditionalFormatting>
  <conditionalFormatting sqref="AE145:AE146">
    <cfRule type="cellIs" dxfId="4078" priority="42" operator="equal">
      <formula>"Me"</formula>
    </cfRule>
  </conditionalFormatting>
  <conditionalFormatting sqref="AE145:AE146">
    <cfRule type="cellIs" dxfId="4077" priority="41" operator="equal">
      <formula>"TD"</formula>
    </cfRule>
  </conditionalFormatting>
  <conditionalFormatting sqref="AE145:AE146">
    <cfRule type="cellIs" dxfId="4076" priority="40" operator="equal">
      <formula>"PR"</formula>
    </cfRule>
  </conditionalFormatting>
  <conditionalFormatting sqref="AE175:AE176">
    <cfRule type="cellIs" dxfId="4075" priority="39" operator="equal">
      <formula>"Me"</formula>
    </cfRule>
  </conditionalFormatting>
  <conditionalFormatting sqref="AE175:AE176">
    <cfRule type="cellIs" dxfId="4074" priority="38" operator="equal">
      <formula>"TD"</formula>
    </cfRule>
  </conditionalFormatting>
  <conditionalFormatting sqref="AE175:AE176">
    <cfRule type="cellIs" dxfId="4073" priority="37" operator="equal">
      <formula>"PR"</formula>
    </cfRule>
  </conditionalFormatting>
  <conditionalFormatting sqref="AF129:AF130">
    <cfRule type="cellIs" dxfId="4072" priority="36" operator="equal">
      <formula>"Me"</formula>
    </cfRule>
  </conditionalFormatting>
  <conditionalFormatting sqref="AF129:AF130">
    <cfRule type="cellIs" dxfId="4071" priority="35" operator="equal">
      <formula>"TD"</formula>
    </cfRule>
  </conditionalFormatting>
  <conditionalFormatting sqref="AF129:AF130">
    <cfRule type="cellIs" dxfId="4070" priority="34" operator="equal">
      <formula>"PR"</formula>
    </cfRule>
  </conditionalFormatting>
  <conditionalFormatting sqref="AF217:AF218">
    <cfRule type="cellIs" dxfId="4069" priority="33" operator="equal">
      <formula>"Me"</formula>
    </cfRule>
  </conditionalFormatting>
  <conditionalFormatting sqref="AF217:AF218">
    <cfRule type="cellIs" dxfId="4068" priority="32" operator="equal">
      <formula>"TD"</formula>
    </cfRule>
  </conditionalFormatting>
  <conditionalFormatting sqref="AF217:AF218">
    <cfRule type="cellIs" dxfId="4067" priority="31" operator="equal">
      <formula>"PR"</formula>
    </cfRule>
  </conditionalFormatting>
  <conditionalFormatting sqref="AF89">
    <cfRule type="cellIs" dxfId="4066" priority="30" operator="equal">
      <formula>"Me"</formula>
    </cfRule>
  </conditionalFormatting>
  <conditionalFormatting sqref="AF89">
    <cfRule type="cellIs" dxfId="4065" priority="29" operator="equal">
      <formula>"TD"</formula>
    </cfRule>
  </conditionalFormatting>
  <conditionalFormatting sqref="AF89">
    <cfRule type="cellIs" dxfId="4064" priority="28" operator="equal">
      <formula>"PR"</formula>
    </cfRule>
  </conditionalFormatting>
  <conditionalFormatting sqref="AF145:AF146">
    <cfRule type="cellIs" dxfId="4063" priority="27" operator="equal">
      <formula>"Me"</formula>
    </cfRule>
  </conditionalFormatting>
  <conditionalFormatting sqref="AF145:AF146">
    <cfRule type="cellIs" dxfId="4062" priority="26" operator="equal">
      <formula>"TD"</formula>
    </cfRule>
  </conditionalFormatting>
  <conditionalFormatting sqref="AF145:AF146">
    <cfRule type="cellIs" dxfId="4061" priority="25" operator="equal">
      <formula>"PR"</formula>
    </cfRule>
  </conditionalFormatting>
  <conditionalFormatting sqref="AF167:AF168">
    <cfRule type="cellIs" dxfId="4060" priority="24" operator="equal">
      <formula>"Me"</formula>
    </cfRule>
  </conditionalFormatting>
  <conditionalFormatting sqref="AF167:AF168">
    <cfRule type="cellIs" dxfId="4059" priority="23" operator="equal">
      <formula>"TD"</formula>
    </cfRule>
  </conditionalFormatting>
  <conditionalFormatting sqref="AF167:AF168">
    <cfRule type="cellIs" dxfId="4058" priority="22" operator="equal">
      <formula>"PR"</formula>
    </cfRule>
  </conditionalFormatting>
  <conditionalFormatting sqref="AF219:AF220">
    <cfRule type="cellIs" dxfId="4057" priority="21" operator="equal">
      <formula>"Me"</formula>
    </cfRule>
  </conditionalFormatting>
  <conditionalFormatting sqref="AF219:AF220">
    <cfRule type="cellIs" dxfId="4056" priority="20" operator="equal">
      <formula>"TD"</formula>
    </cfRule>
  </conditionalFormatting>
  <conditionalFormatting sqref="AF219:AF220">
    <cfRule type="cellIs" dxfId="4055" priority="19" operator="equal">
      <formula>"PR"</formula>
    </cfRule>
  </conditionalFormatting>
  <conditionalFormatting sqref="AF47">
    <cfRule type="cellIs" dxfId="4054" priority="16" operator="equal">
      <formula>"PR"</formula>
    </cfRule>
  </conditionalFormatting>
  <conditionalFormatting sqref="AF47">
    <cfRule type="cellIs" dxfId="4053" priority="18" operator="equal">
      <formula>"Me"</formula>
    </cfRule>
  </conditionalFormatting>
  <conditionalFormatting sqref="AF47">
    <cfRule type="cellIs" dxfId="4052" priority="17" operator="equal">
      <formula>"TD"</formula>
    </cfRule>
  </conditionalFormatting>
  <conditionalFormatting sqref="AG145:AI146">
    <cfRule type="cellIs" dxfId="4051" priority="15" operator="equal">
      <formula>"Me"</formula>
    </cfRule>
  </conditionalFormatting>
  <conditionalFormatting sqref="AG145:AI146">
    <cfRule type="cellIs" dxfId="4050" priority="14" operator="equal">
      <formula>"TD"</formula>
    </cfRule>
  </conditionalFormatting>
  <conditionalFormatting sqref="AG145:AI146">
    <cfRule type="cellIs" dxfId="4049" priority="13" operator="equal">
      <formula>"PR"</formula>
    </cfRule>
  </conditionalFormatting>
  <conditionalFormatting sqref="AF187">
    <cfRule type="cellIs" dxfId="4048" priority="12" operator="equal">
      <formula>"Me"</formula>
    </cfRule>
  </conditionalFormatting>
  <conditionalFormatting sqref="AF187">
    <cfRule type="cellIs" dxfId="4047" priority="11" operator="equal">
      <formula>"TD"</formula>
    </cfRule>
  </conditionalFormatting>
  <conditionalFormatting sqref="AF187">
    <cfRule type="cellIs" dxfId="4046" priority="10" operator="equal">
      <formula>"PR"</formula>
    </cfRule>
  </conditionalFormatting>
  <conditionalFormatting sqref="AI100">
    <cfRule type="cellIs" dxfId="4045" priority="9" operator="equal">
      <formula>"Me"</formula>
    </cfRule>
  </conditionalFormatting>
  <conditionalFormatting sqref="AI100">
    <cfRule type="cellIs" dxfId="4044" priority="8" operator="equal">
      <formula>"TD"</formula>
    </cfRule>
  </conditionalFormatting>
  <conditionalFormatting sqref="AI100">
    <cfRule type="cellIs" dxfId="4043" priority="7" operator="equal">
      <formula>"PR"</formula>
    </cfRule>
  </conditionalFormatting>
  <conditionalFormatting sqref="AE167:AE168">
    <cfRule type="cellIs" dxfId="4042" priority="6" operator="equal">
      <formula>"Me"</formula>
    </cfRule>
  </conditionalFormatting>
  <conditionalFormatting sqref="AE167:AE168">
    <cfRule type="cellIs" dxfId="4041" priority="5" operator="equal">
      <formula>"TD"</formula>
    </cfRule>
  </conditionalFormatting>
  <conditionalFormatting sqref="AE167:AE168">
    <cfRule type="cellIs" dxfId="4040" priority="4" operator="equal">
      <formula>"PR"</formula>
    </cfRule>
  </conditionalFormatting>
  <conditionalFormatting sqref="F145:T146">
    <cfRule type="cellIs" dxfId="4039" priority="3" operator="equal">
      <formula>"Me"</formula>
    </cfRule>
  </conditionalFormatting>
  <conditionalFormatting sqref="F145:T146">
    <cfRule type="cellIs" dxfId="4038" priority="2" operator="equal">
      <formula>"TD"</formula>
    </cfRule>
  </conditionalFormatting>
  <conditionalFormatting sqref="F145:T146">
    <cfRule type="cellIs" dxfId="4037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6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83" activePane="bottomLeft" state="frozen"/>
      <selection pane="bottomLeft" activeCell="AJ151" sqref="AJ15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3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90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196">
        <v>7933</v>
      </c>
      <c r="D25" s="252" t="s">
        <v>189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374</v>
      </c>
      <c r="B26" s="147" t="s">
        <v>128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6" t="s">
        <v>262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374</v>
      </c>
      <c r="B30" s="147" t="s">
        <v>128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96">
        <v>3881</v>
      </c>
      <c r="D37" s="252" t="s">
        <v>149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266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6</v>
      </c>
      <c r="D44" s="235" t="s">
        <v>79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129</v>
      </c>
      <c r="C45" s="806" t="s">
        <v>267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374</v>
      </c>
      <c r="B46" s="179" t="s">
        <v>129</v>
      </c>
      <c r="C46" s="164" t="s">
        <v>10</v>
      </c>
      <c r="D46" s="235" t="s">
        <v>79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374</v>
      </c>
      <c r="B47" s="179" t="s">
        <v>132</v>
      </c>
      <c r="C47" s="807" t="s">
        <v>268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374</v>
      </c>
      <c r="B48" s="179" t="s">
        <v>132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191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1130" t="s">
        <v>270</v>
      </c>
      <c r="D51" s="197" t="s">
        <v>193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374</v>
      </c>
      <c r="B52" s="179" t="s">
        <v>129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 t="s">
        <v>272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>
        <v>9741</v>
      </c>
      <c r="D55" s="178" t="s">
        <v>201</v>
      </c>
      <c r="E55" s="156" t="s">
        <v>70</v>
      </c>
      <c r="F55" s="489" t="s">
        <v>99</v>
      </c>
      <c r="G55" s="355" t="s">
        <v>99</v>
      </c>
      <c r="H55" s="355" t="s">
        <v>99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8</v>
      </c>
      <c r="D56" s="165"/>
      <c r="E56" s="166" t="s">
        <v>4</v>
      </c>
      <c r="F56" s="490" t="s">
        <v>99</v>
      </c>
      <c r="G56" s="356" t="s">
        <v>99</v>
      </c>
      <c r="H56" s="356" t="s">
        <v>99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274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7" t="s">
        <v>275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374</v>
      </c>
      <c r="B60" s="179" t="s">
        <v>129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6" t="s">
        <v>276</v>
      </c>
      <c r="D61" s="178" t="str">
        <f>VLOOKUP(C61,ListeAppel,2,FALSE)</f>
        <v>Nom 071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374</v>
      </c>
      <c r="B62" s="179" t="s">
        <v>129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374</v>
      </c>
      <c r="B63" s="179" t="s">
        <v>129</v>
      </c>
      <c r="C63" s="808" t="s">
        <v>277</v>
      </c>
      <c r="D63" s="293" t="s">
        <v>216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374</v>
      </c>
      <c r="B64" s="179" t="s">
        <v>129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228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230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233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374</v>
      </c>
      <c r="B71" s="179" t="s">
        <v>129</v>
      </c>
      <c r="C71" s="807" t="s">
        <v>280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374</v>
      </c>
      <c r="B72" s="179" t="s">
        <v>129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07" t="s">
        <v>281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374</v>
      </c>
      <c r="B75" s="179" t="s">
        <v>129</v>
      </c>
      <c r="C75" s="807" t="s">
        <v>282</v>
      </c>
      <c r="D75" s="178" t="s">
        <v>239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374</v>
      </c>
      <c r="B76" s="179" t="s">
        <v>129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374</v>
      </c>
      <c r="B77" s="179" t="s">
        <v>130</v>
      </c>
      <c r="C77" s="1174" t="s">
        <v>130</v>
      </c>
      <c r="D77" s="1175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374</v>
      </c>
      <c r="B78" s="179" t="s">
        <v>130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374</v>
      </c>
      <c r="B79" s="179" t="s">
        <v>130</v>
      </c>
      <c r="C79" s="1133" t="s">
        <v>283</v>
      </c>
      <c r="D79" s="293" t="s">
        <v>142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374</v>
      </c>
      <c r="B80" s="179" t="s">
        <v>130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6" t="s">
        <v>285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374</v>
      </c>
      <c r="B83" s="179" t="s">
        <v>130</v>
      </c>
      <c r="C83" s="807" t="s">
        <v>288</v>
      </c>
      <c r="D83" s="155" t="s">
        <v>241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374</v>
      </c>
      <c r="B84" s="179" t="s">
        <v>130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374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374</v>
      </c>
      <c r="B86" s="179" t="s">
        <v>131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374</v>
      </c>
      <c r="B87" s="179" t="s">
        <v>131</v>
      </c>
      <c r="C87" s="1057" t="s">
        <v>289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 t="s">
        <v>290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1057">
        <v>8487</v>
      </c>
      <c r="D91" s="178" t="s">
        <v>163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114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808" t="s">
        <v>292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114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3</v>
      </c>
      <c r="D94" s="195" t="s">
        <v>105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293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294</v>
      </c>
      <c r="D97" s="178" t="s">
        <v>219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374</v>
      </c>
      <c r="B98" s="179" t="s">
        <v>131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374</v>
      </c>
      <c r="B99" s="179" t="s">
        <v>131</v>
      </c>
      <c r="C99" s="1057" t="s">
        <v>295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374</v>
      </c>
      <c r="B100" s="179" t="s">
        <v>131</v>
      </c>
      <c r="C100" s="721" t="s">
        <v>80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374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374</v>
      </c>
      <c r="B102" s="179" t="s">
        <v>132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374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374</v>
      </c>
      <c r="B104" s="179" t="s">
        <v>132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6">
        <v>8914</v>
      </c>
      <c r="D105" s="178" t="s">
        <v>168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374</v>
      </c>
      <c r="B106" s="179" t="s">
        <v>132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108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108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374</v>
      </c>
      <c r="B108" s="179" t="s">
        <v>132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108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108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807" t="s">
        <v>302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374</v>
      </c>
      <c r="B110" s="179" t="s">
        <v>132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7" t="s">
        <v>303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374</v>
      </c>
      <c r="B112" s="179" t="s">
        <v>132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6" t="s">
        <v>304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374</v>
      </c>
      <c r="B114" s="179" t="s">
        <v>132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6">
        <v>3578</v>
      </c>
      <c r="D115" s="178" t="s">
        <v>207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806" t="s">
        <v>307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374</v>
      </c>
      <c r="B118" s="179" t="s">
        <v>132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374</v>
      </c>
      <c r="B119" s="179" t="s">
        <v>132</v>
      </c>
      <c r="C119" s="807" t="s">
        <v>308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374</v>
      </c>
      <c r="B120" s="179" t="s">
        <v>132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374</v>
      </c>
      <c r="B121" s="179" t="s">
        <v>133</v>
      </c>
      <c r="C121" s="1174" t="s">
        <v>133</v>
      </c>
      <c r="D121" s="1175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374</v>
      </c>
      <c r="B122" s="179" t="s">
        <v>133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374</v>
      </c>
      <c r="B123" s="179" t="s">
        <v>133</v>
      </c>
      <c r="C123" s="1057">
        <v>2919</v>
      </c>
      <c r="D123" s="178" t="s">
        <v>150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374</v>
      </c>
      <c r="B124" s="179" t="s">
        <v>133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133</v>
      </c>
      <c r="C125" s="808" t="s">
        <v>310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374</v>
      </c>
      <c r="B126" s="179" t="s">
        <v>133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136</v>
      </c>
      <c r="C127" s="808">
        <v>1738</v>
      </c>
      <c r="D127" s="178" t="s">
        <v>178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374</v>
      </c>
      <c r="B128" s="179" t="s">
        <v>136</v>
      </c>
      <c r="C128" s="710" t="s">
        <v>3</v>
      </c>
      <c r="D128" s="276" t="s">
        <v>97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808" t="s">
        <v>311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374</v>
      </c>
      <c r="B130" s="179" t="s">
        <v>133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374</v>
      </c>
      <c r="B131" s="179" t="s">
        <v>133</v>
      </c>
      <c r="C131" s="718">
        <v>4659</v>
      </c>
      <c r="D131" s="252" t="s">
        <v>240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374</v>
      </c>
      <c r="B132" s="179" t="s">
        <v>133</v>
      </c>
      <c r="C132" s="717" t="s">
        <v>6</v>
      </c>
      <c r="D132" s="276" t="s">
        <v>103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243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08">
        <v>2625</v>
      </c>
      <c r="D135" s="178" t="s">
        <v>245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374</v>
      </c>
      <c r="B137" s="179" t="s">
        <v>133</v>
      </c>
      <c r="C137" s="723">
        <v>8106</v>
      </c>
      <c r="D137" s="178" t="s">
        <v>248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374</v>
      </c>
      <c r="B138" s="179" t="s">
        <v>133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374</v>
      </c>
      <c r="B139" s="179" t="s">
        <v>134</v>
      </c>
      <c r="C139" s="1174" t="s">
        <v>134</v>
      </c>
      <c r="D139" s="1175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374</v>
      </c>
      <c r="B140" s="179" t="s">
        <v>134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374</v>
      </c>
      <c r="B141" s="179" t="s">
        <v>134</v>
      </c>
      <c r="C141" s="1057">
        <v>6922</v>
      </c>
      <c r="D141" s="178" t="s">
        <v>145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374</v>
      </c>
      <c r="B142" s="179" t="s">
        <v>134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374</v>
      </c>
      <c r="B143" s="179" t="s">
        <v>134</v>
      </c>
      <c r="C143" s="808" t="s">
        <v>315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374</v>
      </c>
      <c r="B144" s="179" t="s">
        <v>134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123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134</v>
      </c>
      <c r="C145" s="1057">
        <v>3123</v>
      </c>
      <c r="D145" s="178" t="s">
        <v>183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134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317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318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374</v>
      </c>
      <c r="B151" s="179" t="s">
        <v>134</v>
      </c>
      <c r="C151" s="1057" t="s">
        <v>319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374</v>
      </c>
      <c r="B152" s="179" t="s">
        <v>134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374</v>
      </c>
      <c r="B153" s="179" t="s">
        <v>135</v>
      </c>
      <c r="C153" s="1174" t="s">
        <v>135</v>
      </c>
      <c r="D153" s="1175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374</v>
      </c>
      <c r="B154" s="179" t="s">
        <v>135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374</v>
      </c>
      <c r="B155" s="179" t="s">
        <v>135</v>
      </c>
      <c r="C155" s="1057" t="s">
        <v>320</v>
      </c>
      <c r="D155" s="155" t="str">
        <f>VLOOKUP(C155,ListeAppel,2,FALSE)</f>
        <v xml:space="preserve">Nom 013 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374</v>
      </c>
      <c r="B156" s="179" t="s">
        <v>135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374</v>
      </c>
      <c r="B157" s="179" t="s">
        <v>135</v>
      </c>
      <c r="C157" s="1057" t="s">
        <v>321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374</v>
      </c>
      <c r="B158" s="179" t="s">
        <v>135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057" t="s">
        <v>322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374</v>
      </c>
      <c r="B161" s="179" t="s">
        <v>135</v>
      </c>
      <c r="C161" s="1057">
        <v>1623</v>
      </c>
      <c r="D161" s="178" t="s">
        <v>242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374</v>
      </c>
      <c r="B162" s="179" t="s">
        <v>135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374</v>
      </c>
      <c r="B163" s="179" t="s">
        <v>136</v>
      </c>
      <c r="C163" s="1174" t="s">
        <v>136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374</v>
      </c>
      <c r="B164" s="179" t="s">
        <v>136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374</v>
      </c>
      <c r="B165" s="179" t="s">
        <v>136</v>
      </c>
      <c r="C165" s="808">
        <v>4373</v>
      </c>
      <c r="D165" s="178" t="e">
        <f>VLOOKUP(C165,ListeAppel,2,FALSE)</f>
        <v>#N/A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1777</v>
      </c>
      <c r="D167" s="178" t="s">
        <v>157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325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374</v>
      </c>
      <c r="B172" s="179" t="s">
        <v>136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 t="s">
        <v>327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374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136</v>
      </c>
      <c r="C179" s="808" t="s">
        <v>329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374</v>
      </c>
      <c r="B180" s="179" t="s">
        <v>136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374</v>
      </c>
      <c r="B181" s="179" t="s">
        <v>138</v>
      </c>
      <c r="C181" s="1057" t="s">
        <v>330</v>
      </c>
      <c r="D181" s="178" t="s">
        <v>237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374</v>
      </c>
      <c r="B182" s="179" t="s">
        <v>138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1" t="s">
        <v>11</v>
      </c>
      <c r="G183" s="442" t="s">
        <v>11</v>
      </c>
      <c r="H183" s="52" t="s">
        <v>106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106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374</v>
      </c>
      <c r="B187" s="179" t="s">
        <v>136</v>
      </c>
      <c r="C187" s="808" t="s">
        <v>332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108</v>
      </c>
      <c r="N187" s="31" t="s">
        <v>11</v>
      </c>
      <c r="O187" s="31" t="s">
        <v>108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374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108</v>
      </c>
      <c r="N188" s="37" t="s">
        <v>11</v>
      </c>
      <c r="O188" s="37" t="s">
        <v>108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374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374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374</v>
      </c>
      <c r="B191" s="179" t="s">
        <v>137</v>
      </c>
      <c r="C191" s="1057">
        <v>3062</v>
      </c>
      <c r="D191" s="178" t="s">
        <v>147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374</v>
      </c>
      <c r="B193" s="179" t="s">
        <v>137</v>
      </c>
      <c r="C193" s="1057">
        <v>7035</v>
      </c>
      <c r="D193" s="178" t="s">
        <v>155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374</v>
      </c>
      <c r="B194" s="179" t="s">
        <v>137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335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374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374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374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374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374</v>
      </c>
      <c r="B203" s="179" t="s">
        <v>138</v>
      </c>
      <c r="C203" s="1057" t="s">
        <v>336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808" t="s">
        <v>337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125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374</v>
      </c>
      <c r="B206" s="179" t="s">
        <v>138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718">
        <v>4998</v>
      </c>
      <c r="D207" s="208" t="s">
        <v>154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374</v>
      </c>
      <c r="B208" s="179" t="s">
        <v>138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339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808" t="s">
        <v>340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1058" t="s">
        <v>341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374</v>
      </c>
      <c r="B214" s="179" t="s">
        <v>138</v>
      </c>
      <c r="C214" s="271" t="s">
        <v>80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374</v>
      </c>
      <c r="B217" s="179" t="s">
        <v>138</v>
      </c>
      <c r="C217" s="1058" t="s">
        <v>343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374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8" t="s">
        <v>346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374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347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374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374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349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057" t="s">
        <v>350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374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138</v>
      </c>
      <c r="C231" s="1131" t="s">
        <v>351</v>
      </c>
      <c r="D231" s="178" t="s">
        <v>213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374</v>
      </c>
      <c r="B232" s="179" t="s">
        <v>138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374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374</v>
      </c>
      <c r="B234" s="179" t="s">
        <v>131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808" t="s">
        <v>354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374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374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1057" t="s">
        <v>357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374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 t="s">
        <v>358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374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374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C201:D201"/>
    <mergeCell ref="C101:D101"/>
    <mergeCell ref="C121:D121"/>
    <mergeCell ref="C139:D139"/>
    <mergeCell ref="C153:D153"/>
    <mergeCell ref="C163:D163"/>
    <mergeCell ref="C189:D189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9:C30">
    <cfRule type="cellIs" dxfId="4032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1" priority="5162" operator="equal">
      <formula>"Me"</formula>
    </cfRule>
  </conditionalFormatting>
  <conditionalFormatting sqref="AE27:AJ28 AE25:AF26 F25:O26 F27:W28 AH25:AH28">
    <cfRule type="cellIs" dxfId="4030" priority="5160" operator="equal">
      <formula>"Me"</formula>
    </cfRule>
  </conditionalFormatting>
  <conditionalFormatting sqref="D53">
    <cfRule type="cellIs" dxfId="4029" priority="5159" operator="equal">
      <formula>"C"</formula>
    </cfRule>
  </conditionalFormatting>
  <conditionalFormatting sqref="D53">
    <cfRule type="cellIs" dxfId="4028" priority="5157" operator="equal">
      <formula>"B"</formula>
    </cfRule>
    <cfRule type="cellIs" dxfId="4027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6" priority="5153" operator="equal">
      <formula>"TD"</formula>
    </cfRule>
  </conditionalFormatting>
  <conditionalFormatting sqref="X21:X24 X27:X28 S25:X26 S21:V24">
    <cfRule type="cellIs" dxfId="4025" priority="5085" operator="equal">
      <formula>"Me"</formula>
    </cfRule>
  </conditionalFormatting>
  <conditionalFormatting sqref="X21:X24 X27:X28 S25:X26 S21:V24">
    <cfRule type="cellIs" dxfId="4024" priority="5084" operator="equal">
      <formula>"TD"</formula>
    </cfRule>
  </conditionalFormatting>
  <conditionalFormatting sqref="AD58 AD64:AD70 AD36 AD62 AD60">
    <cfRule type="cellIs" dxfId="4023" priority="5119" operator="equal">
      <formula>"Me"</formula>
    </cfRule>
  </conditionalFormatting>
  <conditionalFormatting sqref="AD58 AD64:AD70 AD36 AD62 AD60">
    <cfRule type="cellIs" dxfId="4022" priority="5118" operator="equal">
      <formula>"TD"</formula>
    </cfRule>
  </conditionalFormatting>
  <conditionalFormatting sqref="AD57 AD63 AD35 AD61 AD59">
    <cfRule type="cellIs" dxfId="4021" priority="5112" operator="equal">
      <formula>"Me"</formula>
    </cfRule>
  </conditionalFormatting>
  <conditionalFormatting sqref="AD57 AD63 AD35 AD61 AD59">
    <cfRule type="cellIs" dxfId="4020" priority="5111" operator="equal">
      <formula>"TD"</formula>
    </cfRule>
  </conditionalFormatting>
  <conditionalFormatting sqref="Y21:Y28 AA21:AC22 AA25:AC28">
    <cfRule type="cellIs" dxfId="4019" priority="5105" operator="equal">
      <formula>"Me"</formula>
    </cfRule>
  </conditionalFormatting>
  <conditionalFormatting sqref="Y21:Y28 AA21:AC22 AA25:AC28">
    <cfRule type="cellIs" dxfId="4018" priority="5104" operator="equal">
      <formula>"TD"</formula>
    </cfRule>
  </conditionalFormatting>
  <conditionalFormatting sqref="Z21:Z28">
    <cfRule type="cellIs" dxfId="4017" priority="5098" operator="equal">
      <formula>"Me"</formula>
    </cfRule>
  </conditionalFormatting>
  <conditionalFormatting sqref="Z21:Z28">
    <cfRule type="cellIs" dxfId="4016" priority="5097" operator="equal">
      <formula>"TD"</formula>
    </cfRule>
  </conditionalFormatting>
  <conditionalFormatting sqref="P25:R26 Q27:W28">
    <cfRule type="cellIs" dxfId="4015" priority="5078" operator="equal">
      <formula>"Me"</formula>
    </cfRule>
  </conditionalFormatting>
  <conditionalFormatting sqref="AD25:AD28">
    <cfRule type="cellIs" dxfId="4014" priority="5075" operator="equal">
      <formula>"Me"</formula>
    </cfRule>
  </conditionalFormatting>
  <conditionalFormatting sqref="AD25:AD28">
    <cfRule type="cellIs" dxfId="4013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2" priority="5050" operator="equal">
      <formula>"PR"</formula>
    </cfRule>
  </conditionalFormatting>
  <conditionalFormatting sqref="Z53:Z54">
    <cfRule type="cellIs" dxfId="4011" priority="5000" operator="equal">
      <formula>"Me"</formula>
    </cfRule>
  </conditionalFormatting>
  <conditionalFormatting sqref="Z53:Z54">
    <cfRule type="cellIs" dxfId="4010" priority="4999" operator="equal">
      <formula>"TD"</formula>
    </cfRule>
  </conditionalFormatting>
  <conditionalFormatting sqref="AG63 AG35 AG59:AJ59 AG57:AI57 AG61:AJ61">
    <cfRule type="cellIs" dxfId="4009" priority="4986" operator="equal">
      <formula>"Me"</formula>
    </cfRule>
  </conditionalFormatting>
  <conditionalFormatting sqref="AG63 AG35 AG59:AJ59 AG57:AI57 AG61:AJ61">
    <cfRule type="cellIs" dxfId="4008" priority="4985" operator="equal">
      <formula>"TD"</formula>
    </cfRule>
  </conditionalFormatting>
  <conditionalFormatting sqref="AD54">
    <cfRule type="cellIs" dxfId="4007" priority="4972" operator="equal">
      <formula>"Me"</formula>
    </cfRule>
  </conditionalFormatting>
  <conditionalFormatting sqref="AD54">
    <cfRule type="cellIs" dxfId="4006" priority="4971" operator="equal">
      <formula>"TD"</formula>
    </cfRule>
  </conditionalFormatting>
  <conditionalFormatting sqref="AI53:AI54">
    <cfRule type="cellIs" dxfId="4005" priority="4936" operator="equal">
      <formula>"Me"</formula>
    </cfRule>
  </conditionalFormatting>
  <conditionalFormatting sqref="AI53:AI54">
    <cfRule type="cellIs" dxfId="4004" priority="4935" operator="equal">
      <formula>"TD"</formula>
    </cfRule>
  </conditionalFormatting>
  <conditionalFormatting sqref="AG64:AG68 AG36 AG60:AJ60 AG70 AG58:AI58 AG62:AJ62">
    <cfRule type="cellIs" dxfId="4003" priority="4929" operator="equal">
      <formula>"Me"</formula>
    </cfRule>
  </conditionalFormatting>
  <conditionalFormatting sqref="AG64:AG68 AG36 AG60:AJ60 AG70 AG58:AI58 AG62:AJ62">
    <cfRule type="cellIs" dxfId="4002" priority="4928" operator="equal">
      <formula>"TD"</formula>
    </cfRule>
  </conditionalFormatting>
  <conditionalFormatting sqref="AG64:AG68 AG36 AG60:AJ60 AG70 AG58:AI58 AG62:AJ62">
    <cfRule type="cellIs" dxfId="4001" priority="4922" operator="equal">
      <formula>"Me"</formula>
    </cfRule>
  </conditionalFormatting>
  <conditionalFormatting sqref="AG64:AG68 AG36 AG60:AJ60 AG70 AG58:AI58 AG62:AJ62">
    <cfRule type="cellIs" dxfId="4000" priority="4921" operator="equal">
      <formula>"TD"</formula>
    </cfRule>
  </conditionalFormatting>
  <conditionalFormatting sqref="AG64:AG68 AG36 AG60:AJ60 AG70 AG58:AI58 AG62:AJ62">
    <cfRule type="cellIs" dxfId="3999" priority="4915" operator="equal">
      <formula>"Me"</formula>
    </cfRule>
  </conditionalFormatting>
  <conditionalFormatting sqref="AG64:AG68 AG36 AG60:AJ60 AG70 AG58:AI58 AG62:AJ62">
    <cfRule type="cellIs" dxfId="3998" priority="4914" operator="equal">
      <formula>"TD"</formula>
    </cfRule>
  </conditionalFormatting>
  <conditionalFormatting sqref="AG64:AG68 AG36 AG60:AJ60 AG70 AG58:AI58 AG62:AJ62">
    <cfRule type="cellIs" dxfId="3997" priority="4908" operator="equal">
      <formula>"Me"</formula>
    </cfRule>
  </conditionalFormatting>
  <conditionalFormatting sqref="AG64:AG68 AG36 AG60:AJ60 AG70 AG58:AI58 AG62:AJ62">
    <cfRule type="cellIs" dxfId="3996" priority="4907" operator="equal">
      <formula>"TD"</formula>
    </cfRule>
  </conditionalFormatting>
  <conditionalFormatting sqref="AG64:AG68 AG36 AG60:AJ60 AG70 AG58:AI58 AG62:AJ62">
    <cfRule type="cellIs" dxfId="3995" priority="4901" operator="equal">
      <formula>"Me"</formula>
    </cfRule>
  </conditionalFormatting>
  <conditionalFormatting sqref="AG64:AG68 AG36 AG60:AJ60 AG70 AG58:AI58 AG62:AJ62">
    <cfRule type="cellIs" dxfId="3994" priority="4900" operator="equal">
      <formula>"TD"</formula>
    </cfRule>
  </conditionalFormatting>
  <conditionalFormatting sqref="AG51:AG52">
    <cfRule type="cellIs" dxfId="3993" priority="4848" operator="equal">
      <formula>"Me"</formula>
    </cfRule>
  </conditionalFormatting>
  <conditionalFormatting sqref="AG51:AG52">
    <cfRule type="cellIs" dxfId="3992" priority="4847" operator="equal">
      <formula>"TD"</formula>
    </cfRule>
  </conditionalFormatting>
  <conditionalFormatting sqref="R55:V56">
    <cfRule type="cellIs" dxfId="3991" priority="4832" operator="equal">
      <formula>"Me"</formula>
    </cfRule>
  </conditionalFormatting>
  <conditionalFormatting sqref="R55:V56">
    <cfRule type="cellIs" dxfId="3990" priority="4831" operator="equal">
      <formula>"TD"</formula>
    </cfRule>
  </conditionalFormatting>
  <conditionalFormatting sqref="S55:T56">
    <cfRule type="cellIs" dxfId="3989" priority="4825" operator="equal">
      <formula>"Me"</formula>
    </cfRule>
  </conditionalFormatting>
  <conditionalFormatting sqref="S55:T56">
    <cfRule type="cellIs" dxfId="3988" priority="4824" operator="equal">
      <formula>"TD"</formula>
    </cfRule>
  </conditionalFormatting>
  <conditionalFormatting sqref="U55:U56">
    <cfRule type="cellIs" dxfId="3987" priority="4818" operator="equal">
      <formula>"Me"</formula>
    </cfRule>
  </conditionalFormatting>
  <conditionalFormatting sqref="U55:U56">
    <cfRule type="cellIs" dxfId="3986" priority="4817" operator="equal">
      <formula>"TD"</formula>
    </cfRule>
  </conditionalFormatting>
  <conditionalFormatting sqref="C29:C30">
    <cfRule type="cellIs" dxfId="3985" priority="4809" operator="equal">
      <formula>"B"</formula>
    </cfRule>
  </conditionalFormatting>
  <conditionalFormatting sqref="C29:C30">
    <cfRule type="cellIs" dxfId="3984" priority="4808" operator="equal">
      <formula>"A"</formula>
    </cfRule>
  </conditionalFormatting>
  <conditionalFormatting sqref="F74:V74 Q71:Z72 F71:H71 F73:H73 J73:V73 F72:P72 J71:P71 AB71:AB72 X73:AI74 AD72:AJ72 AD71:AF71 AJ71">
    <cfRule type="cellIs" dxfId="3983" priority="4723" operator="equal">
      <formula>"Me"</formula>
    </cfRule>
  </conditionalFormatting>
  <conditionalFormatting sqref="F74:V74 Q71:Z72 F71:H71 F73:H73 J73:V73 F72:P72 J71:P71 AB71:AB72 X73:AI74 AD72:AJ72 AD71:AF71 AJ71">
    <cfRule type="cellIs" dxfId="3982" priority="4722" operator="equal">
      <formula>"TD"</formula>
    </cfRule>
  </conditionalFormatting>
  <conditionalFormatting sqref="F74:V74 Q71:Z72 F71:H71 F73:H73 J73:V73 F72:P72 J71:P71 AB71:AB72 X73:AI74 AD72:AJ72 AD71:AF71 AJ71">
    <cfRule type="cellIs" dxfId="3981" priority="4716" operator="equal">
      <formula>"PR"</formula>
    </cfRule>
  </conditionalFormatting>
  <conditionalFormatting sqref="J83:M84 O83:AA84 AJ83:AJ84 AC83:AH84">
    <cfRule type="cellIs" dxfId="3980" priority="4487" operator="equal">
      <formula>"Me"</formula>
    </cfRule>
  </conditionalFormatting>
  <conditionalFormatting sqref="J83:M84 O83:AA84 AJ83:AJ84 AC83:AH84">
    <cfRule type="cellIs" dxfId="3979" priority="4486" operator="equal">
      <formula>"TD"</formula>
    </cfRule>
  </conditionalFormatting>
  <conditionalFormatting sqref="J83:M84 O83:AA84 AJ83:AJ84 AC83:AH84">
    <cfRule type="cellIs" dxfId="3978" priority="4480" operator="equal">
      <formula>"PR"</formula>
    </cfRule>
  </conditionalFormatting>
  <conditionalFormatting sqref="Z83:AA84 AC83:AF84">
    <cfRule type="cellIs" dxfId="3977" priority="4479" operator="equal">
      <formula>"Me"</formula>
    </cfRule>
  </conditionalFormatting>
  <conditionalFormatting sqref="Z83:AA84 AC83:AF84">
    <cfRule type="cellIs" dxfId="3976" priority="4478" operator="equal">
      <formula>"TD"</formula>
    </cfRule>
  </conditionalFormatting>
  <conditionalFormatting sqref="C29:C30 C121:D121 C153:D153 C139:D139 C163:D163 C31:D31 C77:D77 C85:D85 C101:D101">
    <cfRule type="cellIs" dxfId="3975" priority="4452" operator="lessThan">
      <formula>#REF!</formula>
    </cfRule>
  </conditionalFormatting>
  <conditionalFormatting sqref="F87:AJ88">
    <cfRule type="cellIs" dxfId="3974" priority="4451" operator="equal">
      <formula>"Me"</formula>
    </cfRule>
  </conditionalFormatting>
  <conditionalFormatting sqref="F87:AJ88">
    <cfRule type="cellIs" dxfId="3973" priority="4450" operator="equal">
      <formula>"TD"</formula>
    </cfRule>
  </conditionalFormatting>
  <conditionalFormatting sqref="F87:AJ88">
    <cfRule type="cellIs" dxfId="3972" priority="4444" operator="equal">
      <formula>"PR"</formula>
    </cfRule>
  </conditionalFormatting>
  <conditionalFormatting sqref="Z87:AD88">
    <cfRule type="cellIs" dxfId="3971" priority="4443" operator="equal">
      <formula>"Me"</formula>
    </cfRule>
  </conditionalFormatting>
  <conditionalFormatting sqref="Z87:AD88">
    <cfRule type="cellIs" dxfId="3970" priority="4442" operator="equal">
      <formula>"TD"</formula>
    </cfRule>
  </conditionalFormatting>
  <conditionalFormatting sqref="F139:AJ139">
    <cfRule type="cellIs" dxfId="3969" priority="4419" operator="equal">
      <formula>"Me"</formula>
    </cfRule>
  </conditionalFormatting>
  <conditionalFormatting sqref="F139:O139 S139:AJ139">
    <cfRule type="cellIs" dxfId="3968" priority="4418" operator="equal">
      <formula>"TD"</formula>
    </cfRule>
  </conditionalFormatting>
  <conditionalFormatting sqref="F139:AJ139">
    <cfRule type="cellIs" dxfId="3967" priority="4405" operator="equal">
      <formula>"PR"</formula>
    </cfRule>
  </conditionalFormatting>
  <conditionalFormatting sqref="F143:AJ146">
    <cfRule type="cellIs" dxfId="3966" priority="4395" operator="equal">
      <formula>"Me"</formula>
    </cfRule>
  </conditionalFormatting>
  <conditionalFormatting sqref="F143:AJ146">
    <cfRule type="cellIs" dxfId="3965" priority="4394" operator="equal">
      <formula>"TD"</formula>
    </cfRule>
  </conditionalFormatting>
  <conditionalFormatting sqref="F143:AJ146">
    <cfRule type="cellIs" dxfId="3964" priority="4388" operator="equal">
      <formula>"PR"</formula>
    </cfRule>
  </conditionalFormatting>
  <conditionalFormatting sqref="Z143:AD146">
    <cfRule type="cellIs" dxfId="3963" priority="4387" operator="equal">
      <formula>"Me"</formula>
    </cfRule>
  </conditionalFormatting>
  <conditionalFormatting sqref="Z143:AD146">
    <cfRule type="cellIs" dxfId="3962" priority="4386" operator="equal">
      <formula>"TD"</formula>
    </cfRule>
  </conditionalFormatting>
  <conditionalFormatting sqref="F163:AJ163">
    <cfRule type="cellIs" dxfId="3961" priority="4368" operator="equal">
      <formula>"Me"</formula>
    </cfRule>
  </conditionalFormatting>
  <conditionalFormatting sqref="F163:O163 S163:AJ163">
    <cfRule type="cellIs" dxfId="3960" priority="4367" operator="equal">
      <formula>"TD"</formula>
    </cfRule>
  </conditionalFormatting>
  <conditionalFormatting sqref="F163:AJ163">
    <cfRule type="cellIs" dxfId="3959" priority="4354" operator="equal">
      <formula>"PR"</formula>
    </cfRule>
  </conditionalFormatting>
  <conditionalFormatting sqref="G165:AJ166">
    <cfRule type="cellIs" dxfId="3958" priority="4344" operator="equal">
      <formula>"Me"</formula>
    </cfRule>
  </conditionalFormatting>
  <conditionalFormatting sqref="G165:AJ166">
    <cfRule type="cellIs" dxfId="3957" priority="4343" operator="equal">
      <formula>"TD"</formula>
    </cfRule>
  </conditionalFormatting>
  <conditionalFormatting sqref="G165:AJ166">
    <cfRule type="cellIs" dxfId="3956" priority="4337" operator="equal">
      <formula>"PR"</formula>
    </cfRule>
  </conditionalFormatting>
  <conditionalFormatting sqref="Z165:AD166">
    <cfRule type="cellIs" dxfId="3955" priority="4336" operator="equal">
      <formula>"Me"</formula>
    </cfRule>
  </conditionalFormatting>
  <conditionalFormatting sqref="Z165:AD166">
    <cfRule type="cellIs" dxfId="3954" priority="4335" operator="equal">
      <formula>"TD"</formula>
    </cfRule>
  </conditionalFormatting>
  <conditionalFormatting sqref="F187:L188 N187:T188 AE187:AG188 W187:Y188">
    <cfRule type="cellIs" dxfId="3953" priority="4264" operator="equal">
      <formula>"Me"</formula>
    </cfRule>
  </conditionalFormatting>
  <conditionalFormatting sqref="F187:L188 N187:T188 AE187:AG188 W187:Y188">
    <cfRule type="cellIs" dxfId="3952" priority="4263" operator="equal">
      <formula>"TD"</formula>
    </cfRule>
  </conditionalFormatting>
  <conditionalFormatting sqref="F187:L188 N187:T188 AE187:AG188 W187:Y188">
    <cfRule type="cellIs" dxfId="3951" priority="4252" operator="equal">
      <formula>"PR"</formula>
    </cfRule>
  </conditionalFormatting>
  <conditionalFormatting sqref="G29:K29 F30:K30 M29:AA30 AC29:AJ30">
    <cfRule type="cellIs" dxfId="3950" priority="4233" operator="equal">
      <formula>"Me"</formula>
    </cfRule>
  </conditionalFormatting>
  <conditionalFormatting sqref="G29:K29 F30:K30 M29:AA30 AC29:AJ30">
    <cfRule type="cellIs" dxfId="3949" priority="4232" operator="equal">
      <formula>"TD"</formula>
    </cfRule>
  </conditionalFormatting>
  <conditionalFormatting sqref="G29:K29 F30:K30 M29:AA30 AC29:AJ30">
    <cfRule type="cellIs" dxfId="3948" priority="4226" operator="equal">
      <formula>"PR"</formula>
    </cfRule>
  </conditionalFormatting>
  <conditionalFormatting sqref="C107:C108 C110">
    <cfRule type="cellIs" dxfId="3947" priority="4209" operator="lessThan">
      <formula>#REF!</formula>
    </cfRule>
  </conditionalFormatting>
  <conditionalFormatting sqref="C24">
    <cfRule type="cellIs" dxfId="3946" priority="4208" operator="equal">
      <formula>"C"</formula>
    </cfRule>
  </conditionalFormatting>
  <conditionalFormatting sqref="C24">
    <cfRule type="cellIs" dxfId="3945" priority="4207" operator="equal">
      <formula>"B"</formula>
    </cfRule>
  </conditionalFormatting>
  <conditionalFormatting sqref="C24">
    <cfRule type="cellIs" dxfId="3944" priority="4206" operator="equal">
      <formula>"A"</formula>
    </cfRule>
  </conditionalFormatting>
  <conditionalFormatting sqref="C24">
    <cfRule type="cellIs" dxfId="3943" priority="4205" operator="lessThan">
      <formula>#REF!</formula>
    </cfRule>
  </conditionalFormatting>
  <conditionalFormatting sqref="C23">
    <cfRule type="cellIs" dxfId="3942" priority="4204" operator="equal">
      <formula>"C"</formula>
    </cfRule>
  </conditionalFormatting>
  <conditionalFormatting sqref="C23">
    <cfRule type="cellIs" dxfId="3941" priority="4203" operator="equal">
      <formula>"B"</formula>
    </cfRule>
  </conditionalFormatting>
  <conditionalFormatting sqref="C23">
    <cfRule type="cellIs" dxfId="3940" priority="4202" operator="equal">
      <formula>"A"</formula>
    </cfRule>
  </conditionalFormatting>
  <conditionalFormatting sqref="C23">
    <cfRule type="cellIs" dxfId="3939" priority="4201" operator="lessThan">
      <formula>#REF!</formula>
    </cfRule>
  </conditionalFormatting>
  <conditionalFormatting sqref="C32">
    <cfRule type="cellIs" dxfId="3938" priority="4196" operator="lessThan">
      <formula>#REF!</formula>
    </cfRule>
  </conditionalFormatting>
  <conditionalFormatting sqref="D47:D48">
    <cfRule type="cellIs" dxfId="3937" priority="4124" operator="equal">
      <formula>"c"</formula>
    </cfRule>
    <cfRule type="cellIs" dxfId="3936" priority="4125" operator="equal">
      <formula>"b"</formula>
    </cfRule>
    <cfRule type="cellIs" dxfId="3935" priority="4126" operator="equal">
      <formula>"a"</formula>
    </cfRule>
  </conditionalFormatting>
  <conditionalFormatting sqref="F81:AJ82">
    <cfRule type="cellIs" dxfId="3934" priority="4121" operator="equal">
      <formula>"Me"</formula>
    </cfRule>
  </conditionalFormatting>
  <conditionalFormatting sqref="F81:AJ82">
    <cfRule type="cellIs" dxfId="3933" priority="4120" operator="equal">
      <formula>"TD"</formula>
    </cfRule>
  </conditionalFormatting>
  <conditionalFormatting sqref="Z81:AD82">
    <cfRule type="cellIs" dxfId="3932" priority="4113" operator="equal">
      <formula>"Me"</formula>
    </cfRule>
  </conditionalFormatting>
  <conditionalFormatting sqref="Z81:AD82">
    <cfRule type="cellIs" dxfId="3931" priority="4112" operator="equal">
      <formula>"TD"</formula>
    </cfRule>
  </conditionalFormatting>
  <conditionalFormatting sqref="F81:AJ82">
    <cfRule type="cellIs" dxfId="3930" priority="4114" operator="equal">
      <formula>"PR"</formula>
    </cfRule>
  </conditionalFormatting>
  <conditionalFormatting sqref="C82">
    <cfRule type="cellIs" dxfId="3929" priority="4082" operator="lessThan">
      <formula>#REF!</formula>
    </cfRule>
  </conditionalFormatting>
  <conditionalFormatting sqref="C82">
    <cfRule type="cellIs" dxfId="3928" priority="4085" operator="equal">
      <formula>"C"</formula>
    </cfRule>
  </conditionalFormatting>
  <conditionalFormatting sqref="C82">
    <cfRule type="cellIs" dxfId="3927" priority="4084" operator="equal">
      <formula>"B"</formula>
    </cfRule>
  </conditionalFormatting>
  <conditionalFormatting sqref="C82">
    <cfRule type="cellIs" dxfId="3926" priority="4083" operator="equal">
      <formula>"A"</formula>
    </cfRule>
  </conditionalFormatting>
  <conditionalFormatting sqref="C86">
    <cfRule type="cellIs" dxfId="3925" priority="4033" operator="lessThan">
      <formula>#REF!</formula>
    </cfRule>
  </conditionalFormatting>
  <conditionalFormatting sqref="F101:AJ101">
    <cfRule type="cellIs" dxfId="3924" priority="4007" operator="equal">
      <formula>"Me"</formula>
    </cfRule>
  </conditionalFormatting>
  <conditionalFormatting sqref="F101:O101 S101:AJ101">
    <cfRule type="cellIs" dxfId="3923" priority="4006" operator="equal">
      <formula>"TD"</formula>
    </cfRule>
  </conditionalFormatting>
  <conditionalFormatting sqref="F101:AJ101">
    <cfRule type="cellIs" dxfId="3922" priority="3993" operator="equal">
      <formula>"PR"</formula>
    </cfRule>
  </conditionalFormatting>
  <conditionalFormatting sqref="C102">
    <cfRule type="cellIs" dxfId="3921" priority="3984" operator="lessThan">
      <formula>#REF!</formula>
    </cfRule>
  </conditionalFormatting>
  <conditionalFormatting sqref="C107:C108">
    <cfRule type="cellIs" dxfId="3920" priority="3955" operator="equal">
      <formula>"C"</formula>
    </cfRule>
  </conditionalFormatting>
  <conditionalFormatting sqref="C107:C108">
    <cfRule type="cellIs" dxfId="3919" priority="3954" operator="equal">
      <formula>"B"</formula>
    </cfRule>
  </conditionalFormatting>
  <conditionalFormatting sqref="C107:C108">
    <cfRule type="cellIs" dxfId="3918" priority="3953" operator="equal">
      <formula>"A"</formula>
    </cfRule>
  </conditionalFormatting>
  <conditionalFormatting sqref="C110">
    <cfRule type="cellIs" dxfId="3917" priority="3947" operator="equal">
      <formula>"C"</formula>
    </cfRule>
  </conditionalFormatting>
  <conditionalFormatting sqref="C110">
    <cfRule type="cellIs" dxfId="3916" priority="3946" operator="equal">
      <formula>"B"</formula>
    </cfRule>
  </conditionalFormatting>
  <conditionalFormatting sqref="C110">
    <cfRule type="cellIs" dxfId="3915" priority="3945" operator="equal">
      <formula>"A"</formula>
    </cfRule>
  </conditionalFormatting>
  <conditionalFormatting sqref="C109">
    <cfRule type="cellIs" dxfId="3914" priority="3941" operator="equal">
      <formula>"c"</formula>
    </cfRule>
    <cfRule type="cellIs" dxfId="3913" priority="3942" operator="equal">
      <formula>"b"</formula>
    </cfRule>
    <cfRule type="cellIs" dxfId="3912" priority="3943" operator="equal">
      <formula>"a"</formula>
    </cfRule>
  </conditionalFormatting>
  <conditionalFormatting sqref="C111:C114">
    <cfRule type="cellIs" dxfId="3911" priority="3938" operator="equal">
      <formula>"c"</formula>
    </cfRule>
    <cfRule type="cellIs" dxfId="3910" priority="3939" operator="equal">
      <formula>"b"</formula>
    </cfRule>
    <cfRule type="cellIs" dxfId="3909" priority="3940" operator="equal">
      <formula>"a"</formula>
    </cfRule>
  </conditionalFormatting>
  <conditionalFormatting sqref="C117:C118">
    <cfRule type="cellIs" dxfId="3908" priority="3935" operator="equal">
      <formula>"c"</formula>
    </cfRule>
    <cfRule type="cellIs" dxfId="3907" priority="3936" operator="equal">
      <formula>"b"</formula>
    </cfRule>
    <cfRule type="cellIs" dxfId="3906" priority="3937" operator="equal">
      <formula>"a"</formula>
    </cfRule>
  </conditionalFormatting>
  <conditionalFormatting sqref="C118">
    <cfRule type="cellIs" dxfId="3905" priority="3932" operator="equal">
      <formula>"c"</formula>
    </cfRule>
    <cfRule type="cellIs" dxfId="3904" priority="3933" operator="equal">
      <formula>"b"</formula>
    </cfRule>
    <cfRule type="cellIs" dxfId="3903" priority="3934" operator="equal">
      <formula>"a"</formula>
    </cfRule>
  </conditionalFormatting>
  <conditionalFormatting sqref="C117">
    <cfRule type="cellIs" dxfId="3902" priority="3929" operator="equal">
      <formula>"c"</formula>
    </cfRule>
    <cfRule type="cellIs" dxfId="3901" priority="3930" operator="equal">
      <formula>"b"</formula>
    </cfRule>
    <cfRule type="cellIs" dxfId="3900" priority="3931" operator="equal">
      <formula>"a"</formula>
    </cfRule>
  </conditionalFormatting>
  <conditionalFormatting sqref="C119:C120">
    <cfRule type="cellIs" dxfId="3899" priority="3918" operator="equal">
      <formula>"c"</formula>
    </cfRule>
    <cfRule type="cellIs" dxfId="3898" priority="3919" operator="equal">
      <formula>"b"</formula>
    </cfRule>
    <cfRule type="cellIs" dxfId="3897" priority="3920" operator="equal">
      <formula>"a"</formula>
    </cfRule>
  </conditionalFormatting>
  <conditionalFormatting sqref="F121:AJ121">
    <cfRule type="cellIs" dxfId="3896" priority="3917" operator="equal">
      <formula>"Me"</formula>
    </cfRule>
  </conditionalFormatting>
  <conditionalFormatting sqref="F121:O121 S121:AJ121">
    <cfRule type="cellIs" dxfId="3895" priority="3916" operator="equal">
      <formula>"TD"</formula>
    </cfRule>
  </conditionalFormatting>
  <conditionalFormatting sqref="F121:AJ121">
    <cfRule type="cellIs" dxfId="3894" priority="3903" operator="equal">
      <formula>"PR"</formula>
    </cfRule>
  </conditionalFormatting>
  <conditionalFormatting sqref="C122">
    <cfRule type="cellIs" dxfId="3893" priority="3857" operator="lessThan">
      <formula>#REF!</formula>
    </cfRule>
  </conditionalFormatting>
  <conditionalFormatting sqref="C154">
    <cfRule type="cellIs" dxfId="3892" priority="3705" operator="lessThan">
      <formula>#REF!</formula>
    </cfRule>
  </conditionalFormatting>
  <conditionalFormatting sqref="F125:AJ126 F127:L128 X127:AJ128">
    <cfRule type="cellIs" dxfId="3891" priority="3856" operator="equal">
      <formula>"Me"</formula>
    </cfRule>
  </conditionalFormatting>
  <conditionalFormatting sqref="F125:AJ126 F127:L128 X127:AJ128">
    <cfRule type="cellIs" dxfId="3890" priority="3855" operator="equal">
      <formula>"TD"</formula>
    </cfRule>
  </conditionalFormatting>
  <conditionalFormatting sqref="F125:AJ126 F127:L128 X127:AJ128">
    <cfRule type="cellIs" dxfId="3889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8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7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6" priority="3817" operator="equal">
      <formula>"PR"</formula>
    </cfRule>
  </conditionalFormatting>
  <conditionalFormatting sqref="F137:L138 Q137:S138 U137:AJ138">
    <cfRule type="cellIs" dxfId="3885" priority="3775" operator="equal">
      <formula>"Me"</formula>
    </cfRule>
  </conditionalFormatting>
  <conditionalFormatting sqref="F137:L138 Q137:S138 U137:AJ138">
    <cfRule type="cellIs" dxfId="3884" priority="3774" operator="equal">
      <formula>"TD"</formula>
    </cfRule>
  </conditionalFormatting>
  <conditionalFormatting sqref="F137:L138 Q137:S138 U137:AJ138">
    <cfRule type="cellIs" dxfId="3883" priority="3763" operator="equal">
      <formula>"PR"</formula>
    </cfRule>
  </conditionalFormatting>
  <conditionalFormatting sqref="C140">
    <cfRule type="cellIs" dxfId="3882" priority="3733" operator="lessThan">
      <formula>#REF!</formula>
    </cfRule>
  </conditionalFormatting>
  <conditionalFormatting sqref="F153:AJ153">
    <cfRule type="cellIs" dxfId="3881" priority="3728" operator="equal">
      <formula>"Me"</formula>
    </cfRule>
  </conditionalFormatting>
  <conditionalFormatting sqref="F153:O153 S153:AJ153">
    <cfRule type="cellIs" dxfId="3880" priority="3727" operator="equal">
      <formula>"TD"</formula>
    </cfRule>
  </conditionalFormatting>
  <conditionalFormatting sqref="F153:AJ153">
    <cfRule type="cellIs" dxfId="3879" priority="3714" operator="equal">
      <formula>"PR"</formula>
    </cfRule>
  </conditionalFormatting>
  <conditionalFormatting sqref="F160:S160 F159:H159 J159:S159 F162:AB162 F161:H161 T159:AJ160 J161:AB161 AE161:AJ162">
    <cfRule type="cellIs" dxfId="3878" priority="3704" operator="equal">
      <formula>"Me"</formula>
    </cfRule>
  </conditionalFormatting>
  <conditionalFormatting sqref="F160:S160 F159:H159 J159:S159 F162:AB162 F161:H161 T159:AJ160 J161:AB161 AE161:AJ162">
    <cfRule type="cellIs" dxfId="3877" priority="3703" operator="equal">
      <formula>"TD"</formula>
    </cfRule>
  </conditionalFormatting>
  <conditionalFormatting sqref="F160:S160 F159:H159 J159:S159 F162:AB162 F161:H161 T159:AJ160 J161:AB161 AE161:AJ162">
    <cfRule type="cellIs" dxfId="3876" priority="3692" operator="equal">
      <formula>"PR"</formula>
    </cfRule>
  </conditionalFormatting>
  <conditionalFormatting sqref="C164">
    <cfRule type="cellIs" dxfId="3875" priority="3634" operator="lessThan">
      <formula>#REF!</formula>
    </cfRule>
  </conditionalFormatting>
  <conditionalFormatting sqref="F37:F42">
    <cfRule type="cellIs" dxfId="3874" priority="3211" operator="equal">
      <formula>"Me"</formula>
    </cfRule>
  </conditionalFormatting>
  <conditionalFormatting sqref="F37:F42">
    <cfRule type="cellIs" dxfId="3873" priority="3210" operator="equal">
      <formula>"TD"</formula>
    </cfRule>
  </conditionalFormatting>
  <conditionalFormatting sqref="F37:F42">
    <cfRule type="cellIs" dxfId="3872" priority="3209" operator="equal">
      <formula>"PR"</formula>
    </cfRule>
  </conditionalFormatting>
  <conditionalFormatting sqref="M37:M42">
    <cfRule type="cellIs" dxfId="3871" priority="3208" operator="equal">
      <formula>"Me"</formula>
    </cfRule>
  </conditionalFormatting>
  <conditionalFormatting sqref="M37:M42">
    <cfRule type="cellIs" dxfId="3870" priority="3207" operator="equal">
      <formula>"TD"</formula>
    </cfRule>
  </conditionalFormatting>
  <conditionalFormatting sqref="M37:M42">
    <cfRule type="cellIs" dxfId="3869" priority="3206" operator="equal">
      <formula>"PR"</formula>
    </cfRule>
  </conditionalFormatting>
  <conditionalFormatting sqref="T37:T42">
    <cfRule type="cellIs" dxfId="3868" priority="3205" operator="equal">
      <formula>"Me"</formula>
    </cfRule>
  </conditionalFormatting>
  <conditionalFormatting sqref="T37:T42">
    <cfRule type="cellIs" dxfId="3867" priority="3204" operator="equal">
      <formula>"TD"</formula>
    </cfRule>
  </conditionalFormatting>
  <conditionalFormatting sqref="T37:T42">
    <cfRule type="cellIs" dxfId="3866" priority="3203" operator="equal">
      <formula>"PR"</formula>
    </cfRule>
  </conditionalFormatting>
  <conditionalFormatting sqref="AA37:AA42">
    <cfRule type="cellIs" dxfId="3865" priority="3202" operator="equal">
      <formula>"Me"</formula>
    </cfRule>
  </conditionalFormatting>
  <conditionalFormatting sqref="AA37:AA42">
    <cfRule type="cellIs" dxfId="3864" priority="3201" operator="equal">
      <formula>"TD"</formula>
    </cfRule>
  </conditionalFormatting>
  <conditionalFormatting sqref="AA37:AA42">
    <cfRule type="cellIs" dxfId="3863" priority="3200" operator="equal">
      <formula>"PR"</formula>
    </cfRule>
  </conditionalFormatting>
  <conditionalFormatting sqref="AH39:AH42">
    <cfRule type="cellIs" dxfId="3862" priority="3199" operator="equal">
      <formula>"Me"</formula>
    </cfRule>
  </conditionalFormatting>
  <conditionalFormatting sqref="AH39:AH42">
    <cfRule type="cellIs" dxfId="3861" priority="3198" operator="equal">
      <formula>"TD"</formula>
    </cfRule>
  </conditionalFormatting>
  <conditionalFormatting sqref="AH39:AH42">
    <cfRule type="cellIs" dxfId="3860" priority="3197" operator="equal">
      <formula>"PR"</formula>
    </cfRule>
  </conditionalFormatting>
  <conditionalFormatting sqref="F97:G98 I98:V98 I97:N97 P97:V97 X97:AJ98">
    <cfRule type="cellIs" dxfId="3859" priority="3068" operator="equal">
      <formula>"Me"</formula>
    </cfRule>
  </conditionalFormatting>
  <conditionalFormatting sqref="F97:G98 I98:V98 I97:N97 P97:V97 X97:AJ98">
    <cfRule type="cellIs" dxfId="3858" priority="3067" operator="equal">
      <formula>"TD"</formula>
    </cfRule>
  </conditionalFormatting>
  <conditionalFormatting sqref="F97:G98 I98:V98 I97:N97 P97:V97 X97:AJ98">
    <cfRule type="cellIs" dxfId="3857" priority="3066" operator="equal">
      <formula>"PR"</formula>
    </cfRule>
  </conditionalFormatting>
  <conditionalFormatting sqref="F104:AJ104 F103:H103 J103:AJ103">
    <cfRule type="cellIs" dxfId="3856" priority="3055" operator="equal">
      <formula>"Me"</formula>
    </cfRule>
  </conditionalFormatting>
  <conditionalFormatting sqref="F104:AJ104 F103:H103 J103:AJ103">
    <cfRule type="cellIs" dxfId="3855" priority="3054" operator="equal">
      <formula>"TD"</formula>
    </cfRule>
  </conditionalFormatting>
  <conditionalFormatting sqref="F104:AJ104 F103:H103 J103:AJ103">
    <cfRule type="cellIs" dxfId="3854" priority="3053" operator="equal">
      <formula>"PR"</formula>
    </cfRule>
  </conditionalFormatting>
  <conditionalFormatting sqref="C103:C104">
    <cfRule type="cellIs" dxfId="3853" priority="3046" operator="equal">
      <formula>"C"</formula>
    </cfRule>
  </conditionalFormatting>
  <conditionalFormatting sqref="C103:C104">
    <cfRule type="cellIs" dxfId="3852" priority="3045" operator="equal">
      <formula>"B"</formula>
    </cfRule>
  </conditionalFormatting>
  <conditionalFormatting sqref="C103:C104">
    <cfRule type="cellIs" dxfId="3851" priority="3044" operator="equal">
      <formula>"A"</formula>
    </cfRule>
  </conditionalFormatting>
  <conditionalFormatting sqref="F92:I92 K91:K92 R91:R92 T92:W92 Y91:AJ92 F91:G91 I91 T91:U91 W91">
    <cfRule type="cellIs" dxfId="3850" priority="3023" operator="equal">
      <formula>"Me"</formula>
    </cfRule>
  </conditionalFormatting>
  <conditionalFormatting sqref="F92:I92 K91:K92 R91:R92 T92:W92 Y91:AJ92 F91:G91 I91 T91:U91 W91">
    <cfRule type="cellIs" dxfId="3849" priority="3022" operator="equal">
      <formula>"TD"</formula>
    </cfRule>
  </conditionalFormatting>
  <conditionalFormatting sqref="F92:I92 K91:K92 R91:R92 T92:W92 Y91:AJ92 F91:G91 I91 T91:U91 W91">
    <cfRule type="cellIs" dxfId="3848" priority="3021" operator="equal">
      <formula>"PR"</formula>
    </cfRule>
  </conditionalFormatting>
  <conditionalFormatting sqref="F175:H176 N175:O176 U175:V176">
    <cfRule type="cellIs" dxfId="3847" priority="2988" operator="equal">
      <formula>"Me"</formula>
    </cfRule>
  </conditionalFormatting>
  <conditionalFormatting sqref="F175:H176 N175:O176 U175:V176">
    <cfRule type="cellIs" dxfId="3846" priority="2987" operator="equal">
      <formula>"TD"</formula>
    </cfRule>
  </conditionalFormatting>
  <conditionalFormatting sqref="F175:H176 N175:O176 U175:V176">
    <cfRule type="cellIs" dxfId="3845" priority="2986" operator="equal">
      <formula>"PR"</formula>
    </cfRule>
  </conditionalFormatting>
  <conditionalFormatting sqref="F127:H128 J127:L128 X127:AC128 AE127:AJ128">
    <cfRule type="cellIs" dxfId="3844" priority="2976" operator="equal">
      <formula>"Me"</formula>
    </cfRule>
  </conditionalFormatting>
  <conditionalFormatting sqref="F127:H128 J127:L128 X127:AC128 AE127:AJ128">
    <cfRule type="cellIs" dxfId="3843" priority="2975" operator="equal">
      <formula>"TD"</formula>
    </cfRule>
  </conditionalFormatting>
  <conditionalFormatting sqref="F127:H128 J127:L128 X127:AC128 AE127:AJ128">
    <cfRule type="cellIs" dxfId="3842" priority="2974" operator="equal">
      <formula>"PR"</formula>
    </cfRule>
  </conditionalFormatting>
  <conditionalFormatting sqref="C105:C106">
    <cfRule type="cellIs" dxfId="3841" priority="2957" operator="equal">
      <formula>"C"</formula>
    </cfRule>
  </conditionalFormatting>
  <conditionalFormatting sqref="C105:C106">
    <cfRule type="cellIs" dxfId="3840" priority="2956" operator="equal">
      <formula>"B"</formula>
    </cfRule>
  </conditionalFormatting>
  <conditionalFormatting sqref="C105:C106">
    <cfRule type="cellIs" dxfId="3839" priority="2955" operator="equal">
      <formula>"A"</formula>
    </cfRule>
  </conditionalFormatting>
  <conditionalFormatting sqref="F234:K234 N233:N234 R233:S234 Z233:Z234 AB233:AJ234 F233:H233 J233:K233">
    <cfRule type="cellIs" dxfId="3838" priority="2916" operator="equal">
      <formula>"Me"</formula>
    </cfRule>
  </conditionalFormatting>
  <conditionalFormatting sqref="F234:K234 N233:N234 R233:S234 Z233:Z234 AB233:AJ234 F233:H233 J233:K233">
    <cfRule type="cellIs" dxfId="3837" priority="2915" operator="equal">
      <formula>"TD"</formula>
    </cfRule>
  </conditionalFormatting>
  <conditionalFormatting sqref="F234:K234 N233:N234 R233:S234 Z233:Z234 AB233:AJ234 F233:H233 J233:K233">
    <cfRule type="cellIs" dxfId="3836" priority="2914" operator="equal">
      <formula>"PR"</formula>
    </cfRule>
  </conditionalFormatting>
  <conditionalFormatting sqref="T233:V234">
    <cfRule type="cellIs" dxfId="3835" priority="2913" operator="equal">
      <formula>"Me"</formula>
    </cfRule>
  </conditionalFormatting>
  <conditionalFormatting sqref="T233:V234">
    <cfRule type="cellIs" dxfId="3834" priority="2912" operator="equal">
      <formula>"TD"</formula>
    </cfRule>
  </conditionalFormatting>
  <conditionalFormatting sqref="T233:V234">
    <cfRule type="cellIs" dxfId="3833" priority="2911" operator="equal">
      <formula>"PR"</formula>
    </cfRule>
  </conditionalFormatting>
  <conditionalFormatting sqref="W233:W234">
    <cfRule type="cellIs" dxfId="3832" priority="2910" operator="equal">
      <formula>"Me"</formula>
    </cfRule>
  </conditionalFormatting>
  <conditionalFormatting sqref="W233:W234">
    <cfRule type="cellIs" dxfId="3831" priority="2909" operator="equal">
      <formula>"TD"</formula>
    </cfRule>
  </conditionalFormatting>
  <conditionalFormatting sqref="W233:W234">
    <cfRule type="cellIs" dxfId="3830" priority="2908" operator="equal">
      <formula>"PR"</formula>
    </cfRule>
  </conditionalFormatting>
  <conditionalFormatting sqref="F141:H141 V141:AJ142 G142:H142 J141:L142 N141:S142">
    <cfRule type="cellIs" dxfId="3829" priority="2813" operator="equal">
      <formula>"Me"</formula>
    </cfRule>
  </conditionalFormatting>
  <conditionalFormatting sqref="F141:H141 V141:AJ142 G142:H142 J141:L142 N141:S142">
    <cfRule type="cellIs" dxfId="3828" priority="2812" operator="equal">
      <formula>"TD"</formula>
    </cfRule>
  </conditionalFormatting>
  <conditionalFormatting sqref="F141:H141 V141:AJ142 G142:H142 J141:L142 N141:S142">
    <cfRule type="cellIs" dxfId="3827" priority="2811" operator="equal">
      <formula>"PR"</formula>
    </cfRule>
  </conditionalFormatting>
  <conditionalFormatting sqref="Z141:AD142">
    <cfRule type="cellIs" dxfId="3826" priority="2810" operator="equal">
      <formula>"Me"</formula>
    </cfRule>
  </conditionalFormatting>
  <conditionalFormatting sqref="Z141:AD142">
    <cfRule type="cellIs" dxfId="3825" priority="2809" operator="equal">
      <formula>"TD"</formula>
    </cfRule>
  </conditionalFormatting>
  <conditionalFormatting sqref="F196:Z196 F195:H195 J195:Z195 F198:N198 F197:H197 J197:N197 O197:AJ198 AA195:AJ196">
    <cfRule type="cellIs" dxfId="3824" priority="2794" operator="equal">
      <formula>"Me"</formula>
    </cfRule>
  </conditionalFormatting>
  <conditionalFormatting sqref="F196:Z196 F195:H195 J195:Z195 F198:N198 F197:H197 J197:N197 O197:AJ198 AA195:AJ196">
    <cfRule type="cellIs" dxfId="3823" priority="2793" operator="equal">
      <formula>"TD"</formula>
    </cfRule>
  </conditionalFormatting>
  <conditionalFormatting sqref="F196:Z196 F195:H195 J195:Z195 F198:N198 F197:H197 J197:N197 O197:AJ198 AA195:AJ196">
    <cfRule type="cellIs" dxfId="3822" priority="2792" operator="equal">
      <formula>"PR"</formula>
    </cfRule>
  </conditionalFormatting>
  <conditionalFormatting sqref="F189:AJ189">
    <cfRule type="cellIs" dxfId="3821" priority="2783" operator="equal">
      <formula>"Me"</formula>
    </cfRule>
  </conditionalFormatting>
  <conditionalFormatting sqref="F189:O189 S189:AJ189">
    <cfRule type="cellIs" dxfId="3820" priority="2782" operator="equal">
      <formula>"TD"</formula>
    </cfRule>
  </conditionalFormatting>
  <conditionalFormatting sqref="F189:AJ189">
    <cfRule type="cellIs" dxfId="3819" priority="2781" operator="equal">
      <formula>"PR"</formula>
    </cfRule>
  </conditionalFormatting>
  <conditionalFormatting sqref="C25:C26">
    <cfRule type="cellIs" dxfId="3818" priority="2761" operator="equal">
      <formula>"C"</formula>
    </cfRule>
  </conditionalFormatting>
  <conditionalFormatting sqref="C25:C26">
    <cfRule type="cellIs" dxfId="3817" priority="2760" operator="equal">
      <formula>"B"</formula>
    </cfRule>
  </conditionalFormatting>
  <conditionalFormatting sqref="C25:C26">
    <cfRule type="cellIs" dxfId="3816" priority="2759" operator="equal">
      <formula>"A"</formula>
    </cfRule>
  </conditionalFormatting>
  <conditionalFormatting sqref="F79:AJ80">
    <cfRule type="cellIs" dxfId="3815" priority="2747" operator="equal">
      <formula>"Me"</formula>
    </cfRule>
  </conditionalFormatting>
  <conditionalFormatting sqref="F79:AJ80">
    <cfRule type="cellIs" dxfId="3814" priority="2746" operator="equal">
      <formula>"TD"</formula>
    </cfRule>
  </conditionalFormatting>
  <conditionalFormatting sqref="Z79:AF80">
    <cfRule type="cellIs" dxfId="3813" priority="2744" operator="equal">
      <formula>"Me"</formula>
    </cfRule>
  </conditionalFormatting>
  <conditionalFormatting sqref="Z79:AF80">
    <cfRule type="cellIs" dxfId="3812" priority="2743" operator="equal">
      <formula>"TD"</formula>
    </cfRule>
  </conditionalFormatting>
  <conditionalFormatting sqref="F79:AJ80">
    <cfRule type="cellIs" dxfId="3811" priority="2745" operator="equal">
      <formula>"PR"</formula>
    </cfRule>
  </conditionalFormatting>
  <conditionalFormatting sqref="F174:AJ174 F173:H173 J173:AJ173">
    <cfRule type="cellIs" dxfId="3810" priority="2713" operator="equal">
      <formula>"Me"</formula>
    </cfRule>
  </conditionalFormatting>
  <conditionalFormatting sqref="F174:AJ174 F173:H173 J173:AJ173">
    <cfRule type="cellIs" dxfId="3809" priority="2712" operator="equal">
      <formula>"TD"</formula>
    </cfRule>
  </conditionalFormatting>
  <conditionalFormatting sqref="F174:AJ174 F173:H173 J173:AJ173">
    <cfRule type="cellIs" dxfId="3808" priority="2711" operator="equal">
      <formula>"PR"</formula>
    </cfRule>
  </conditionalFormatting>
  <conditionalFormatting sqref="F33:F34 K33:L34 O33:P34 R33:AC34 AE33:AJ34">
    <cfRule type="cellIs" dxfId="3807" priority="2693" operator="equal">
      <formula>"Me"</formula>
    </cfRule>
  </conditionalFormatting>
  <conditionalFormatting sqref="S33:AC34 F33:F34 K33:L34 O33:O34 AE33:AJ34">
    <cfRule type="cellIs" dxfId="3806" priority="2692" operator="equal">
      <formula>"TD"</formula>
    </cfRule>
  </conditionalFormatting>
  <conditionalFormatting sqref="AD34">
    <cfRule type="cellIs" dxfId="3805" priority="2691" operator="equal">
      <formula>"Me"</formula>
    </cfRule>
  </conditionalFormatting>
  <conditionalFormatting sqref="AD34">
    <cfRule type="cellIs" dxfId="3804" priority="2690" operator="equal">
      <formula>"TD"</formula>
    </cfRule>
  </conditionalFormatting>
  <conditionalFormatting sqref="AD33">
    <cfRule type="cellIs" dxfId="3803" priority="2689" operator="equal">
      <formula>"Me"</formula>
    </cfRule>
  </conditionalFormatting>
  <conditionalFormatting sqref="AD33">
    <cfRule type="cellIs" dxfId="3802" priority="2688" operator="equal">
      <formula>"TD"</formula>
    </cfRule>
  </conditionalFormatting>
  <conditionalFormatting sqref="F33:F34 K33:L34 O33:P34 R33:AJ34">
    <cfRule type="cellIs" dxfId="3801" priority="2687" operator="equal">
      <formula>"PR"</formula>
    </cfRule>
  </conditionalFormatting>
  <conditionalFormatting sqref="AG33:AJ33">
    <cfRule type="cellIs" dxfId="3800" priority="2686" operator="equal">
      <formula>"Me"</formula>
    </cfRule>
  </conditionalFormatting>
  <conditionalFormatting sqref="AG33:AJ33">
    <cfRule type="cellIs" dxfId="3799" priority="2685" operator="equal">
      <formula>"TD"</formula>
    </cfRule>
  </conditionalFormatting>
  <conditionalFormatting sqref="AG34:AJ34">
    <cfRule type="cellIs" dxfId="3798" priority="2684" operator="equal">
      <formula>"Me"</formula>
    </cfRule>
  </conditionalFormatting>
  <conditionalFormatting sqref="AG34:AJ34">
    <cfRule type="cellIs" dxfId="3797" priority="2683" operator="equal">
      <formula>"TD"</formula>
    </cfRule>
  </conditionalFormatting>
  <conditionalFormatting sqref="AG34:AJ34">
    <cfRule type="cellIs" dxfId="3796" priority="2682" operator="equal">
      <formula>"Me"</formula>
    </cfRule>
  </conditionalFormatting>
  <conditionalFormatting sqref="AG34:AJ34">
    <cfRule type="cellIs" dxfId="3795" priority="2681" operator="equal">
      <formula>"TD"</formula>
    </cfRule>
  </conditionalFormatting>
  <conditionalFormatting sqref="AG34:AJ34">
    <cfRule type="cellIs" dxfId="3794" priority="2680" operator="equal">
      <formula>"Me"</formula>
    </cfRule>
  </conditionalFormatting>
  <conditionalFormatting sqref="AG34:AJ34">
    <cfRule type="cellIs" dxfId="3793" priority="2679" operator="equal">
      <formula>"TD"</formula>
    </cfRule>
  </conditionalFormatting>
  <conditionalFormatting sqref="AG34:AJ34">
    <cfRule type="cellIs" dxfId="3792" priority="2678" operator="equal">
      <formula>"Me"</formula>
    </cfRule>
  </conditionalFormatting>
  <conditionalFormatting sqref="AG34:AJ34">
    <cfRule type="cellIs" dxfId="3791" priority="2677" operator="equal">
      <formula>"TD"</formula>
    </cfRule>
  </conditionalFormatting>
  <conditionalFormatting sqref="AG34:AJ34">
    <cfRule type="cellIs" dxfId="3790" priority="2676" operator="equal">
      <formula>"Me"</formula>
    </cfRule>
  </conditionalFormatting>
  <conditionalFormatting sqref="AG34:AJ34">
    <cfRule type="cellIs" dxfId="3789" priority="2675" operator="equal">
      <formula>"TD"</formula>
    </cfRule>
  </conditionalFormatting>
  <conditionalFormatting sqref="F199:AA200 AC199:AJ200">
    <cfRule type="cellIs" dxfId="3788" priority="2665" operator="equal">
      <formula>"Me"</formula>
    </cfRule>
  </conditionalFormatting>
  <conditionalFormatting sqref="F199:AA200 AC199:AJ200">
    <cfRule type="cellIs" dxfId="3787" priority="2664" operator="equal">
      <formula>"TD"</formula>
    </cfRule>
  </conditionalFormatting>
  <conditionalFormatting sqref="F199:AA200 AC199:AJ200">
    <cfRule type="cellIs" dxfId="3786" priority="2663" operator="equal">
      <formula>"PR"</formula>
    </cfRule>
  </conditionalFormatting>
  <conditionalFormatting sqref="M50:P50 Z49:AD50 T49:W50 F49:H50 N49:P49 AG49:AJ50">
    <cfRule type="cellIs" dxfId="3785" priority="2576" operator="equal">
      <formula>"Me"</formula>
    </cfRule>
  </conditionalFormatting>
  <conditionalFormatting sqref="M50:O50 Z49:AD50 T49:W50 F49:H50 N49:O49 AG49:AJ50">
    <cfRule type="cellIs" dxfId="3784" priority="2575" operator="equal">
      <formula>"TD"</formula>
    </cfRule>
  </conditionalFormatting>
  <conditionalFormatting sqref="M50:P50 Z49:AD50 T49:W50 F49:H50 N49:P49 AG49:AJ50">
    <cfRule type="cellIs" dxfId="3783" priority="2574" operator="equal">
      <formula>"PR"</formula>
    </cfRule>
  </conditionalFormatting>
  <conditionalFormatting sqref="P49:P50">
    <cfRule type="cellIs" dxfId="3782" priority="2573" operator="equal">
      <formula>"TD"</formula>
    </cfRule>
  </conditionalFormatting>
  <conditionalFormatting sqref="L49:L50">
    <cfRule type="cellIs" dxfId="3781" priority="2572" operator="equal">
      <formula>"Me"</formula>
    </cfRule>
  </conditionalFormatting>
  <conditionalFormatting sqref="L49:L50">
    <cfRule type="cellIs" dxfId="3780" priority="2571" operator="equal">
      <formula>"TD"</formula>
    </cfRule>
  </conditionalFormatting>
  <conditionalFormatting sqref="L49:L50">
    <cfRule type="cellIs" dxfId="3779" priority="2570" operator="equal">
      <formula>"PR"</formula>
    </cfRule>
  </conditionalFormatting>
  <conditionalFormatting sqref="S49:S50">
    <cfRule type="cellIs" dxfId="3778" priority="2569" operator="equal">
      <formula>"Me"</formula>
    </cfRule>
  </conditionalFormatting>
  <conditionalFormatting sqref="S49:S50">
    <cfRule type="cellIs" dxfId="3777" priority="2568" operator="equal">
      <formula>"TD"</formula>
    </cfRule>
  </conditionalFormatting>
  <conditionalFormatting sqref="S49:S50">
    <cfRule type="cellIs" dxfId="3776" priority="2567" operator="equal">
      <formula>"PR"</formula>
    </cfRule>
  </conditionalFormatting>
  <conditionalFormatting sqref="D49:D50">
    <cfRule type="cellIs" dxfId="3775" priority="2555" operator="equal">
      <formula>"c"</formula>
    </cfRule>
    <cfRule type="cellIs" dxfId="3774" priority="2556" operator="equal">
      <formula>"b"</formula>
    </cfRule>
    <cfRule type="cellIs" dxfId="3773" priority="2557" operator="equal">
      <formula>"a"</formula>
    </cfRule>
  </conditionalFormatting>
  <conditionalFormatting sqref="C84">
    <cfRule type="cellIs" dxfId="3772" priority="2548" operator="equal">
      <formula>"C"</formula>
    </cfRule>
  </conditionalFormatting>
  <conditionalFormatting sqref="C84">
    <cfRule type="cellIs" dxfId="3771" priority="2547" operator="equal">
      <formula>"B"</formula>
    </cfRule>
  </conditionalFormatting>
  <conditionalFormatting sqref="C84">
    <cfRule type="cellIs" dxfId="3770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7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4" priority="2505" operator="equal">
      <formula>"PR"</formula>
    </cfRule>
  </conditionalFormatting>
  <conditionalFormatting sqref="F201:AJ201">
    <cfRule type="cellIs" dxfId="3763" priority="2504" operator="equal">
      <formula>"Me"</formula>
    </cfRule>
  </conditionalFormatting>
  <conditionalFormatting sqref="F201:O201 S201:AJ201">
    <cfRule type="cellIs" dxfId="3762" priority="2503" operator="equal">
      <formula>"TD"</formula>
    </cfRule>
  </conditionalFormatting>
  <conditionalFormatting sqref="F201:AJ201">
    <cfRule type="cellIs" dxfId="3761" priority="2502" operator="equal">
      <formula>"PR"</formula>
    </cfRule>
  </conditionalFormatting>
  <conditionalFormatting sqref="M223">
    <cfRule type="cellIs" dxfId="3760" priority="2484" operator="equal">
      <formula>"Me"</formula>
    </cfRule>
  </conditionalFormatting>
  <conditionalFormatting sqref="M223">
    <cfRule type="cellIs" dxfId="3759" priority="2483" operator="equal">
      <formula>"TD"</formula>
    </cfRule>
  </conditionalFormatting>
  <conditionalFormatting sqref="M223">
    <cfRule type="cellIs" dxfId="3758" priority="2482" operator="equal">
      <formula>"PR"</formula>
    </cfRule>
  </conditionalFormatting>
  <conditionalFormatting sqref="T223:T224">
    <cfRule type="cellIs" dxfId="3757" priority="2481" operator="equal">
      <formula>"Me"</formula>
    </cfRule>
  </conditionalFormatting>
  <conditionalFormatting sqref="T223:T224">
    <cfRule type="cellIs" dxfId="3756" priority="2480" operator="equal">
      <formula>"TD"</formula>
    </cfRule>
  </conditionalFormatting>
  <conditionalFormatting sqref="T223:T224">
    <cfRule type="cellIs" dxfId="3755" priority="2479" operator="equal">
      <formula>"PR"</formula>
    </cfRule>
  </conditionalFormatting>
  <conditionalFormatting sqref="AA223:AA224">
    <cfRule type="cellIs" dxfId="3754" priority="2478" operator="equal">
      <formula>"Me"</formula>
    </cfRule>
  </conditionalFormatting>
  <conditionalFormatting sqref="AA223:AA224">
    <cfRule type="cellIs" dxfId="3753" priority="2477" operator="equal">
      <formula>"TD"</formula>
    </cfRule>
  </conditionalFormatting>
  <conditionalFormatting sqref="AA223:AA224">
    <cfRule type="cellIs" dxfId="3752" priority="2476" operator="equal">
      <formula>"PR"</formula>
    </cfRule>
  </conditionalFormatting>
  <conditionalFormatting sqref="Q229:Q230">
    <cfRule type="cellIs" dxfId="3751" priority="2472" operator="equal">
      <formula>"Me"</formula>
    </cfRule>
  </conditionalFormatting>
  <conditionalFormatting sqref="Q229:Q230">
    <cfRule type="cellIs" dxfId="3750" priority="2471" operator="equal">
      <formula>"TD"</formula>
    </cfRule>
  </conditionalFormatting>
  <conditionalFormatting sqref="Q229:Q230">
    <cfRule type="cellIs" dxfId="3749" priority="2470" operator="equal">
      <formula>"PR"</formula>
    </cfRule>
  </conditionalFormatting>
  <conditionalFormatting sqref="T217:T220">
    <cfRule type="cellIs" dxfId="3748" priority="2448" operator="equal">
      <formula>"Me"</formula>
    </cfRule>
  </conditionalFormatting>
  <conditionalFormatting sqref="T217:T220">
    <cfRule type="cellIs" dxfId="3747" priority="2447" operator="equal">
      <formula>"TD"</formula>
    </cfRule>
  </conditionalFormatting>
  <conditionalFormatting sqref="T217:T220">
    <cfRule type="cellIs" dxfId="3746" priority="2446" operator="equal">
      <formula>"PR"</formula>
    </cfRule>
  </conditionalFormatting>
  <conditionalFormatting sqref="C28">
    <cfRule type="cellIs" dxfId="3745" priority="2301" operator="equal">
      <formula>"C"</formula>
    </cfRule>
  </conditionalFormatting>
  <conditionalFormatting sqref="C28">
    <cfRule type="cellIs" dxfId="3744" priority="2300" operator="equal">
      <formula>"B"</formula>
    </cfRule>
  </conditionalFormatting>
  <conditionalFormatting sqref="C28">
    <cfRule type="cellIs" dxfId="3743" priority="2299" operator="equal">
      <formula>"A"</formula>
    </cfRule>
  </conditionalFormatting>
  <conditionalFormatting sqref="C28">
    <cfRule type="cellIs" dxfId="3742" priority="2296" operator="lessThan">
      <formula>#REF!</formula>
    </cfRule>
  </conditionalFormatting>
  <conditionalFormatting sqref="D75">
    <cfRule type="cellIs" dxfId="3741" priority="2260" operator="equal">
      <formula>"C"</formula>
    </cfRule>
  </conditionalFormatting>
  <conditionalFormatting sqref="D75">
    <cfRule type="cellIs" dxfId="3740" priority="2258" operator="equal">
      <formula>"B"</formula>
    </cfRule>
    <cfRule type="cellIs" dxfId="3739" priority="2259" operator="equal">
      <formula>"A"</formula>
    </cfRule>
  </conditionalFormatting>
  <conditionalFormatting sqref="D71">
    <cfRule type="cellIs" dxfId="3738" priority="2254" operator="equal">
      <formula>"C"</formula>
    </cfRule>
  </conditionalFormatting>
  <conditionalFormatting sqref="D71">
    <cfRule type="cellIs" dxfId="3737" priority="2252" operator="equal">
      <formula>"B"</formula>
    </cfRule>
    <cfRule type="cellIs" dxfId="3736" priority="2253" operator="equal">
      <formula>"A"</formula>
    </cfRule>
  </conditionalFormatting>
  <conditionalFormatting sqref="D73">
    <cfRule type="cellIs" dxfId="3735" priority="2236" operator="equal">
      <formula>"C"</formula>
    </cfRule>
  </conditionalFormatting>
  <conditionalFormatting sqref="D73">
    <cfRule type="cellIs" dxfId="3734" priority="2234" operator="equal">
      <formula>"B"</formula>
    </cfRule>
    <cfRule type="cellIs" dxfId="3733" priority="2235" operator="equal">
      <formula>"A"</formula>
    </cfRule>
  </conditionalFormatting>
  <conditionalFormatting sqref="C80">
    <cfRule type="cellIs" dxfId="3732" priority="2207" operator="equal">
      <formula>"C"</formula>
    </cfRule>
  </conditionalFormatting>
  <conditionalFormatting sqref="C80">
    <cfRule type="cellIs" dxfId="3731" priority="2206" operator="equal">
      <formula>"B"</formula>
    </cfRule>
  </conditionalFormatting>
  <conditionalFormatting sqref="C80">
    <cfRule type="cellIs" dxfId="3730" priority="2205" operator="equal">
      <formula>"A"</formula>
    </cfRule>
  </conditionalFormatting>
  <conditionalFormatting sqref="I93:I94">
    <cfRule type="cellIs" dxfId="3729" priority="2144" operator="equal">
      <formula>"Me"</formula>
    </cfRule>
  </conditionalFormatting>
  <conditionalFormatting sqref="I93:I94">
    <cfRule type="cellIs" dxfId="3728" priority="2143" operator="equal">
      <formula>"TD"</formula>
    </cfRule>
  </conditionalFormatting>
  <conditionalFormatting sqref="I93:I94">
    <cfRule type="cellIs" dxfId="3727" priority="2142" operator="equal">
      <formula>"PR"</formula>
    </cfRule>
  </conditionalFormatting>
  <conditionalFormatting sqref="P93:P94">
    <cfRule type="cellIs" dxfId="3726" priority="2141" operator="equal">
      <formula>"Me"</formula>
    </cfRule>
  </conditionalFormatting>
  <conditionalFormatting sqref="P93:P94">
    <cfRule type="cellIs" dxfId="3725" priority="2140" operator="equal">
      <formula>"TD"</formula>
    </cfRule>
  </conditionalFormatting>
  <conditionalFormatting sqref="P93:P94">
    <cfRule type="cellIs" dxfId="3724" priority="2139" operator="equal">
      <formula>"PR"</formula>
    </cfRule>
  </conditionalFormatting>
  <conditionalFormatting sqref="W93:W94">
    <cfRule type="cellIs" dxfId="3723" priority="2138" operator="equal">
      <formula>"Me"</formula>
    </cfRule>
  </conditionalFormatting>
  <conditionalFormatting sqref="W93:W94">
    <cfRule type="cellIs" dxfId="3722" priority="2137" operator="equal">
      <formula>"TD"</formula>
    </cfRule>
  </conditionalFormatting>
  <conditionalFormatting sqref="W93:W94">
    <cfRule type="cellIs" dxfId="3721" priority="2136" operator="equal">
      <formula>"PR"</formula>
    </cfRule>
  </conditionalFormatting>
  <conditionalFormatting sqref="AD93:AD94">
    <cfRule type="cellIs" dxfId="3720" priority="2135" operator="equal">
      <formula>"Me"</formula>
    </cfRule>
  </conditionalFormatting>
  <conditionalFormatting sqref="AD93:AD94">
    <cfRule type="cellIs" dxfId="3719" priority="2134" operator="equal">
      <formula>"TD"</formula>
    </cfRule>
  </conditionalFormatting>
  <conditionalFormatting sqref="AD93:AD94">
    <cfRule type="cellIs" dxfId="3718" priority="2133" operator="equal">
      <formula>"PR"</formula>
    </cfRule>
  </conditionalFormatting>
  <conditionalFormatting sqref="I127:I128">
    <cfRule type="cellIs" dxfId="3717" priority="2108" operator="equal">
      <formula>"Me"</formula>
    </cfRule>
  </conditionalFormatting>
  <conditionalFormatting sqref="I127:I128">
    <cfRule type="cellIs" dxfId="3716" priority="2107" operator="equal">
      <formula>"TD"</formula>
    </cfRule>
  </conditionalFormatting>
  <conditionalFormatting sqref="I127:I128">
    <cfRule type="cellIs" dxfId="3715" priority="2106" operator="equal">
      <formula>"PR"</formula>
    </cfRule>
  </conditionalFormatting>
  <conditionalFormatting sqref="AD127:AD128">
    <cfRule type="cellIs" dxfId="3714" priority="2099" operator="equal">
      <formula>"Me"</formula>
    </cfRule>
  </conditionalFormatting>
  <conditionalFormatting sqref="AD127:AD128">
    <cfRule type="cellIs" dxfId="3713" priority="2098" operator="equal">
      <formula>"TD"</formula>
    </cfRule>
  </conditionalFormatting>
  <conditionalFormatting sqref="AD127:AD128">
    <cfRule type="cellIs" dxfId="3712" priority="2097" operator="equal">
      <formula>"PR"</formula>
    </cfRule>
  </conditionalFormatting>
  <conditionalFormatting sqref="S131:S132">
    <cfRule type="cellIs" dxfId="3711" priority="2090" operator="equal">
      <formula>"Me"</formula>
    </cfRule>
  </conditionalFormatting>
  <conditionalFormatting sqref="S131:S132">
    <cfRule type="cellIs" dxfId="3710" priority="2089" operator="equal">
      <formula>"TD"</formula>
    </cfRule>
  </conditionalFormatting>
  <conditionalFormatting sqref="S131:S132">
    <cfRule type="cellIs" dxfId="3709" priority="2088" operator="equal">
      <formula>"PR"</formula>
    </cfRule>
  </conditionalFormatting>
  <conditionalFormatting sqref="Z131:Z132">
    <cfRule type="cellIs" dxfId="3708" priority="2087" operator="equal">
      <formula>"Me"</formula>
    </cfRule>
  </conditionalFormatting>
  <conditionalFormatting sqref="Z131:Z132">
    <cfRule type="cellIs" dxfId="3707" priority="2086" operator="equal">
      <formula>"TD"</formula>
    </cfRule>
  </conditionalFormatting>
  <conditionalFormatting sqref="Z131:Z132">
    <cfRule type="cellIs" dxfId="3706" priority="2085" operator="equal">
      <formula>"PR"</formula>
    </cfRule>
  </conditionalFormatting>
  <conditionalFormatting sqref="AG131:AG132">
    <cfRule type="cellIs" dxfId="3705" priority="2084" operator="equal">
      <formula>"Me"</formula>
    </cfRule>
  </conditionalFormatting>
  <conditionalFormatting sqref="AG131:AG132">
    <cfRule type="cellIs" dxfId="3704" priority="2083" operator="equal">
      <formula>"TD"</formula>
    </cfRule>
  </conditionalFormatting>
  <conditionalFormatting sqref="AG131:AG132">
    <cfRule type="cellIs" dxfId="3703" priority="2082" operator="equal">
      <formula>"PR"</formula>
    </cfRule>
  </conditionalFormatting>
  <conditionalFormatting sqref="G221:G222">
    <cfRule type="cellIs" dxfId="3702" priority="2081" operator="equal">
      <formula>"Me"</formula>
    </cfRule>
  </conditionalFormatting>
  <conditionalFormatting sqref="G221:G222">
    <cfRule type="cellIs" dxfId="3701" priority="2080" operator="equal">
      <formula>"TD"</formula>
    </cfRule>
  </conditionalFormatting>
  <conditionalFormatting sqref="G221:G222">
    <cfRule type="cellIs" dxfId="3700" priority="2079" operator="equal">
      <formula>"PR"</formula>
    </cfRule>
  </conditionalFormatting>
  <conditionalFormatting sqref="I223:I224">
    <cfRule type="cellIs" dxfId="3699" priority="2078" operator="equal">
      <formula>"Me"</formula>
    </cfRule>
  </conditionalFormatting>
  <conditionalFormatting sqref="I223:I224">
    <cfRule type="cellIs" dxfId="3698" priority="2077" operator="equal">
      <formula>"TD"</formula>
    </cfRule>
  </conditionalFormatting>
  <conditionalFormatting sqref="I223:I224">
    <cfRule type="cellIs" dxfId="3697" priority="2076" operator="equal">
      <formula>"PR"</formula>
    </cfRule>
  </conditionalFormatting>
  <conditionalFormatting sqref="N221:N222">
    <cfRule type="cellIs" dxfId="3696" priority="2075" operator="equal">
      <formula>"Me"</formula>
    </cfRule>
  </conditionalFormatting>
  <conditionalFormatting sqref="N221:N222">
    <cfRule type="cellIs" dxfId="3695" priority="2074" operator="equal">
      <formula>"TD"</formula>
    </cfRule>
  </conditionalFormatting>
  <conditionalFormatting sqref="N221:N222">
    <cfRule type="cellIs" dxfId="3694" priority="2073" operator="equal">
      <formula>"PR"</formula>
    </cfRule>
  </conditionalFormatting>
  <conditionalFormatting sqref="P223:P224">
    <cfRule type="cellIs" dxfId="3693" priority="2072" operator="equal">
      <formula>"Me"</formula>
    </cfRule>
  </conditionalFormatting>
  <conditionalFormatting sqref="P223:P224">
    <cfRule type="cellIs" dxfId="3692" priority="2071" operator="equal">
      <formula>"TD"</formula>
    </cfRule>
  </conditionalFormatting>
  <conditionalFormatting sqref="P223:P224">
    <cfRule type="cellIs" dxfId="3691" priority="2070" operator="equal">
      <formula>"PR"</formula>
    </cfRule>
  </conditionalFormatting>
  <conditionalFormatting sqref="U221:U222">
    <cfRule type="cellIs" dxfId="3690" priority="2069" operator="equal">
      <formula>"Me"</formula>
    </cfRule>
  </conditionalFormatting>
  <conditionalFormatting sqref="U221:U222">
    <cfRule type="cellIs" dxfId="3689" priority="2068" operator="equal">
      <formula>"TD"</formula>
    </cfRule>
  </conditionalFormatting>
  <conditionalFormatting sqref="U221:U222">
    <cfRule type="cellIs" dxfId="3688" priority="2067" operator="equal">
      <formula>"PR"</formula>
    </cfRule>
  </conditionalFormatting>
  <conditionalFormatting sqref="W223:W224">
    <cfRule type="cellIs" dxfId="3687" priority="2066" operator="equal">
      <formula>"Me"</formula>
    </cfRule>
  </conditionalFormatting>
  <conditionalFormatting sqref="W223:W224">
    <cfRule type="cellIs" dxfId="3686" priority="2065" operator="equal">
      <formula>"TD"</formula>
    </cfRule>
  </conditionalFormatting>
  <conditionalFormatting sqref="W223:W224">
    <cfRule type="cellIs" dxfId="3685" priority="2064" operator="equal">
      <formula>"PR"</formula>
    </cfRule>
  </conditionalFormatting>
  <conditionalFormatting sqref="AB221:AB222">
    <cfRule type="cellIs" dxfId="3684" priority="2063" operator="equal">
      <formula>"Me"</formula>
    </cfRule>
  </conditionalFormatting>
  <conditionalFormatting sqref="AB221:AB222">
    <cfRule type="cellIs" dxfId="3683" priority="2062" operator="equal">
      <formula>"TD"</formula>
    </cfRule>
  </conditionalFormatting>
  <conditionalFormatting sqref="AB221:AB222">
    <cfRule type="cellIs" dxfId="3682" priority="2061" operator="equal">
      <formula>"PR"</formula>
    </cfRule>
  </conditionalFormatting>
  <conditionalFormatting sqref="AD223:AD224">
    <cfRule type="cellIs" dxfId="3681" priority="2060" operator="equal">
      <formula>"Me"</formula>
    </cfRule>
  </conditionalFormatting>
  <conditionalFormatting sqref="AD223:AD224">
    <cfRule type="cellIs" dxfId="3680" priority="2059" operator="equal">
      <formula>"TD"</formula>
    </cfRule>
  </conditionalFormatting>
  <conditionalFormatting sqref="AD223:AD224">
    <cfRule type="cellIs" dxfId="3679" priority="2058" operator="equal">
      <formula>"PR"</formula>
    </cfRule>
  </conditionalFormatting>
  <conditionalFormatting sqref="AI221:AI222">
    <cfRule type="cellIs" dxfId="3678" priority="2057" operator="equal">
      <formula>"Me"</formula>
    </cfRule>
  </conditionalFormatting>
  <conditionalFormatting sqref="AI221:AI222">
    <cfRule type="cellIs" dxfId="3677" priority="2056" operator="equal">
      <formula>"TD"</formula>
    </cfRule>
  </conditionalFormatting>
  <conditionalFormatting sqref="AI221:AI222">
    <cfRule type="cellIs" dxfId="3676" priority="2055" operator="equal">
      <formula>"PR"</formula>
    </cfRule>
  </conditionalFormatting>
  <conditionalFormatting sqref="D44">
    <cfRule type="cellIs" dxfId="3675" priority="2052" operator="equal">
      <formula>"c"</formula>
    </cfRule>
    <cfRule type="cellIs" dxfId="3674" priority="2053" operator="equal">
      <formula>"b"</formula>
    </cfRule>
    <cfRule type="cellIs" dxfId="3673" priority="2054" operator="equal">
      <formula>"a"</formula>
    </cfRule>
  </conditionalFormatting>
  <conditionalFormatting sqref="D46">
    <cfRule type="cellIs" dxfId="3672" priority="2049" operator="equal">
      <formula>"c"</formula>
    </cfRule>
    <cfRule type="cellIs" dxfId="3671" priority="2050" operator="equal">
      <formula>"b"</formula>
    </cfRule>
    <cfRule type="cellIs" dxfId="3670" priority="2051" operator="equal">
      <formula>"a"</formula>
    </cfRule>
  </conditionalFormatting>
  <conditionalFormatting sqref="P44">
    <cfRule type="cellIs" dxfId="3669" priority="2045" operator="equal">
      <formula>"Me"</formula>
    </cfRule>
  </conditionalFormatting>
  <conditionalFormatting sqref="P44">
    <cfRule type="cellIs" dxfId="3668" priority="2044" operator="equal">
      <formula>"TD"</formula>
    </cfRule>
  </conditionalFormatting>
  <conditionalFormatting sqref="P44">
    <cfRule type="cellIs" dxfId="3667" priority="2043" operator="equal">
      <formula>"PR"</formula>
    </cfRule>
  </conditionalFormatting>
  <conditionalFormatting sqref="O44">
    <cfRule type="cellIs" dxfId="3666" priority="2039" operator="equal">
      <formula>"Me"</formula>
    </cfRule>
  </conditionalFormatting>
  <conditionalFormatting sqref="O44">
    <cfRule type="cellIs" dxfId="3665" priority="2038" operator="equal">
      <formula>"TD"</formula>
    </cfRule>
  </conditionalFormatting>
  <conditionalFormatting sqref="O44">
    <cfRule type="cellIs" dxfId="3664" priority="2037" operator="equal">
      <formula>"PR"</formula>
    </cfRule>
  </conditionalFormatting>
  <conditionalFormatting sqref="M46:N46 M45:O45">
    <cfRule type="cellIs" dxfId="3663" priority="2036" operator="equal">
      <formula>"Me"</formula>
    </cfRule>
  </conditionalFormatting>
  <conditionalFormatting sqref="O45">
    <cfRule type="cellIs" dxfId="3662" priority="2035" operator="equal">
      <formula>"TD"</formula>
    </cfRule>
  </conditionalFormatting>
  <conditionalFormatting sqref="M46:N46 M45:O45">
    <cfRule type="cellIs" dxfId="3661" priority="2034" operator="equal">
      <formula>"PR"</formula>
    </cfRule>
  </conditionalFormatting>
  <conditionalFormatting sqref="P46">
    <cfRule type="cellIs" dxfId="3660" priority="2033" operator="equal">
      <formula>"Me"</formula>
    </cfRule>
  </conditionalFormatting>
  <conditionalFormatting sqref="P46">
    <cfRule type="cellIs" dxfId="3659" priority="2032" operator="equal">
      <formula>"TD"</formula>
    </cfRule>
  </conditionalFormatting>
  <conditionalFormatting sqref="P46">
    <cfRule type="cellIs" dxfId="3658" priority="2031" operator="equal">
      <formula>"PR"</formula>
    </cfRule>
  </conditionalFormatting>
  <conditionalFormatting sqref="L46">
    <cfRule type="cellIs" dxfId="3657" priority="2030" operator="equal">
      <formula>"Me"</formula>
    </cfRule>
  </conditionalFormatting>
  <conditionalFormatting sqref="L46">
    <cfRule type="cellIs" dxfId="3656" priority="2029" operator="equal">
      <formula>"TD"</formula>
    </cfRule>
  </conditionalFormatting>
  <conditionalFormatting sqref="L46">
    <cfRule type="cellIs" dxfId="3655" priority="2028" operator="equal">
      <formula>"PR"</formula>
    </cfRule>
  </conditionalFormatting>
  <conditionalFormatting sqref="O46">
    <cfRule type="cellIs" dxfId="3654" priority="2027" operator="equal">
      <formula>"Me"</formula>
    </cfRule>
  </conditionalFormatting>
  <conditionalFormatting sqref="O46">
    <cfRule type="cellIs" dxfId="3653" priority="2026" operator="equal">
      <formula>"TD"</formula>
    </cfRule>
  </conditionalFormatting>
  <conditionalFormatting sqref="O46">
    <cfRule type="cellIs" dxfId="3652" priority="2025" operator="equal">
      <formula>"PR"</formula>
    </cfRule>
  </conditionalFormatting>
  <conditionalFormatting sqref="T46:U46 T45:V45">
    <cfRule type="cellIs" dxfId="3651" priority="2012" operator="equal">
      <formula>"Me"</formula>
    </cfRule>
  </conditionalFormatting>
  <conditionalFormatting sqref="V45">
    <cfRule type="cellIs" dxfId="3650" priority="2011" operator="equal">
      <formula>"TD"</formula>
    </cfRule>
  </conditionalFormatting>
  <conditionalFormatting sqref="T46:U46 T45:V45">
    <cfRule type="cellIs" dxfId="3649" priority="2010" operator="equal">
      <formula>"PR"</formula>
    </cfRule>
  </conditionalFormatting>
  <conditionalFormatting sqref="W46">
    <cfRule type="cellIs" dxfId="3648" priority="2009" operator="equal">
      <formula>"Me"</formula>
    </cfRule>
  </conditionalFormatting>
  <conditionalFormatting sqref="W46">
    <cfRule type="cellIs" dxfId="3647" priority="2008" operator="equal">
      <formula>"TD"</formula>
    </cfRule>
  </conditionalFormatting>
  <conditionalFormatting sqref="W46">
    <cfRule type="cellIs" dxfId="3646" priority="2007" operator="equal">
      <formula>"PR"</formula>
    </cfRule>
  </conditionalFormatting>
  <conditionalFormatting sqref="S46">
    <cfRule type="cellIs" dxfId="3645" priority="2006" operator="equal">
      <formula>"Me"</formula>
    </cfRule>
  </conditionalFormatting>
  <conditionalFormatting sqref="S46">
    <cfRule type="cellIs" dxfId="3644" priority="2005" operator="equal">
      <formula>"TD"</formula>
    </cfRule>
  </conditionalFormatting>
  <conditionalFormatting sqref="S46">
    <cfRule type="cellIs" dxfId="3643" priority="2004" operator="equal">
      <formula>"PR"</formula>
    </cfRule>
  </conditionalFormatting>
  <conditionalFormatting sqref="V46">
    <cfRule type="cellIs" dxfId="3642" priority="2003" operator="equal">
      <formula>"Me"</formula>
    </cfRule>
  </conditionalFormatting>
  <conditionalFormatting sqref="V46">
    <cfRule type="cellIs" dxfId="3641" priority="2002" operator="equal">
      <formula>"TD"</formula>
    </cfRule>
  </conditionalFormatting>
  <conditionalFormatting sqref="V46">
    <cfRule type="cellIs" dxfId="3640" priority="2001" operator="equal">
      <formula>"PR"</formula>
    </cfRule>
  </conditionalFormatting>
  <conditionalFormatting sqref="AD44">
    <cfRule type="cellIs" dxfId="3639" priority="1997" operator="equal">
      <formula>"Me"</formula>
    </cfRule>
  </conditionalFormatting>
  <conditionalFormatting sqref="AD44">
    <cfRule type="cellIs" dxfId="3638" priority="1996" operator="equal">
      <formula>"TD"</formula>
    </cfRule>
  </conditionalFormatting>
  <conditionalFormatting sqref="AD44">
    <cfRule type="cellIs" dxfId="3637" priority="1995" operator="equal">
      <formula>"PR"</formula>
    </cfRule>
  </conditionalFormatting>
  <conditionalFormatting sqref="AA46:AB46 AA45:AC45">
    <cfRule type="cellIs" dxfId="3636" priority="1988" operator="equal">
      <formula>"Me"</formula>
    </cfRule>
  </conditionalFormatting>
  <conditionalFormatting sqref="AC45">
    <cfRule type="cellIs" dxfId="3635" priority="1987" operator="equal">
      <formula>"TD"</formula>
    </cfRule>
  </conditionalFormatting>
  <conditionalFormatting sqref="AA46:AB46 AA45:AC45">
    <cfRule type="cellIs" dxfId="3634" priority="1986" operator="equal">
      <formula>"PR"</formula>
    </cfRule>
  </conditionalFormatting>
  <conditionalFormatting sqref="AD46">
    <cfRule type="cellIs" dxfId="3633" priority="1985" operator="equal">
      <formula>"Me"</formula>
    </cfRule>
  </conditionalFormatting>
  <conditionalFormatting sqref="AD46">
    <cfRule type="cellIs" dxfId="3632" priority="1984" operator="equal">
      <formula>"TD"</formula>
    </cfRule>
  </conditionalFormatting>
  <conditionalFormatting sqref="AD46">
    <cfRule type="cellIs" dxfId="3631" priority="1983" operator="equal">
      <formula>"PR"</formula>
    </cfRule>
  </conditionalFormatting>
  <conditionalFormatting sqref="Z46">
    <cfRule type="cellIs" dxfId="3630" priority="1982" operator="equal">
      <formula>"Me"</formula>
    </cfRule>
  </conditionalFormatting>
  <conditionalFormatting sqref="Z46">
    <cfRule type="cellIs" dxfId="3629" priority="1981" operator="equal">
      <formula>"TD"</formula>
    </cfRule>
  </conditionalFormatting>
  <conditionalFormatting sqref="Z46">
    <cfRule type="cellIs" dxfId="3628" priority="1980" operator="equal">
      <formula>"PR"</formula>
    </cfRule>
  </conditionalFormatting>
  <conditionalFormatting sqref="AC46">
    <cfRule type="cellIs" dxfId="3627" priority="1979" operator="equal">
      <formula>"Me"</formula>
    </cfRule>
  </conditionalFormatting>
  <conditionalFormatting sqref="AC46">
    <cfRule type="cellIs" dxfId="3626" priority="1978" operator="equal">
      <formula>"TD"</formula>
    </cfRule>
  </conditionalFormatting>
  <conditionalFormatting sqref="AC46">
    <cfRule type="cellIs" dxfId="3625" priority="1977" operator="equal">
      <formula>"PR"</formula>
    </cfRule>
  </conditionalFormatting>
  <conditionalFormatting sqref="H45">
    <cfRule type="cellIs" dxfId="3624" priority="1967" operator="equal">
      <formula>"Me"</formula>
    </cfRule>
  </conditionalFormatting>
  <conditionalFormatting sqref="H45">
    <cfRule type="cellIs" dxfId="3623" priority="1966" operator="equal">
      <formula>"TD"</formula>
    </cfRule>
  </conditionalFormatting>
  <conditionalFormatting sqref="H45">
    <cfRule type="cellIs" dxfId="3622" priority="1965" operator="equal">
      <formula>"PR"</formula>
    </cfRule>
  </conditionalFormatting>
  <conditionalFormatting sqref="I46">
    <cfRule type="cellIs" dxfId="3621" priority="1964" operator="equal">
      <formula>"Me"</formula>
    </cfRule>
  </conditionalFormatting>
  <conditionalFormatting sqref="I46">
    <cfRule type="cellIs" dxfId="3620" priority="1963" operator="equal">
      <formula>"TD"</formula>
    </cfRule>
  </conditionalFormatting>
  <conditionalFormatting sqref="I46">
    <cfRule type="cellIs" dxfId="3619" priority="1962" operator="equal">
      <formula>"PR"</formula>
    </cfRule>
  </conditionalFormatting>
  <conditionalFormatting sqref="H46">
    <cfRule type="cellIs" dxfId="3618" priority="1961" operator="equal">
      <formula>"Me"</formula>
    </cfRule>
  </conditionalFormatting>
  <conditionalFormatting sqref="H46">
    <cfRule type="cellIs" dxfId="3617" priority="1960" operator="equal">
      <formula>"TD"</formula>
    </cfRule>
  </conditionalFormatting>
  <conditionalFormatting sqref="H46">
    <cfRule type="cellIs" dxfId="3616" priority="1959" operator="equal">
      <formula>"PR"</formula>
    </cfRule>
  </conditionalFormatting>
  <conditionalFormatting sqref="AG44">
    <cfRule type="cellIs" dxfId="3615" priority="1958" operator="equal">
      <formula>"Me"</formula>
    </cfRule>
  </conditionalFormatting>
  <conditionalFormatting sqref="AG44">
    <cfRule type="cellIs" dxfId="3614" priority="1957" operator="equal">
      <formula>"TD"</formula>
    </cfRule>
  </conditionalFormatting>
  <conditionalFormatting sqref="AG44">
    <cfRule type="cellIs" dxfId="3613" priority="1956" operator="equal">
      <formula>"PR"</formula>
    </cfRule>
  </conditionalFormatting>
  <conditionalFormatting sqref="AG46">
    <cfRule type="cellIs" dxfId="3612" priority="1955" operator="equal">
      <formula>"Me"</formula>
    </cfRule>
  </conditionalFormatting>
  <conditionalFormatting sqref="AG46">
    <cfRule type="cellIs" dxfId="3611" priority="1954" operator="equal">
      <formula>"TD"</formula>
    </cfRule>
  </conditionalFormatting>
  <conditionalFormatting sqref="AG46">
    <cfRule type="cellIs" dxfId="3610" priority="1953" operator="equal">
      <formula>"PR"</formula>
    </cfRule>
  </conditionalFormatting>
  <conditionalFormatting sqref="AJ44">
    <cfRule type="cellIs" dxfId="3609" priority="1949" operator="equal">
      <formula>"Me"</formula>
    </cfRule>
  </conditionalFormatting>
  <conditionalFormatting sqref="AJ44">
    <cfRule type="cellIs" dxfId="3608" priority="1948" operator="equal">
      <formula>"TD"</formula>
    </cfRule>
  </conditionalFormatting>
  <conditionalFormatting sqref="AJ44">
    <cfRule type="cellIs" dxfId="3607" priority="1947" operator="equal">
      <formula>"PR"</formula>
    </cfRule>
  </conditionalFormatting>
  <conditionalFormatting sqref="AJ45">
    <cfRule type="cellIs" dxfId="3606" priority="1946" operator="equal">
      <formula>"Me"</formula>
    </cfRule>
  </conditionalFormatting>
  <conditionalFormatting sqref="AJ45">
    <cfRule type="cellIs" dxfId="3605" priority="1945" operator="equal">
      <formula>"TD"</formula>
    </cfRule>
  </conditionalFormatting>
  <conditionalFormatting sqref="AJ45">
    <cfRule type="cellIs" dxfId="3604" priority="1944" operator="equal">
      <formula>"PR"</formula>
    </cfRule>
  </conditionalFormatting>
  <conditionalFormatting sqref="AJ46">
    <cfRule type="cellIs" dxfId="3603" priority="1943" operator="equal">
      <formula>"Me"</formula>
    </cfRule>
  </conditionalFormatting>
  <conditionalFormatting sqref="AJ46">
    <cfRule type="cellIs" dxfId="3602" priority="1942" operator="equal">
      <formula>"TD"</formula>
    </cfRule>
  </conditionalFormatting>
  <conditionalFormatting sqref="AJ46">
    <cfRule type="cellIs" dxfId="3601" priority="1941" operator="equal">
      <formula>"PR"</formula>
    </cfRule>
  </conditionalFormatting>
  <conditionalFormatting sqref="H51 F52:AJ52 J51:AJ51">
    <cfRule type="cellIs" dxfId="3600" priority="1714" operator="equal">
      <formula>"PR"</formula>
    </cfRule>
  </conditionalFormatting>
  <conditionalFormatting sqref="F51">
    <cfRule type="cellIs" dxfId="3599" priority="1713" operator="equal">
      <formula>"Me"</formula>
    </cfRule>
  </conditionalFormatting>
  <conditionalFormatting sqref="F51">
    <cfRule type="cellIs" dxfId="3598" priority="1712" operator="equal">
      <formula>"TD"</formula>
    </cfRule>
  </conditionalFormatting>
  <conditionalFormatting sqref="F51">
    <cfRule type="cellIs" dxfId="3597" priority="1711" operator="equal">
      <formula>"PR"</formula>
    </cfRule>
  </conditionalFormatting>
  <conditionalFormatting sqref="AH51:AJ52 F52:AF52">
    <cfRule type="cellIs" dxfId="3596" priority="1718" operator="equal">
      <formula>"Me"</formula>
    </cfRule>
  </conditionalFormatting>
  <conditionalFormatting sqref="AH51:AJ52 F52:AF52">
    <cfRule type="cellIs" dxfId="3595" priority="1717" operator="equal">
      <formula>"TD"</formula>
    </cfRule>
  </conditionalFormatting>
  <conditionalFormatting sqref="H51 J51:AF51">
    <cfRule type="cellIs" dxfId="3594" priority="1716" operator="equal">
      <formula>"Me"</formula>
    </cfRule>
  </conditionalFormatting>
  <conditionalFormatting sqref="H51 J51:AF51">
    <cfRule type="cellIs" dxfId="3593" priority="1715" operator="equal">
      <formula>"TD"</formula>
    </cfRule>
  </conditionalFormatting>
  <conditionalFormatting sqref="D51:D52">
    <cfRule type="cellIs" dxfId="3592" priority="1686" operator="equal">
      <formula>"c"</formula>
    </cfRule>
    <cfRule type="cellIs" dxfId="3591" priority="1687" operator="equal">
      <formula>"b"</formula>
    </cfRule>
    <cfRule type="cellIs" dxfId="3590" priority="1688" operator="equal">
      <formula>"a"</formula>
    </cfRule>
  </conditionalFormatting>
  <conditionalFormatting sqref="C115:C116">
    <cfRule type="cellIs" dxfId="3589" priority="1664" operator="equal">
      <formula>"c"</formula>
    </cfRule>
    <cfRule type="cellIs" dxfId="3588" priority="1665" operator="equal">
      <formula>"b"</formula>
    </cfRule>
    <cfRule type="cellIs" dxfId="3587" priority="1666" operator="equal">
      <formula>"a"</formula>
    </cfRule>
  </conditionalFormatting>
  <conditionalFormatting sqref="F245:G246 I246:N246 J245:N245 P245:AJ246">
    <cfRule type="cellIs" dxfId="3586" priority="1657" operator="equal">
      <formula>"Me"</formula>
    </cfRule>
  </conditionalFormatting>
  <conditionalFormatting sqref="F245:G246 I246:N246 J245:N245 P245:AJ246">
    <cfRule type="cellIs" dxfId="3585" priority="1656" operator="equal">
      <formula>"TD"</formula>
    </cfRule>
  </conditionalFormatting>
  <conditionalFormatting sqref="F245:G246 I246:N246 J245:N245 P245:AJ246">
    <cfRule type="cellIs" dxfId="3584" priority="1655" operator="equal">
      <formula>"PR"</formula>
    </cfRule>
  </conditionalFormatting>
  <conditionalFormatting sqref="U25:U26">
    <cfRule type="cellIs" dxfId="3583" priority="1629" operator="equal">
      <formula>"Me"</formula>
    </cfRule>
  </conditionalFormatting>
  <conditionalFormatting sqref="U25:U26">
    <cfRule type="cellIs" dxfId="3582" priority="1628" operator="equal">
      <formula>"TD"</formula>
    </cfRule>
  </conditionalFormatting>
  <conditionalFormatting sqref="I21:I24">
    <cfRule type="cellIs" dxfId="3581" priority="1627" operator="equal">
      <formula>"Me"</formula>
    </cfRule>
  </conditionalFormatting>
  <conditionalFormatting sqref="I21:I24">
    <cfRule type="cellIs" dxfId="3580" priority="1626" operator="equal">
      <formula>"Me"</formula>
    </cfRule>
  </conditionalFormatting>
  <conditionalFormatting sqref="I21:I24">
    <cfRule type="cellIs" dxfId="3579" priority="1625" operator="equal">
      <formula>"TD"</formula>
    </cfRule>
  </conditionalFormatting>
  <conditionalFormatting sqref="I21:I24">
    <cfRule type="cellIs" dxfId="3578" priority="1624" operator="equal">
      <formula>"PR"</formula>
    </cfRule>
  </conditionalFormatting>
  <conditionalFormatting sqref="P21:P22">
    <cfRule type="cellIs" dxfId="3577" priority="1623" operator="equal">
      <formula>"Me"</formula>
    </cfRule>
  </conditionalFormatting>
  <conditionalFormatting sqref="P21:P22">
    <cfRule type="cellIs" dxfId="3576" priority="1622" operator="equal">
      <formula>"Me"</formula>
    </cfRule>
  </conditionalFormatting>
  <conditionalFormatting sqref="P21:P22">
    <cfRule type="cellIs" dxfId="3575" priority="1621" operator="equal">
      <formula>"TD"</formula>
    </cfRule>
  </conditionalFormatting>
  <conditionalFormatting sqref="P21:P22">
    <cfRule type="cellIs" dxfId="3574" priority="1620" operator="equal">
      <formula>"PR"</formula>
    </cfRule>
  </conditionalFormatting>
  <conditionalFormatting sqref="W21:W22 W24">
    <cfRule type="cellIs" dxfId="3573" priority="1619" operator="equal">
      <formula>"Me"</formula>
    </cfRule>
  </conditionalFormatting>
  <conditionalFormatting sqref="W21:W22 W24">
    <cfRule type="cellIs" dxfId="3572" priority="1618" operator="equal">
      <formula>"Me"</formula>
    </cfRule>
  </conditionalFormatting>
  <conditionalFormatting sqref="W21:W22 W24">
    <cfRule type="cellIs" dxfId="3571" priority="1617" operator="equal">
      <formula>"TD"</formula>
    </cfRule>
  </conditionalFormatting>
  <conditionalFormatting sqref="W21:W22 W24">
    <cfRule type="cellIs" dxfId="3570" priority="1616" operator="equal">
      <formula>"PR"</formula>
    </cfRule>
  </conditionalFormatting>
  <conditionalFormatting sqref="AD21:AD22">
    <cfRule type="cellIs" dxfId="3569" priority="1615" operator="equal">
      <formula>"Me"</formula>
    </cfRule>
  </conditionalFormatting>
  <conditionalFormatting sqref="AD21:AD22">
    <cfRule type="cellIs" dxfId="3568" priority="1614" operator="equal">
      <formula>"Me"</formula>
    </cfRule>
  </conditionalFormatting>
  <conditionalFormatting sqref="AD21:AD22">
    <cfRule type="cellIs" dxfId="3567" priority="1613" operator="equal">
      <formula>"TD"</formula>
    </cfRule>
  </conditionalFormatting>
  <conditionalFormatting sqref="AD21:AD22">
    <cfRule type="cellIs" dxfId="3566" priority="1612" operator="equal">
      <formula>"PR"</formula>
    </cfRule>
  </conditionalFormatting>
  <conditionalFormatting sqref="U25:U26">
    <cfRule type="cellIs" dxfId="3565" priority="1611" operator="equal">
      <formula>"Me"</formula>
    </cfRule>
  </conditionalFormatting>
  <conditionalFormatting sqref="U25:U26">
    <cfRule type="cellIs" dxfId="3564" priority="1610" operator="equal">
      <formula>"Me"</formula>
    </cfRule>
  </conditionalFormatting>
  <conditionalFormatting sqref="U25:U26">
    <cfRule type="cellIs" dxfId="3563" priority="1609" operator="equal">
      <formula>"TD"</formula>
    </cfRule>
  </conditionalFormatting>
  <conditionalFormatting sqref="AB25:AB26">
    <cfRule type="cellIs" dxfId="3562" priority="1608" operator="equal">
      <formula>"Me"</formula>
    </cfRule>
  </conditionalFormatting>
  <conditionalFormatting sqref="AB25:AB26">
    <cfRule type="cellIs" dxfId="3561" priority="1607" operator="equal">
      <formula>"Me"</formula>
    </cfRule>
  </conditionalFormatting>
  <conditionalFormatting sqref="AB25:AB26">
    <cfRule type="cellIs" dxfId="3560" priority="1606" operator="equal">
      <formula>"TD"</formula>
    </cfRule>
  </conditionalFormatting>
  <conditionalFormatting sqref="G55:I56">
    <cfRule type="cellIs" dxfId="3559" priority="1588" operator="equal">
      <formula>"Me"</formula>
    </cfRule>
  </conditionalFormatting>
  <conditionalFormatting sqref="G55:I56">
    <cfRule type="cellIs" dxfId="3558" priority="1587" operator="equal">
      <formula>"TD"</formula>
    </cfRule>
  </conditionalFormatting>
  <conditionalFormatting sqref="G55:I56">
    <cfRule type="cellIs" dxfId="3557" priority="1586" operator="equal">
      <formula>"PR"</formula>
    </cfRule>
  </conditionalFormatting>
  <conditionalFormatting sqref="C45:C48 C41:C42">
    <cfRule type="cellIs" dxfId="3556" priority="1565" operator="lessThan">
      <formula>#REF!</formula>
    </cfRule>
  </conditionalFormatting>
  <conditionalFormatting sqref="C45:C48 C41:C42">
    <cfRule type="cellIs" dxfId="3555" priority="1564" operator="equal">
      <formula>"C"</formula>
    </cfRule>
  </conditionalFormatting>
  <conditionalFormatting sqref="C45:C48 C41:C42">
    <cfRule type="cellIs" dxfId="3554" priority="1563" operator="equal">
      <formula>"B"</formula>
    </cfRule>
  </conditionalFormatting>
  <conditionalFormatting sqref="C45:C48 C41:C42">
    <cfRule type="cellIs" dxfId="3553" priority="1562" operator="equal">
      <formula>"A"</formula>
    </cfRule>
  </conditionalFormatting>
  <conditionalFormatting sqref="C43:C44">
    <cfRule type="cellIs" dxfId="3552" priority="1561" operator="equal">
      <formula>"C"</formula>
    </cfRule>
  </conditionalFormatting>
  <conditionalFormatting sqref="C43:C44">
    <cfRule type="cellIs" dxfId="3551" priority="1560" operator="equal">
      <formula>"B"</formula>
    </cfRule>
  </conditionalFormatting>
  <conditionalFormatting sqref="C43:C44">
    <cfRule type="cellIs" dxfId="3550" priority="1559" operator="equal">
      <formula>"A"</formula>
    </cfRule>
  </conditionalFormatting>
  <conditionalFormatting sqref="C43:C44">
    <cfRule type="cellIs" dxfId="3549" priority="1558" operator="lessThan">
      <formula>#REF!</formula>
    </cfRule>
  </conditionalFormatting>
  <conditionalFormatting sqref="C35:C36">
    <cfRule type="cellIs" dxfId="3548" priority="1557" operator="equal">
      <formula>"C"</formula>
    </cfRule>
  </conditionalFormatting>
  <conditionalFormatting sqref="C35:C36">
    <cfRule type="cellIs" dxfId="3547" priority="1556" operator="equal">
      <formula>"B"</formula>
    </cfRule>
  </conditionalFormatting>
  <conditionalFormatting sqref="C35:C36">
    <cfRule type="cellIs" dxfId="3546" priority="1555" operator="equal">
      <formula>"A"</formula>
    </cfRule>
  </conditionalFormatting>
  <conditionalFormatting sqref="C35:C36">
    <cfRule type="cellIs" dxfId="3545" priority="1554" operator="lessThan">
      <formula>#REF!</formula>
    </cfRule>
  </conditionalFormatting>
  <conditionalFormatting sqref="C61:C62">
    <cfRule type="cellIs" dxfId="3544" priority="1553" operator="equal">
      <formula>"C"</formula>
    </cfRule>
  </conditionalFormatting>
  <conditionalFormatting sqref="C61:C62">
    <cfRule type="cellIs" dxfId="3543" priority="1552" operator="equal">
      <formula>"B"</formula>
    </cfRule>
  </conditionalFormatting>
  <conditionalFormatting sqref="C61:C62">
    <cfRule type="cellIs" dxfId="3542" priority="1551" operator="equal">
      <formula>"A"</formula>
    </cfRule>
  </conditionalFormatting>
  <conditionalFormatting sqref="C61:C62">
    <cfRule type="cellIs" dxfId="3541" priority="1550" operator="lessThan">
      <formula>#REF!</formula>
    </cfRule>
  </conditionalFormatting>
  <conditionalFormatting sqref="C57:C58">
    <cfRule type="cellIs" dxfId="3540" priority="1549" operator="equal">
      <formula>"C"</formula>
    </cfRule>
  </conditionalFormatting>
  <conditionalFormatting sqref="C57:C58">
    <cfRule type="cellIs" dxfId="3539" priority="1548" operator="equal">
      <formula>"B"</formula>
    </cfRule>
  </conditionalFormatting>
  <conditionalFormatting sqref="C57:C58">
    <cfRule type="cellIs" dxfId="3538" priority="1547" operator="equal">
      <formula>"A"</formula>
    </cfRule>
  </conditionalFormatting>
  <conditionalFormatting sqref="C57:C58">
    <cfRule type="cellIs" dxfId="3537" priority="1546" operator="lessThan">
      <formula>#REF!</formula>
    </cfRule>
  </conditionalFormatting>
  <conditionalFormatting sqref="C54">
    <cfRule type="cellIs" dxfId="3536" priority="1545" operator="equal">
      <formula>"C"</formula>
    </cfRule>
  </conditionalFormatting>
  <conditionalFormatting sqref="C54">
    <cfRule type="cellIs" dxfId="3535" priority="1544" operator="equal">
      <formula>"B"</formula>
    </cfRule>
  </conditionalFormatting>
  <conditionalFormatting sqref="C54">
    <cfRule type="cellIs" dxfId="3534" priority="1543" operator="equal">
      <formula>"A"</formula>
    </cfRule>
  </conditionalFormatting>
  <conditionalFormatting sqref="C54">
    <cfRule type="cellIs" dxfId="3533" priority="1542" operator="lessThan">
      <formula>#REF!</formula>
    </cfRule>
  </conditionalFormatting>
  <conditionalFormatting sqref="C53">
    <cfRule type="cellIs" dxfId="3532" priority="1541" operator="equal">
      <formula>"C"</formula>
    </cfRule>
  </conditionalFormatting>
  <conditionalFormatting sqref="C53">
    <cfRule type="cellIs" dxfId="3531" priority="1540" operator="equal">
      <formula>"B"</formula>
    </cfRule>
  </conditionalFormatting>
  <conditionalFormatting sqref="C53">
    <cfRule type="cellIs" dxfId="3530" priority="1539" operator="equal">
      <formula>"A"</formula>
    </cfRule>
  </conditionalFormatting>
  <conditionalFormatting sqref="C53">
    <cfRule type="cellIs" dxfId="3529" priority="1538" operator="lessThan">
      <formula>#REF!</formula>
    </cfRule>
  </conditionalFormatting>
  <conditionalFormatting sqref="C59:C60">
    <cfRule type="cellIs" dxfId="3528" priority="1537" operator="equal">
      <formula>"C"</formula>
    </cfRule>
  </conditionalFormatting>
  <conditionalFormatting sqref="C59:C60">
    <cfRule type="cellIs" dxfId="3527" priority="1536" operator="equal">
      <formula>"B"</formula>
    </cfRule>
  </conditionalFormatting>
  <conditionalFormatting sqref="C59:C60">
    <cfRule type="cellIs" dxfId="3526" priority="1535" operator="equal">
      <formula>"A"</formula>
    </cfRule>
  </conditionalFormatting>
  <conditionalFormatting sqref="C59:C60">
    <cfRule type="cellIs" dxfId="3525" priority="1534" operator="lessThan">
      <formula>#REF!</formula>
    </cfRule>
  </conditionalFormatting>
  <conditionalFormatting sqref="C48">
    <cfRule type="cellIs" dxfId="3524" priority="1530" operator="equal">
      <formula>"C"</formula>
    </cfRule>
  </conditionalFormatting>
  <conditionalFormatting sqref="C48">
    <cfRule type="cellIs" dxfId="3523" priority="1529" operator="equal">
      <formula>"B"</formula>
    </cfRule>
  </conditionalFormatting>
  <conditionalFormatting sqref="C48">
    <cfRule type="cellIs" dxfId="3522" priority="1528" operator="equal">
      <formula>"A"</formula>
    </cfRule>
  </conditionalFormatting>
  <conditionalFormatting sqref="C48">
    <cfRule type="cellIs" dxfId="3521" priority="1527" operator="lessThan">
      <formula>#REF!</formula>
    </cfRule>
  </conditionalFormatting>
  <conditionalFormatting sqref="C47">
    <cfRule type="cellIs" dxfId="3520" priority="1524" operator="equal">
      <formula>"c"</formula>
    </cfRule>
    <cfRule type="cellIs" dxfId="3519" priority="1525" operator="equal">
      <formula>"b"</formula>
    </cfRule>
    <cfRule type="cellIs" dxfId="3518" priority="1526" operator="equal">
      <formula>"a"</formula>
    </cfRule>
  </conditionalFormatting>
  <conditionalFormatting sqref="C33:C34">
    <cfRule type="cellIs" dxfId="3517" priority="1518" operator="equal">
      <formula>"C"</formula>
    </cfRule>
  </conditionalFormatting>
  <conditionalFormatting sqref="C33:C34">
    <cfRule type="cellIs" dxfId="3516" priority="1517" operator="equal">
      <formula>"B"</formula>
    </cfRule>
  </conditionalFormatting>
  <conditionalFormatting sqref="C33:C34">
    <cfRule type="cellIs" dxfId="3515" priority="1516" operator="equal">
      <formula>"A"</formula>
    </cfRule>
  </conditionalFormatting>
  <conditionalFormatting sqref="C49:C50">
    <cfRule type="cellIs" dxfId="3514" priority="1509" operator="lessThan">
      <formula>#REF!</formula>
    </cfRule>
  </conditionalFormatting>
  <conditionalFormatting sqref="C49:C50">
    <cfRule type="cellIs" dxfId="3513" priority="1508" operator="equal">
      <formula>"C"</formula>
    </cfRule>
  </conditionalFormatting>
  <conditionalFormatting sqref="C49:C50">
    <cfRule type="cellIs" dxfId="3512" priority="1507" operator="equal">
      <formula>"B"</formula>
    </cfRule>
  </conditionalFormatting>
  <conditionalFormatting sqref="C49:C50">
    <cfRule type="cellIs" dxfId="3511" priority="1506" operator="equal">
      <formula>"A"</formula>
    </cfRule>
  </conditionalFormatting>
  <conditionalFormatting sqref="C71:C72">
    <cfRule type="cellIs" dxfId="3510" priority="1505" operator="equal">
      <formula>"C"</formula>
    </cfRule>
  </conditionalFormatting>
  <conditionalFormatting sqref="C71:C72">
    <cfRule type="cellIs" dxfId="3509" priority="1503" operator="equal">
      <formula>"B"</formula>
    </cfRule>
  </conditionalFormatting>
  <conditionalFormatting sqref="C71:C72">
    <cfRule type="cellIs" dxfId="3508" priority="1502" operator="equal">
      <formula>"A"</formula>
    </cfRule>
  </conditionalFormatting>
  <conditionalFormatting sqref="C71:C72">
    <cfRule type="cellIs" dxfId="3507" priority="1495" operator="lessThan">
      <formula>#REF!</formula>
    </cfRule>
  </conditionalFormatting>
  <conditionalFormatting sqref="C75:C76">
    <cfRule type="cellIs" dxfId="3506" priority="1494" operator="equal">
      <formula>"C"</formula>
    </cfRule>
  </conditionalFormatting>
  <conditionalFormatting sqref="C75:C76">
    <cfRule type="cellIs" dxfId="3505" priority="1493" operator="equal">
      <formula>"B"</formula>
    </cfRule>
  </conditionalFormatting>
  <conditionalFormatting sqref="C75:C76">
    <cfRule type="cellIs" dxfId="3504" priority="1492" operator="equal">
      <formula>"A"</formula>
    </cfRule>
  </conditionalFormatting>
  <conditionalFormatting sqref="C75:C76">
    <cfRule type="cellIs" dxfId="3503" priority="1491" operator="lessThan">
      <formula>#REF!</formula>
    </cfRule>
  </conditionalFormatting>
  <conditionalFormatting sqref="C65:C66">
    <cfRule type="cellIs" dxfId="3502" priority="1490" operator="equal">
      <formula>"C"</formula>
    </cfRule>
  </conditionalFormatting>
  <conditionalFormatting sqref="C65:C66">
    <cfRule type="cellIs" dxfId="3501" priority="1489" operator="equal">
      <formula>"B"</formula>
    </cfRule>
  </conditionalFormatting>
  <conditionalFormatting sqref="C65:C66">
    <cfRule type="cellIs" dxfId="3500" priority="1488" operator="equal">
      <formula>"A"</formula>
    </cfRule>
  </conditionalFormatting>
  <conditionalFormatting sqref="C65:C66">
    <cfRule type="cellIs" dxfId="3499" priority="1487" operator="lessThan">
      <formula>#REF!</formula>
    </cfRule>
  </conditionalFormatting>
  <conditionalFormatting sqref="C73:C74">
    <cfRule type="cellIs" dxfId="3498" priority="1480" operator="equal">
      <formula>"C"</formula>
    </cfRule>
  </conditionalFormatting>
  <conditionalFormatting sqref="C73:C74">
    <cfRule type="cellIs" dxfId="3497" priority="1479" operator="equal">
      <formula>"B"</formula>
    </cfRule>
  </conditionalFormatting>
  <conditionalFormatting sqref="C73:C74">
    <cfRule type="cellIs" dxfId="3496" priority="1478" operator="equal">
      <formula>"A"</formula>
    </cfRule>
  </conditionalFormatting>
  <conditionalFormatting sqref="C73:C74">
    <cfRule type="cellIs" dxfId="3495" priority="1477" operator="lessThan">
      <formula>#REF!</formula>
    </cfRule>
  </conditionalFormatting>
  <conditionalFormatting sqref="C63:C64">
    <cfRule type="cellIs" dxfId="3494" priority="1471" operator="equal">
      <formula>"c"</formula>
    </cfRule>
    <cfRule type="cellIs" dxfId="3493" priority="1472" operator="equal">
      <formula>"b"</formula>
    </cfRule>
    <cfRule type="cellIs" dxfId="3492" priority="1473" operator="equal">
      <formula>"a"</formula>
    </cfRule>
  </conditionalFormatting>
  <conditionalFormatting sqref="C64">
    <cfRule type="cellIs" dxfId="3491" priority="1468" operator="equal">
      <formula>"c"</formula>
    </cfRule>
    <cfRule type="cellIs" dxfId="3490" priority="1469" operator="equal">
      <formula>"b"</formula>
    </cfRule>
    <cfRule type="cellIs" dxfId="3489" priority="1470" operator="equal">
      <formula>"a"</formula>
    </cfRule>
  </conditionalFormatting>
  <conditionalFormatting sqref="C63">
    <cfRule type="cellIs" dxfId="3488" priority="1465" operator="equal">
      <formula>"c"</formula>
    </cfRule>
    <cfRule type="cellIs" dxfId="3487" priority="1466" operator="equal">
      <formula>"b"</formula>
    </cfRule>
    <cfRule type="cellIs" dxfId="3486" priority="1467" operator="equal">
      <formula>"a"</formula>
    </cfRule>
  </conditionalFormatting>
  <conditionalFormatting sqref="C55:C56">
    <cfRule type="cellIs" dxfId="3485" priority="1459" operator="equal">
      <formula>"C"</formula>
    </cfRule>
  </conditionalFormatting>
  <conditionalFormatting sqref="C55:C56">
    <cfRule type="cellIs" dxfId="3484" priority="1458" operator="equal">
      <formula>"B"</formula>
    </cfRule>
  </conditionalFormatting>
  <conditionalFormatting sqref="C55:C56">
    <cfRule type="cellIs" dxfId="3483" priority="1457" operator="equal">
      <formula>"A"</formula>
    </cfRule>
  </conditionalFormatting>
  <conditionalFormatting sqref="C67:C68">
    <cfRule type="cellIs" dxfId="3482" priority="1450" operator="equal">
      <formula>"C"</formula>
    </cfRule>
  </conditionalFormatting>
  <conditionalFormatting sqref="C67:C68">
    <cfRule type="cellIs" dxfId="3481" priority="1449" operator="equal">
      <formula>"B"</formula>
    </cfRule>
  </conditionalFormatting>
  <conditionalFormatting sqref="C67:C68">
    <cfRule type="cellIs" dxfId="3480" priority="1448" operator="equal">
      <formula>"A"</formula>
    </cfRule>
  </conditionalFormatting>
  <conditionalFormatting sqref="C67:C68">
    <cfRule type="cellIs" dxfId="3479" priority="1447" operator="lessThan">
      <formula>#REF!</formula>
    </cfRule>
  </conditionalFormatting>
  <conditionalFormatting sqref="C51:C52">
    <cfRule type="cellIs" dxfId="3478" priority="1441" operator="lessThan">
      <formula>#REF!</formula>
    </cfRule>
  </conditionalFormatting>
  <conditionalFormatting sqref="C51:C52">
    <cfRule type="cellIs" dxfId="3477" priority="1440" operator="equal">
      <formula>"C"</formula>
    </cfRule>
  </conditionalFormatting>
  <conditionalFormatting sqref="C51:C52">
    <cfRule type="cellIs" dxfId="3476" priority="1439" operator="equal">
      <formula>"B"</formula>
    </cfRule>
  </conditionalFormatting>
  <conditionalFormatting sqref="C51:C52">
    <cfRule type="cellIs" dxfId="3475" priority="1438" operator="equal">
      <formula>"A"</formula>
    </cfRule>
  </conditionalFormatting>
  <conditionalFormatting sqref="C69:C70">
    <cfRule type="cellIs" dxfId="3474" priority="1432" operator="equal">
      <formula>"C"</formula>
    </cfRule>
  </conditionalFormatting>
  <conditionalFormatting sqref="C69:C70">
    <cfRule type="cellIs" dxfId="3473" priority="1431" operator="equal">
      <formula>"B"</formula>
    </cfRule>
  </conditionalFormatting>
  <conditionalFormatting sqref="C69:C70">
    <cfRule type="cellIs" dxfId="3472" priority="1430" operator="equal">
      <formula>"A"</formula>
    </cfRule>
  </conditionalFormatting>
  <conditionalFormatting sqref="C69:C70">
    <cfRule type="cellIs" dxfId="3471" priority="1429" operator="lessThan">
      <formula>#REF!</formula>
    </cfRule>
  </conditionalFormatting>
  <conditionalFormatting sqref="C37:C40">
    <cfRule type="cellIs" dxfId="3470" priority="1423" operator="equal">
      <formula>"C"</formula>
    </cfRule>
  </conditionalFormatting>
  <conditionalFormatting sqref="C37:C40">
    <cfRule type="cellIs" dxfId="3469" priority="1422" operator="equal">
      <formula>"B"</formula>
    </cfRule>
  </conditionalFormatting>
  <conditionalFormatting sqref="C37:C40">
    <cfRule type="cellIs" dxfId="3468" priority="1421" operator="equal">
      <formula>"A"</formula>
    </cfRule>
  </conditionalFormatting>
  <conditionalFormatting sqref="C89:C90 C95:C96">
    <cfRule type="cellIs" dxfId="3467" priority="1408" operator="equal">
      <formula>"C"</formula>
    </cfRule>
  </conditionalFormatting>
  <conditionalFormatting sqref="C89:C90 C95:C96">
    <cfRule type="cellIs" dxfId="3466" priority="1407" operator="equal">
      <formula>"B"</formula>
    </cfRule>
  </conditionalFormatting>
  <conditionalFormatting sqref="C89:C90 C95:C96">
    <cfRule type="cellIs" dxfId="3465" priority="1406" operator="equal">
      <formula>"A"</formula>
    </cfRule>
  </conditionalFormatting>
  <conditionalFormatting sqref="C99:C100">
    <cfRule type="cellIs" dxfId="3464" priority="1404" operator="equal">
      <formula>"C"</formula>
    </cfRule>
  </conditionalFormatting>
  <conditionalFormatting sqref="C99:C100">
    <cfRule type="cellIs" dxfId="3463" priority="1403" operator="equal">
      <formula>"B"</formula>
    </cfRule>
  </conditionalFormatting>
  <conditionalFormatting sqref="C99:C100">
    <cfRule type="cellIs" dxfId="3462" priority="1402" operator="equal">
      <formula>"A"</formula>
    </cfRule>
  </conditionalFormatting>
  <conditionalFormatting sqref="C94">
    <cfRule type="cellIs" dxfId="3461" priority="1400" operator="equal">
      <formula>"C"</formula>
    </cfRule>
  </conditionalFormatting>
  <conditionalFormatting sqref="C94">
    <cfRule type="cellIs" dxfId="3460" priority="1399" operator="equal">
      <formula>"B"</formula>
    </cfRule>
  </conditionalFormatting>
  <conditionalFormatting sqref="C94">
    <cfRule type="cellIs" dxfId="3459" priority="1398" operator="equal">
      <formula>"A"</formula>
    </cfRule>
  </conditionalFormatting>
  <conditionalFormatting sqref="C88">
    <cfRule type="cellIs" dxfId="3458" priority="1396" operator="equal">
      <formula>"C"</formula>
    </cfRule>
  </conditionalFormatting>
  <conditionalFormatting sqref="C88">
    <cfRule type="cellIs" dxfId="3457" priority="1395" operator="equal">
      <formula>"B"</formula>
    </cfRule>
  </conditionalFormatting>
  <conditionalFormatting sqref="C88">
    <cfRule type="cellIs" dxfId="3456" priority="1394" operator="equal">
      <formula>"A"</formula>
    </cfRule>
  </conditionalFormatting>
  <conditionalFormatting sqref="C87">
    <cfRule type="cellIs" dxfId="3455" priority="1392" operator="equal">
      <formula>"C"</formula>
    </cfRule>
  </conditionalFormatting>
  <conditionalFormatting sqref="C87">
    <cfRule type="cellIs" dxfId="3454" priority="1391" operator="equal">
      <formula>"B"</formula>
    </cfRule>
  </conditionalFormatting>
  <conditionalFormatting sqref="C87">
    <cfRule type="cellIs" dxfId="3453" priority="1390" operator="equal">
      <formula>"A"</formula>
    </cfRule>
  </conditionalFormatting>
  <conditionalFormatting sqref="C97:C98">
    <cfRule type="cellIs" dxfId="3452" priority="1382" operator="lessThan">
      <formula>#REF!</formula>
    </cfRule>
  </conditionalFormatting>
  <conditionalFormatting sqref="C97:C98">
    <cfRule type="cellIs" dxfId="3451" priority="1381" operator="equal">
      <formula>"C"</formula>
    </cfRule>
  </conditionalFormatting>
  <conditionalFormatting sqref="C97:C98">
    <cfRule type="cellIs" dxfId="3450" priority="1380" operator="equal">
      <formula>"B"</formula>
    </cfRule>
  </conditionalFormatting>
  <conditionalFormatting sqref="C97:C98">
    <cfRule type="cellIs" dxfId="3449" priority="1379" operator="equal">
      <formula>"A"</formula>
    </cfRule>
  </conditionalFormatting>
  <conditionalFormatting sqref="C92">
    <cfRule type="cellIs" dxfId="3448" priority="1372" operator="equal">
      <formula>"C"</formula>
    </cfRule>
  </conditionalFormatting>
  <conditionalFormatting sqref="C92">
    <cfRule type="cellIs" dxfId="3447" priority="1371" operator="equal">
      <formula>"B"</formula>
    </cfRule>
  </conditionalFormatting>
  <conditionalFormatting sqref="C92">
    <cfRule type="cellIs" dxfId="3446" priority="1370" operator="equal">
      <formula>"A"</formula>
    </cfRule>
  </conditionalFormatting>
  <conditionalFormatting sqref="C91">
    <cfRule type="cellIs" dxfId="3445" priority="1368" operator="equal">
      <formula>"C"</formula>
    </cfRule>
  </conditionalFormatting>
  <conditionalFormatting sqref="C91">
    <cfRule type="cellIs" dxfId="3444" priority="1367" operator="equal">
      <formula>"B"</formula>
    </cfRule>
  </conditionalFormatting>
  <conditionalFormatting sqref="C91">
    <cfRule type="cellIs" dxfId="3443" priority="1366" operator="equal">
      <formula>"A"</formula>
    </cfRule>
  </conditionalFormatting>
  <conditionalFormatting sqref="C125:C129">
    <cfRule type="cellIs" dxfId="3442" priority="1362" operator="equal">
      <formula>"c"</formula>
    </cfRule>
    <cfRule type="cellIs" dxfId="3441" priority="1363" operator="equal">
      <formula>"b"</formula>
    </cfRule>
    <cfRule type="cellIs" dxfId="3440" priority="1364" operator="equal">
      <formula>"a"</formula>
    </cfRule>
  </conditionalFormatting>
  <conditionalFormatting sqref="C130">
    <cfRule type="cellIs" dxfId="3439" priority="1359" operator="equal">
      <formula>"c"</formula>
    </cfRule>
    <cfRule type="cellIs" dxfId="3438" priority="1360" operator="equal">
      <formula>"b"</formula>
    </cfRule>
    <cfRule type="cellIs" dxfId="3437" priority="1361" operator="equal">
      <formula>"a"</formula>
    </cfRule>
  </conditionalFormatting>
  <conditionalFormatting sqref="C131:C132">
    <cfRule type="cellIs" dxfId="3436" priority="1356" operator="equal">
      <formula>"c"</formula>
    </cfRule>
    <cfRule type="cellIs" dxfId="3435" priority="1357" operator="equal">
      <formula>"b"</formula>
    </cfRule>
    <cfRule type="cellIs" dxfId="3434" priority="1358" operator="equal">
      <formula>"a"</formula>
    </cfRule>
  </conditionalFormatting>
  <conditionalFormatting sqref="C123:C124">
    <cfRule type="cellIs" dxfId="3433" priority="1353" operator="equal">
      <formula>"c"</formula>
    </cfRule>
    <cfRule type="cellIs" dxfId="3432" priority="1354" operator="equal">
      <formula>"b"</formula>
    </cfRule>
    <cfRule type="cellIs" dxfId="3431" priority="1355" operator="equal">
      <formula>"a"</formula>
    </cfRule>
  </conditionalFormatting>
  <conditionalFormatting sqref="C127">
    <cfRule type="cellIs" dxfId="3430" priority="1350" operator="equal">
      <formula>"c"</formula>
    </cfRule>
    <cfRule type="cellIs" dxfId="3429" priority="1351" operator="equal">
      <formula>"b"</formula>
    </cfRule>
    <cfRule type="cellIs" dxfId="3428" priority="1352" operator="equal">
      <formula>"a"</formula>
    </cfRule>
  </conditionalFormatting>
  <conditionalFormatting sqref="C128">
    <cfRule type="cellIs" dxfId="3427" priority="1347" operator="equal">
      <formula>"c"</formula>
    </cfRule>
    <cfRule type="cellIs" dxfId="3426" priority="1348" operator="equal">
      <formula>"b"</formula>
    </cfRule>
    <cfRule type="cellIs" dxfId="3425" priority="1349" operator="equal">
      <formula>"a"</formula>
    </cfRule>
  </conditionalFormatting>
  <conditionalFormatting sqref="C138">
    <cfRule type="cellIs" dxfId="3424" priority="1338" operator="equal">
      <formula>"c"</formula>
    </cfRule>
    <cfRule type="cellIs" dxfId="3423" priority="1339" operator="equal">
      <formula>"b"</formula>
    </cfRule>
    <cfRule type="cellIs" dxfId="3422" priority="1340" operator="equal">
      <formula>"a"</formula>
    </cfRule>
  </conditionalFormatting>
  <conditionalFormatting sqref="C136">
    <cfRule type="cellIs" dxfId="3421" priority="1341" operator="equal">
      <formula>"c"</formula>
    </cfRule>
    <cfRule type="cellIs" dxfId="3420" priority="1342" operator="equal">
      <formula>"b"</formula>
    </cfRule>
    <cfRule type="cellIs" dxfId="3419" priority="1343" operator="equal">
      <formula>"a"</formula>
    </cfRule>
  </conditionalFormatting>
  <conditionalFormatting sqref="C135">
    <cfRule type="cellIs" dxfId="3418" priority="1344" operator="equal">
      <formula>"c"</formula>
    </cfRule>
    <cfRule type="cellIs" dxfId="3417" priority="1345" operator="equal">
      <formula>"b"</formula>
    </cfRule>
    <cfRule type="cellIs" dxfId="3416" priority="1346" operator="equal">
      <formula>"a"</formula>
    </cfRule>
  </conditionalFormatting>
  <conditionalFormatting sqref="C134">
    <cfRule type="cellIs" dxfId="3415" priority="1335" operator="equal">
      <formula>"c"</formula>
    </cfRule>
    <cfRule type="cellIs" dxfId="3414" priority="1336" operator="equal">
      <formula>"b"</formula>
    </cfRule>
    <cfRule type="cellIs" dxfId="3413" priority="1337" operator="equal">
      <formula>"a"</formula>
    </cfRule>
  </conditionalFormatting>
  <conditionalFormatting sqref="C152 C148 C144">
    <cfRule type="cellIs" dxfId="3412" priority="1270" operator="equal">
      <formula>"c"</formula>
    </cfRule>
    <cfRule type="cellIs" dxfId="3411" priority="1271" operator="equal">
      <formula>"b"</formula>
    </cfRule>
    <cfRule type="cellIs" dxfId="3410" priority="1272" operator="equal">
      <formula>"a"</formula>
    </cfRule>
  </conditionalFormatting>
  <conditionalFormatting sqref="C147 C151 C143">
    <cfRule type="cellIs" dxfId="3409" priority="1274" operator="equal">
      <formula>"c"</formula>
    </cfRule>
    <cfRule type="cellIs" dxfId="3408" priority="1275" operator="equal">
      <formula>"b"</formula>
    </cfRule>
    <cfRule type="cellIs" dxfId="3407" priority="1276" operator="equal">
      <formula>"a"</formula>
    </cfRule>
  </conditionalFormatting>
  <conditionalFormatting sqref="C142">
    <cfRule type="cellIs" dxfId="3406" priority="1258" operator="equal">
      <formula>"c"</formula>
    </cfRule>
    <cfRule type="cellIs" dxfId="3405" priority="1259" operator="equal">
      <formula>"b"</formula>
    </cfRule>
    <cfRule type="cellIs" dxfId="3404" priority="1260" operator="equal">
      <formula>"a"</formula>
    </cfRule>
  </conditionalFormatting>
  <conditionalFormatting sqref="C141">
    <cfRule type="cellIs" dxfId="3403" priority="1261" operator="equal">
      <formula>"c"</formula>
    </cfRule>
    <cfRule type="cellIs" dxfId="3402" priority="1262" operator="equal">
      <formula>"b"</formula>
    </cfRule>
    <cfRule type="cellIs" dxfId="3401" priority="1263" operator="equal">
      <formula>"a"</formula>
    </cfRule>
  </conditionalFormatting>
  <conditionalFormatting sqref="C146">
    <cfRule type="cellIs" dxfId="3400" priority="1246" operator="equal">
      <formula>"c"</formula>
    </cfRule>
    <cfRule type="cellIs" dxfId="3399" priority="1247" operator="equal">
      <formula>"b"</formula>
    </cfRule>
    <cfRule type="cellIs" dxfId="3398" priority="1248" operator="equal">
      <formula>"a"</formula>
    </cfRule>
  </conditionalFormatting>
  <conditionalFormatting sqref="C145">
    <cfRule type="cellIs" dxfId="3397" priority="1249" operator="equal">
      <formula>"c"</formula>
    </cfRule>
    <cfRule type="cellIs" dxfId="3396" priority="1250" operator="equal">
      <formula>"b"</formula>
    </cfRule>
    <cfRule type="cellIs" dxfId="3395" priority="1251" operator="equal">
      <formula>"a"</formula>
    </cfRule>
  </conditionalFormatting>
  <conditionalFormatting sqref="C150">
    <cfRule type="cellIs" dxfId="3394" priority="1240" operator="equal">
      <formula>"c"</formula>
    </cfRule>
    <cfRule type="cellIs" dxfId="3393" priority="1241" operator="equal">
      <formula>"b"</formula>
    </cfRule>
    <cfRule type="cellIs" dxfId="3392" priority="1242" operator="equal">
      <formula>"a"</formula>
    </cfRule>
  </conditionalFormatting>
  <conditionalFormatting sqref="C149">
    <cfRule type="cellIs" dxfId="3391" priority="1243" operator="equal">
      <formula>"c"</formula>
    </cfRule>
    <cfRule type="cellIs" dxfId="3390" priority="1244" operator="equal">
      <formula>"b"</formula>
    </cfRule>
    <cfRule type="cellIs" dxfId="3389" priority="1245" operator="equal">
      <formula>"a"</formula>
    </cfRule>
  </conditionalFormatting>
  <conditionalFormatting sqref="C162 C158 C160">
    <cfRule type="cellIs" dxfId="3388" priority="1213" operator="equal">
      <formula>"c"</formula>
    </cfRule>
    <cfRule type="cellIs" dxfId="3387" priority="1214" operator="equal">
      <formula>"b"</formula>
    </cfRule>
    <cfRule type="cellIs" dxfId="3386" priority="1215" operator="equal">
      <formula>"a"</formula>
    </cfRule>
  </conditionalFormatting>
  <conditionalFormatting sqref="C155 C157 C161">
    <cfRule type="cellIs" dxfId="3385" priority="1219" operator="equal">
      <formula>"c"</formula>
    </cfRule>
    <cfRule type="cellIs" dxfId="3384" priority="1220" operator="equal">
      <formula>"b"</formula>
    </cfRule>
    <cfRule type="cellIs" dxfId="3383" priority="1221" operator="equal">
      <formula>"a"</formula>
    </cfRule>
  </conditionalFormatting>
  <conditionalFormatting sqref="C156">
    <cfRule type="cellIs" dxfId="3382" priority="1216" operator="equal">
      <formula>"c"</formula>
    </cfRule>
    <cfRule type="cellIs" dxfId="3381" priority="1217" operator="equal">
      <formula>"b"</formula>
    </cfRule>
    <cfRule type="cellIs" dxfId="3380" priority="1218" operator="equal">
      <formula>"a"</formula>
    </cfRule>
  </conditionalFormatting>
  <conditionalFormatting sqref="C159">
    <cfRule type="cellIs" dxfId="3379" priority="1207" operator="equal">
      <formula>"c"</formula>
    </cfRule>
    <cfRule type="cellIs" dxfId="3378" priority="1208" operator="equal">
      <formula>"b"</formula>
    </cfRule>
    <cfRule type="cellIs" dxfId="3377" priority="1209" operator="equal">
      <formula>"a"</formula>
    </cfRule>
  </conditionalFormatting>
  <conditionalFormatting sqref="C173:C174">
    <cfRule type="cellIs" dxfId="3376" priority="1206" operator="equal">
      <formula>"C"</formula>
    </cfRule>
  </conditionalFormatting>
  <conditionalFormatting sqref="C173:C174">
    <cfRule type="cellIs" dxfId="3375" priority="1205" operator="equal">
      <formula>"B"</formula>
    </cfRule>
  </conditionalFormatting>
  <conditionalFormatting sqref="C173:C174">
    <cfRule type="cellIs" dxfId="3374" priority="1204" operator="equal">
      <formula>"A"</formula>
    </cfRule>
  </conditionalFormatting>
  <conditionalFormatting sqref="C171:C172">
    <cfRule type="cellIs" dxfId="3373" priority="1200" operator="equal">
      <formula>"c"</formula>
    </cfRule>
    <cfRule type="cellIs" dxfId="3372" priority="1201" operator="equal">
      <formula>"b"</formula>
    </cfRule>
    <cfRule type="cellIs" dxfId="3371" priority="1202" operator="equal">
      <formula>"a"</formula>
    </cfRule>
  </conditionalFormatting>
  <conditionalFormatting sqref="C165:C166 C177:C178">
    <cfRule type="cellIs" dxfId="3370" priority="1197" operator="equal">
      <formula>"c"</formula>
    </cfRule>
    <cfRule type="cellIs" dxfId="3369" priority="1198" operator="equal">
      <formula>"b"</formula>
    </cfRule>
    <cfRule type="cellIs" dxfId="3368" priority="1199" operator="equal">
      <formula>"a"</formula>
    </cfRule>
  </conditionalFormatting>
  <conditionalFormatting sqref="C187:C188">
    <cfRule type="cellIs" dxfId="3367" priority="1196" operator="equal">
      <formula>"C"</formula>
    </cfRule>
  </conditionalFormatting>
  <conditionalFormatting sqref="C187:C188">
    <cfRule type="cellIs" dxfId="3366" priority="1195" operator="equal">
      <formula>"B"</formula>
    </cfRule>
  </conditionalFormatting>
  <conditionalFormatting sqref="C187:C188">
    <cfRule type="cellIs" dxfId="3365" priority="1194" operator="equal">
      <formula>"A"</formula>
    </cfRule>
  </conditionalFormatting>
  <conditionalFormatting sqref="C179:C180">
    <cfRule type="cellIs" dxfId="3364" priority="1192" operator="equal">
      <formula>"C"</formula>
    </cfRule>
  </conditionalFormatting>
  <conditionalFormatting sqref="C179:C180">
    <cfRule type="cellIs" dxfId="3363" priority="1191" operator="equal">
      <formula>"B"</formula>
    </cfRule>
  </conditionalFormatting>
  <conditionalFormatting sqref="C179:C180">
    <cfRule type="cellIs" dxfId="3362" priority="1190" operator="equal">
      <formula>"A"</formula>
    </cfRule>
  </conditionalFormatting>
  <conditionalFormatting sqref="C175:C176">
    <cfRule type="cellIs" dxfId="3361" priority="1186" operator="equal">
      <formula>"c"</formula>
    </cfRule>
    <cfRule type="cellIs" dxfId="3360" priority="1187" operator="equal">
      <formula>"b"</formula>
    </cfRule>
    <cfRule type="cellIs" dxfId="3359" priority="1188" operator="equal">
      <formula>"a"</formula>
    </cfRule>
  </conditionalFormatting>
  <conditionalFormatting sqref="C169">
    <cfRule type="cellIs" dxfId="3358" priority="1183" operator="equal">
      <formula>"c"</formula>
    </cfRule>
    <cfRule type="cellIs" dxfId="3357" priority="1184" operator="equal">
      <formula>"b"</formula>
    </cfRule>
    <cfRule type="cellIs" dxfId="3356" priority="1185" operator="equal">
      <formula>"a"</formula>
    </cfRule>
  </conditionalFormatting>
  <conditionalFormatting sqref="C170">
    <cfRule type="cellIs" dxfId="3355" priority="1180" operator="equal">
      <formula>"c"</formula>
    </cfRule>
    <cfRule type="cellIs" dxfId="3354" priority="1181" operator="equal">
      <formula>"b"</formula>
    </cfRule>
    <cfRule type="cellIs" dxfId="3353" priority="1182" operator="equal">
      <formula>"a"</formula>
    </cfRule>
  </conditionalFormatting>
  <conditionalFormatting sqref="C184">
    <cfRule type="cellIs" dxfId="3352" priority="1179" operator="equal">
      <formula>"C"</formula>
    </cfRule>
  </conditionalFormatting>
  <conditionalFormatting sqref="C184">
    <cfRule type="cellIs" dxfId="3351" priority="1178" operator="equal">
      <formula>"B"</formula>
    </cfRule>
  </conditionalFormatting>
  <conditionalFormatting sqref="C184">
    <cfRule type="cellIs" dxfId="3350" priority="1177" operator="equal">
      <formula>"A"</formula>
    </cfRule>
  </conditionalFormatting>
  <conditionalFormatting sqref="C182">
    <cfRule type="cellIs" dxfId="3349" priority="1175" operator="lessThan">
      <formula>#REF!</formula>
    </cfRule>
  </conditionalFormatting>
  <conditionalFormatting sqref="C182">
    <cfRule type="cellIs" dxfId="3348" priority="1174" operator="equal">
      <formula>"C"</formula>
    </cfRule>
  </conditionalFormatting>
  <conditionalFormatting sqref="C182">
    <cfRule type="cellIs" dxfId="3347" priority="1173" operator="equal">
      <formula>"B"</formula>
    </cfRule>
  </conditionalFormatting>
  <conditionalFormatting sqref="C182">
    <cfRule type="cellIs" dxfId="3346" priority="1172" operator="equal">
      <formula>"A"</formula>
    </cfRule>
  </conditionalFormatting>
  <conditionalFormatting sqref="C181">
    <cfRule type="cellIs" dxfId="3345" priority="1171" operator="equal">
      <formula>"C"</formula>
    </cfRule>
  </conditionalFormatting>
  <conditionalFormatting sqref="C181">
    <cfRule type="cellIs" dxfId="3344" priority="1170" operator="equal">
      <formula>"B"</formula>
    </cfRule>
  </conditionalFormatting>
  <conditionalFormatting sqref="C181">
    <cfRule type="cellIs" dxfId="3343" priority="1169" operator="equal">
      <formula>"A"</formula>
    </cfRule>
  </conditionalFormatting>
  <conditionalFormatting sqref="C186">
    <cfRule type="cellIs" dxfId="3342" priority="1168" operator="equal">
      <formula>"C"</formula>
    </cfRule>
  </conditionalFormatting>
  <conditionalFormatting sqref="C186">
    <cfRule type="cellIs" dxfId="3341" priority="1167" operator="equal">
      <formula>"B"</formula>
    </cfRule>
  </conditionalFormatting>
  <conditionalFormatting sqref="C186">
    <cfRule type="cellIs" dxfId="3340" priority="1166" operator="equal">
      <formula>"A"</formula>
    </cfRule>
  </conditionalFormatting>
  <conditionalFormatting sqref="C193:C194">
    <cfRule type="cellIs" dxfId="3339" priority="1115" operator="equal">
      <formula>"C"</formula>
    </cfRule>
  </conditionalFormatting>
  <conditionalFormatting sqref="C193:C194">
    <cfRule type="cellIs" dxfId="3338" priority="1114" operator="equal">
      <formula>"B"</formula>
    </cfRule>
  </conditionalFormatting>
  <conditionalFormatting sqref="C193:C194">
    <cfRule type="cellIs" dxfId="3337" priority="1113" operator="equal">
      <formula>"A"</formula>
    </cfRule>
  </conditionalFormatting>
  <conditionalFormatting sqref="C197:C198">
    <cfRule type="cellIs" dxfId="3336" priority="1106" operator="equal">
      <formula>"C"</formula>
    </cfRule>
  </conditionalFormatting>
  <conditionalFormatting sqref="C197:C198">
    <cfRule type="cellIs" dxfId="3335" priority="1105" operator="equal">
      <formula>"B"</formula>
    </cfRule>
  </conditionalFormatting>
  <conditionalFormatting sqref="C197:C198">
    <cfRule type="cellIs" dxfId="3334" priority="1104" operator="equal">
      <formula>"A"</formula>
    </cfRule>
  </conditionalFormatting>
  <conditionalFormatting sqref="C195:C196">
    <cfRule type="cellIs" dxfId="3333" priority="1101" operator="equal">
      <formula>"C"</formula>
    </cfRule>
  </conditionalFormatting>
  <conditionalFormatting sqref="C195:C196">
    <cfRule type="cellIs" dxfId="3332" priority="1100" operator="equal">
      <formula>"B"</formula>
    </cfRule>
  </conditionalFormatting>
  <conditionalFormatting sqref="C195:C196">
    <cfRule type="cellIs" dxfId="3331" priority="1099" operator="equal">
      <formula>"A"</formula>
    </cfRule>
  </conditionalFormatting>
  <conditionalFormatting sqref="C199:C200">
    <cfRule type="cellIs" dxfId="3330" priority="1086" operator="equal">
      <formula>"C"</formula>
    </cfRule>
  </conditionalFormatting>
  <conditionalFormatting sqref="C199:C200">
    <cfRule type="cellIs" dxfId="3329" priority="1085" operator="equal">
      <formula>"B"</formula>
    </cfRule>
  </conditionalFormatting>
  <conditionalFormatting sqref="C199:C200">
    <cfRule type="cellIs" dxfId="3328" priority="1084" operator="equal">
      <formula>"A"</formula>
    </cfRule>
  </conditionalFormatting>
  <conditionalFormatting sqref="C219:C220">
    <cfRule type="cellIs" dxfId="3327" priority="1076" operator="equal">
      <formula>"C"</formula>
    </cfRule>
  </conditionalFormatting>
  <conditionalFormatting sqref="C219:C220">
    <cfRule type="cellIs" dxfId="3326" priority="1075" operator="equal">
      <formula>"B"</formula>
    </cfRule>
  </conditionalFormatting>
  <conditionalFormatting sqref="C219:C220">
    <cfRule type="cellIs" dxfId="3325" priority="1074" operator="equal">
      <formula>"A"</formula>
    </cfRule>
  </conditionalFormatting>
  <conditionalFormatting sqref="C233:C234">
    <cfRule type="cellIs" dxfId="3324" priority="1072" operator="equal">
      <formula>"C"</formula>
    </cfRule>
  </conditionalFormatting>
  <conditionalFormatting sqref="C233:C234">
    <cfRule type="cellIs" dxfId="3323" priority="1071" operator="equal">
      <formula>"B"</formula>
    </cfRule>
  </conditionalFormatting>
  <conditionalFormatting sqref="C233:C234">
    <cfRule type="cellIs" dxfId="3322" priority="1070" operator="equal">
      <formula>"A"</formula>
    </cfRule>
  </conditionalFormatting>
  <conditionalFormatting sqref="C203:C204 C223:C226">
    <cfRule type="cellIs" dxfId="3321" priority="1068" operator="equal">
      <formula>"C"</formula>
    </cfRule>
  </conditionalFormatting>
  <conditionalFormatting sqref="C203:C204 C223:C226">
    <cfRule type="cellIs" dxfId="3320" priority="1067" operator="equal">
      <formula>"B"</formula>
    </cfRule>
  </conditionalFormatting>
  <conditionalFormatting sqref="C203:C204 C223:C226">
    <cfRule type="cellIs" dxfId="3319" priority="1066" operator="equal">
      <formula>"A"</formula>
    </cfRule>
  </conditionalFormatting>
  <conditionalFormatting sqref="C213:C214 C243:C244 C229:C230">
    <cfRule type="cellIs" dxfId="3318" priority="1064" operator="equal">
      <formula>"C"</formula>
    </cfRule>
  </conditionalFormatting>
  <conditionalFormatting sqref="C213:C214 C243:C244 C229:C230">
    <cfRule type="cellIs" dxfId="3317" priority="1063" operator="equal">
      <formula>"B"</formula>
    </cfRule>
  </conditionalFormatting>
  <conditionalFormatting sqref="C213:C214 C243:C244 C229:C230">
    <cfRule type="cellIs" dxfId="3316" priority="1062" operator="equal">
      <formula>"A"</formula>
    </cfRule>
  </conditionalFormatting>
  <conditionalFormatting sqref="C217:C218">
    <cfRule type="cellIs" dxfId="3315" priority="1060" operator="equal">
      <formula>"C"</formula>
    </cfRule>
  </conditionalFormatting>
  <conditionalFormatting sqref="C217:C218">
    <cfRule type="cellIs" dxfId="3314" priority="1059" operator="equal">
      <formula>"B"</formula>
    </cfRule>
  </conditionalFormatting>
  <conditionalFormatting sqref="C217:C218">
    <cfRule type="cellIs" dxfId="3313" priority="1058" operator="equal">
      <formula>"A"</formula>
    </cfRule>
  </conditionalFormatting>
  <conditionalFormatting sqref="C221:C222">
    <cfRule type="cellIs" dxfId="3312" priority="1057" operator="equal">
      <formula>"C"</formula>
    </cfRule>
  </conditionalFormatting>
  <conditionalFormatting sqref="C221:C222">
    <cfRule type="cellIs" dxfId="3311" priority="1056" operator="equal">
      <formula>"B"</formula>
    </cfRule>
  </conditionalFormatting>
  <conditionalFormatting sqref="C221:C222">
    <cfRule type="cellIs" dxfId="3310" priority="1055" operator="equal">
      <formula>"A"</formula>
    </cfRule>
  </conditionalFormatting>
  <conditionalFormatting sqref="C205:C206">
    <cfRule type="cellIs" dxfId="3309" priority="1054" operator="equal">
      <formula>"C"</formula>
    </cfRule>
  </conditionalFormatting>
  <conditionalFormatting sqref="C205:C206">
    <cfRule type="cellIs" dxfId="3308" priority="1053" operator="equal">
      <formula>"B"</formula>
    </cfRule>
  </conditionalFormatting>
  <conditionalFormatting sqref="C205:C206">
    <cfRule type="cellIs" dxfId="3307" priority="1052" operator="equal">
      <formula>"A"</formula>
    </cfRule>
  </conditionalFormatting>
  <conditionalFormatting sqref="C209:C210">
    <cfRule type="cellIs" dxfId="3306" priority="1050" operator="equal">
      <formula>"C"</formula>
    </cfRule>
  </conditionalFormatting>
  <conditionalFormatting sqref="C209:C210">
    <cfRule type="cellIs" dxfId="3305" priority="1049" operator="equal">
      <formula>"B"</formula>
    </cfRule>
  </conditionalFormatting>
  <conditionalFormatting sqref="C209:C210">
    <cfRule type="cellIs" dxfId="3304" priority="1048" operator="equal">
      <formula>"A"</formula>
    </cfRule>
  </conditionalFormatting>
  <conditionalFormatting sqref="C211">
    <cfRule type="cellIs" dxfId="3303" priority="1046" operator="equal">
      <formula>"C"</formula>
    </cfRule>
  </conditionalFormatting>
  <conditionalFormatting sqref="C211">
    <cfRule type="cellIs" dxfId="3302" priority="1045" operator="equal">
      <formula>"B"</formula>
    </cfRule>
  </conditionalFormatting>
  <conditionalFormatting sqref="C211">
    <cfRule type="cellIs" dxfId="3301" priority="1044" operator="equal">
      <formula>"A"</formula>
    </cfRule>
  </conditionalFormatting>
  <conditionalFormatting sqref="C245:C246">
    <cfRule type="cellIs" dxfId="3300" priority="1042" operator="equal">
      <formula>"C"</formula>
    </cfRule>
  </conditionalFormatting>
  <conditionalFormatting sqref="C245:C246">
    <cfRule type="cellIs" dxfId="3299" priority="1041" operator="equal">
      <formula>"B"</formula>
    </cfRule>
  </conditionalFormatting>
  <conditionalFormatting sqref="C245:C246">
    <cfRule type="cellIs" dxfId="3298" priority="1040" operator="equal">
      <formula>"A"</formula>
    </cfRule>
  </conditionalFormatting>
  <conditionalFormatting sqref="C237:C238">
    <cfRule type="cellIs" dxfId="3297" priority="1038" operator="equal">
      <formula>"C"</formula>
    </cfRule>
  </conditionalFormatting>
  <conditionalFormatting sqref="C237:C238">
    <cfRule type="cellIs" dxfId="3296" priority="1037" operator="equal">
      <formula>"B"</formula>
    </cfRule>
  </conditionalFormatting>
  <conditionalFormatting sqref="C237:C238">
    <cfRule type="cellIs" dxfId="3295" priority="1036" operator="equal">
      <formula>"A"</formula>
    </cfRule>
  </conditionalFormatting>
  <conditionalFormatting sqref="C207:C208">
    <cfRule type="cellIs" dxfId="3294" priority="1034" operator="equal">
      <formula>"C"</formula>
    </cfRule>
  </conditionalFormatting>
  <conditionalFormatting sqref="C207:C208">
    <cfRule type="cellIs" dxfId="3293" priority="1033" operator="equal">
      <formula>"B"</formula>
    </cfRule>
  </conditionalFormatting>
  <conditionalFormatting sqref="C207:C208">
    <cfRule type="cellIs" dxfId="3292" priority="1032" operator="equal">
      <formula>"A"</formula>
    </cfRule>
  </conditionalFormatting>
  <conditionalFormatting sqref="C215:C216">
    <cfRule type="cellIs" dxfId="3291" priority="1030" operator="equal">
      <formula>"C"</formula>
    </cfRule>
  </conditionalFormatting>
  <conditionalFormatting sqref="C215:C216">
    <cfRule type="cellIs" dxfId="3290" priority="1029" operator="equal">
      <formula>"B"</formula>
    </cfRule>
  </conditionalFormatting>
  <conditionalFormatting sqref="C215:C216">
    <cfRule type="cellIs" dxfId="3289" priority="1028" operator="equal">
      <formula>"A"</formula>
    </cfRule>
  </conditionalFormatting>
  <conditionalFormatting sqref="C231:C234">
    <cfRule type="cellIs" dxfId="3288" priority="1026" operator="equal">
      <formula>"C"</formula>
    </cfRule>
  </conditionalFormatting>
  <conditionalFormatting sqref="C231:C234">
    <cfRule type="cellIs" dxfId="3287" priority="1025" operator="equal">
      <formula>"B"</formula>
    </cfRule>
  </conditionalFormatting>
  <conditionalFormatting sqref="C231:C234">
    <cfRule type="cellIs" dxfId="3286" priority="1024" operator="equal">
      <formula>"A"</formula>
    </cfRule>
  </conditionalFormatting>
  <conditionalFormatting sqref="C239:C240">
    <cfRule type="cellIs" dxfId="3285" priority="1022" operator="equal">
      <formula>"C"</formula>
    </cfRule>
  </conditionalFormatting>
  <conditionalFormatting sqref="C239:C240">
    <cfRule type="cellIs" dxfId="3284" priority="1021" operator="equal">
      <formula>"B"</formula>
    </cfRule>
  </conditionalFormatting>
  <conditionalFormatting sqref="C239:C240">
    <cfRule type="cellIs" dxfId="3283" priority="1020" operator="equal">
      <formula>"A"</formula>
    </cfRule>
  </conditionalFormatting>
  <conditionalFormatting sqref="C241:C242">
    <cfRule type="cellIs" dxfId="3282" priority="1018" operator="equal">
      <formula>"C"</formula>
    </cfRule>
  </conditionalFormatting>
  <conditionalFormatting sqref="C241:C242">
    <cfRule type="cellIs" dxfId="3281" priority="1017" operator="equal">
      <formula>"B"</formula>
    </cfRule>
  </conditionalFormatting>
  <conditionalFormatting sqref="C241:C242">
    <cfRule type="cellIs" dxfId="3280" priority="1016" operator="equal">
      <formula>"A"</formula>
    </cfRule>
  </conditionalFormatting>
  <conditionalFormatting sqref="C227">
    <cfRule type="cellIs" dxfId="3279" priority="1014" operator="equal">
      <formula>"C"</formula>
    </cfRule>
  </conditionalFormatting>
  <conditionalFormatting sqref="C227">
    <cfRule type="cellIs" dxfId="3278" priority="1013" operator="equal">
      <formula>"B"</formula>
    </cfRule>
  </conditionalFormatting>
  <conditionalFormatting sqref="C227">
    <cfRule type="cellIs" dxfId="3277" priority="1012" operator="equal">
      <formula>"A"</formula>
    </cfRule>
  </conditionalFormatting>
  <conditionalFormatting sqref="C228">
    <cfRule type="cellIs" dxfId="3276" priority="1011" operator="lessThan">
      <formula>#REF!</formula>
    </cfRule>
  </conditionalFormatting>
  <conditionalFormatting sqref="C228">
    <cfRule type="cellIs" dxfId="3275" priority="1010" operator="equal">
      <formula>"C"</formula>
    </cfRule>
  </conditionalFormatting>
  <conditionalFormatting sqref="C228">
    <cfRule type="cellIs" dxfId="3274" priority="1009" operator="equal">
      <formula>"B"</formula>
    </cfRule>
  </conditionalFormatting>
  <conditionalFormatting sqref="C228">
    <cfRule type="cellIs" dxfId="3273" priority="1008" operator="equal">
      <formula>"A"</formula>
    </cfRule>
  </conditionalFormatting>
  <conditionalFormatting sqref="C235:C236">
    <cfRule type="cellIs" dxfId="3272" priority="1007" operator="equal">
      <formula>"C"</formula>
    </cfRule>
  </conditionalFormatting>
  <conditionalFormatting sqref="C235:C236">
    <cfRule type="cellIs" dxfId="3271" priority="1006" operator="equal">
      <formula>"B"</formula>
    </cfRule>
  </conditionalFormatting>
  <conditionalFormatting sqref="C235:C236">
    <cfRule type="cellIs" dxfId="3270" priority="1005" operator="equal">
      <formula>"A"</formula>
    </cfRule>
  </conditionalFormatting>
  <conditionalFormatting sqref="C212">
    <cfRule type="cellIs" dxfId="3269" priority="1003" operator="equal">
      <formula>"C"</formula>
    </cfRule>
  </conditionalFormatting>
  <conditionalFormatting sqref="C212">
    <cfRule type="cellIs" dxfId="3268" priority="1002" operator="equal">
      <formula>"B"</formula>
    </cfRule>
  </conditionalFormatting>
  <conditionalFormatting sqref="C212">
    <cfRule type="cellIs" dxfId="3267" priority="1001" operator="equal">
      <formula>"A"</formula>
    </cfRule>
  </conditionalFormatting>
  <conditionalFormatting sqref="C247:C248">
    <cfRule type="cellIs" dxfId="3266" priority="943" operator="equal">
      <formula>"C"</formula>
    </cfRule>
  </conditionalFormatting>
  <conditionalFormatting sqref="C247:C248">
    <cfRule type="cellIs" dxfId="3265" priority="942" operator="equal">
      <formula>"B"</formula>
    </cfRule>
  </conditionalFormatting>
  <conditionalFormatting sqref="C247:C248">
    <cfRule type="cellIs" dxfId="3264" priority="941" operator="equal">
      <formula>"A"</formula>
    </cfRule>
  </conditionalFormatting>
  <conditionalFormatting sqref="V111">
    <cfRule type="cellIs" dxfId="3263" priority="930" operator="equal">
      <formula>"Me"</formula>
    </cfRule>
  </conditionalFormatting>
  <conditionalFormatting sqref="V111">
    <cfRule type="cellIs" dxfId="3262" priority="929" operator="equal">
      <formula>"TD"</formula>
    </cfRule>
  </conditionalFormatting>
  <conditionalFormatting sqref="V111">
    <cfRule type="cellIs" dxfId="3261" priority="928" operator="equal">
      <formula>"PR"</formula>
    </cfRule>
  </conditionalFormatting>
  <conditionalFormatting sqref="V113">
    <cfRule type="cellIs" dxfId="3260" priority="927" operator="equal">
      <formula>"Me"</formula>
    </cfRule>
  </conditionalFormatting>
  <conditionalFormatting sqref="V113">
    <cfRule type="cellIs" dxfId="3259" priority="926" operator="equal">
      <formula>"TD"</formula>
    </cfRule>
  </conditionalFormatting>
  <conditionalFormatting sqref="V113">
    <cfRule type="cellIs" dxfId="3258" priority="925" operator="equal">
      <formula>"PR"</formula>
    </cfRule>
  </conditionalFormatting>
  <conditionalFormatting sqref="V172">
    <cfRule type="cellIs" dxfId="3257" priority="924" operator="equal">
      <formula>"Me"</formula>
    </cfRule>
  </conditionalFormatting>
  <conditionalFormatting sqref="V172">
    <cfRule type="cellIs" dxfId="3256" priority="923" operator="equal">
      <formula>"TD"</formula>
    </cfRule>
  </conditionalFormatting>
  <conditionalFormatting sqref="V172">
    <cfRule type="cellIs" dxfId="3255" priority="922" operator="equal">
      <formula>"PR"</formula>
    </cfRule>
  </conditionalFormatting>
  <conditionalFormatting sqref="V179">
    <cfRule type="cellIs" dxfId="3254" priority="915" operator="equal">
      <formula>"Me"</formula>
    </cfRule>
  </conditionalFormatting>
  <conditionalFormatting sqref="V179">
    <cfRule type="cellIs" dxfId="3253" priority="914" operator="equal">
      <formula>"TD"</formula>
    </cfRule>
  </conditionalFormatting>
  <conditionalFormatting sqref="V179">
    <cfRule type="cellIs" dxfId="3252" priority="913" operator="equal">
      <formula>"PR"</formula>
    </cfRule>
  </conditionalFormatting>
  <conditionalFormatting sqref="V149">
    <cfRule type="cellIs" dxfId="3251" priority="912" operator="equal">
      <formula>"Me"</formula>
    </cfRule>
  </conditionalFormatting>
  <conditionalFormatting sqref="V149">
    <cfRule type="cellIs" dxfId="3250" priority="911" operator="equal">
      <formula>"TD"</formula>
    </cfRule>
  </conditionalFormatting>
  <conditionalFormatting sqref="V149">
    <cfRule type="cellIs" dxfId="3249" priority="910" operator="equal">
      <formula>"PR"</formula>
    </cfRule>
  </conditionalFormatting>
  <conditionalFormatting sqref="V151">
    <cfRule type="cellIs" dxfId="3248" priority="906" operator="equal">
      <formula>"Me"</formula>
    </cfRule>
  </conditionalFormatting>
  <conditionalFormatting sqref="V151">
    <cfRule type="cellIs" dxfId="3247" priority="905" operator="equal">
      <formula>"TD"</formula>
    </cfRule>
  </conditionalFormatting>
  <conditionalFormatting sqref="V151">
    <cfRule type="cellIs" dxfId="3246" priority="904" operator="equal">
      <formula>"PR"</formula>
    </cfRule>
  </conditionalFormatting>
  <conditionalFormatting sqref="F157:G158">
    <cfRule type="cellIs" dxfId="3245" priority="900" operator="equal">
      <formula>"Me"</formula>
    </cfRule>
  </conditionalFormatting>
  <conditionalFormatting sqref="F157:G158">
    <cfRule type="cellIs" dxfId="3244" priority="899" operator="equal">
      <formula>"TD"</formula>
    </cfRule>
  </conditionalFormatting>
  <conditionalFormatting sqref="F157:G158">
    <cfRule type="cellIs" dxfId="3243" priority="898" operator="equal">
      <formula>"PR"</formula>
    </cfRule>
  </conditionalFormatting>
  <conditionalFormatting sqref="H157:AE158">
    <cfRule type="cellIs" dxfId="3242" priority="897" operator="equal">
      <formula>"Me"</formula>
    </cfRule>
  </conditionalFormatting>
  <conditionalFormatting sqref="H157:AE158">
    <cfRule type="cellIs" dxfId="3241" priority="896" operator="equal">
      <formula>"TD"</formula>
    </cfRule>
  </conditionalFormatting>
  <conditionalFormatting sqref="H157:AE158">
    <cfRule type="cellIs" dxfId="3240" priority="895" operator="equal">
      <formula>"PR"</formula>
    </cfRule>
  </conditionalFormatting>
  <conditionalFormatting sqref="F168:Y168 F167:H167 J167:Y167 AA167:AI168">
    <cfRule type="cellIs" dxfId="3239" priority="882" operator="equal">
      <formula>"Me"</formula>
    </cfRule>
  </conditionalFormatting>
  <conditionalFormatting sqref="F168:Y168 F167:H167 J167:Y167 AA167:AI168">
    <cfRule type="cellIs" dxfId="3238" priority="881" operator="equal">
      <formula>"TD"</formula>
    </cfRule>
  </conditionalFormatting>
  <conditionalFormatting sqref="F168:Y168 F167:H167 J167:Y167 AA167:AI168">
    <cfRule type="cellIs" dxfId="3237" priority="880" operator="equal">
      <formula>"PR"</formula>
    </cfRule>
  </conditionalFormatting>
  <conditionalFormatting sqref="F191:AA192 AC191:AJ192">
    <cfRule type="cellIs" dxfId="3236" priority="855" operator="equal">
      <formula>"Me"</formula>
    </cfRule>
  </conditionalFormatting>
  <conditionalFormatting sqref="F191:AA192 AC191:AJ192">
    <cfRule type="cellIs" dxfId="3235" priority="854" operator="equal">
      <formula>"TD"</formula>
    </cfRule>
  </conditionalFormatting>
  <conditionalFormatting sqref="F191:AA192 AC191:AJ192">
    <cfRule type="cellIs" dxfId="3234" priority="853" operator="equal">
      <formula>"PR"</formula>
    </cfRule>
  </conditionalFormatting>
  <conditionalFormatting sqref="C191:C192">
    <cfRule type="cellIs" dxfId="3233" priority="846" operator="equal">
      <formula>"C"</formula>
    </cfRule>
  </conditionalFormatting>
  <conditionalFormatting sqref="C191:C192">
    <cfRule type="cellIs" dxfId="3232" priority="845" operator="equal">
      <formula>"B"</formula>
    </cfRule>
  </conditionalFormatting>
  <conditionalFormatting sqref="C191:C192">
    <cfRule type="cellIs" dxfId="3231" priority="844" operator="equal">
      <formula>"A"</formula>
    </cfRule>
  </conditionalFormatting>
  <conditionalFormatting sqref="F43:G44">
    <cfRule type="cellIs" dxfId="3230" priority="827" operator="equal">
      <formula>"Me"</formula>
    </cfRule>
  </conditionalFormatting>
  <conditionalFormatting sqref="F43:G44">
    <cfRule type="cellIs" dxfId="3229" priority="826" operator="equal">
      <formula>"TD"</formula>
    </cfRule>
  </conditionalFormatting>
  <conditionalFormatting sqref="F43:G44">
    <cfRule type="cellIs" dxfId="3228" priority="825" operator="equal">
      <formula>"PR"</formula>
    </cfRule>
  </conditionalFormatting>
  <conditionalFormatting sqref="M43:M44">
    <cfRule type="cellIs" dxfId="3227" priority="824" operator="equal">
      <formula>"Me"</formula>
    </cfRule>
  </conditionalFormatting>
  <conditionalFormatting sqref="M43:M44">
    <cfRule type="cellIs" dxfId="3226" priority="823" operator="equal">
      <formula>"TD"</formula>
    </cfRule>
  </conditionalFormatting>
  <conditionalFormatting sqref="M43:M44">
    <cfRule type="cellIs" dxfId="3225" priority="822" operator="equal">
      <formula>"PR"</formula>
    </cfRule>
  </conditionalFormatting>
  <conditionalFormatting sqref="N43:N44">
    <cfRule type="cellIs" dxfId="3224" priority="821" operator="equal">
      <formula>"Me"</formula>
    </cfRule>
  </conditionalFormatting>
  <conditionalFormatting sqref="N43:N44">
    <cfRule type="cellIs" dxfId="3223" priority="820" operator="equal">
      <formula>"TD"</formula>
    </cfRule>
  </conditionalFormatting>
  <conditionalFormatting sqref="N43:N44">
    <cfRule type="cellIs" dxfId="3222" priority="819" operator="equal">
      <formula>"PR"</formula>
    </cfRule>
  </conditionalFormatting>
  <conditionalFormatting sqref="T44:U44 U43">
    <cfRule type="cellIs" dxfId="3221" priority="818" operator="equal">
      <formula>"Me"</formula>
    </cfRule>
  </conditionalFormatting>
  <conditionalFormatting sqref="T44:U44 U43">
    <cfRule type="cellIs" dxfId="3220" priority="817" operator="equal">
      <formula>"TD"</formula>
    </cfRule>
  </conditionalFormatting>
  <conditionalFormatting sqref="T44:U44 U43">
    <cfRule type="cellIs" dxfId="3219" priority="816" operator="equal">
      <formula>"PR"</formula>
    </cfRule>
  </conditionalFormatting>
  <conditionalFormatting sqref="AA44:AB44 AB43">
    <cfRule type="cellIs" dxfId="3218" priority="815" operator="equal">
      <formula>"Me"</formula>
    </cfRule>
  </conditionalFormatting>
  <conditionalFormatting sqref="AA44:AB44 AB43">
    <cfRule type="cellIs" dxfId="3217" priority="814" operator="equal">
      <formula>"TD"</formula>
    </cfRule>
  </conditionalFormatting>
  <conditionalFormatting sqref="AA44:AB44 AB43">
    <cfRule type="cellIs" dxfId="3216" priority="813" operator="equal">
      <formula>"PR"</formula>
    </cfRule>
  </conditionalFormatting>
  <conditionalFormatting sqref="AH44:AI44 AI43">
    <cfRule type="cellIs" dxfId="3215" priority="812" operator="equal">
      <formula>"Me"</formula>
    </cfRule>
  </conditionalFormatting>
  <conditionalFormatting sqref="AH44:AI44 AI43">
    <cfRule type="cellIs" dxfId="3214" priority="811" operator="equal">
      <formula>"TD"</formula>
    </cfRule>
  </conditionalFormatting>
  <conditionalFormatting sqref="AH44:AI44 AI43">
    <cfRule type="cellIs" dxfId="3213" priority="810" operator="equal">
      <formula>"PR"</formula>
    </cfRule>
  </conditionalFormatting>
  <conditionalFormatting sqref="H43">
    <cfRule type="cellIs" dxfId="3212" priority="809" operator="equal">
      <formula>"Me"</formula>
    </cfRule>
  </conditionalFormatting>
  <conditionalFormatting sqref="H43">
    <cfRule type="cellIs" dxfId="3211" priority="808" operator="equal">
      <formula>"TD"</formula>
    </cfRule>
  </conditionalFormatting>
  <conditionalFormatting sqref="H43">
    <cfRule type="cellIs" dxfId="3210" priority="807" operator="equal">
      <formula>"PR"</formula>
    </cfRule>
  </conditionalFormatting>
  <conditionalFormatting sqref="AJ43">
    <cfRule type="cellIs" dxfId="3209" priority="797" operator="equal">
      <formula>"Me"</formula>
    </cfRule>
  </conditionalFormatting>
  <conditionalFormatting sqref="AJ43">
    <cfRule type="cellIs" dxfId="3208" priority="796" operator="equal">
      <formula>"TD"</formula>
    </cfRule>
  </conditionalFormatting>
  <conditionalFormatting sqref="AJ43">
    <cfRule type="cellIs" dxfId="3207" priority="795" operator="equal">
      <formula>"PR"</formula>
    </cfRule>
  </conditionalFormatting>
  <conditionalFormatting sqref="V43">
    <cfRule type="cellIs" dxfId="3206" priority="794" operator="equal">
      <formula>"Me"</formula>
    </cfRule>
  </conditionalFormatting>
  <conditionalFormatting sqref="V43">
    <cfRule type="cellIs" dxfId="3205" priority="793" operator="equal">
      <formula>"TD"</formula>
    </cfRule>
  </conditionalFormatting>
  <conditionalFormatting sqref="V43">
    <cfRule type="cellIs" dxfId="3204" priority="792" operator="equal">
      <formula>"PR"</formula>
    </cfRule>
  </conditionalFormatting>
  <conditionalFormatting sqref="O43">
    <cfRule type="cellIs" dxfId="3203" priority="791" operator="equal">
      <formula>"Me"</formula>
    </cfRule>
  </conditionalFormatting>
  <conditionalFormatting sqref="O43">
    <cfRule type="cellIs" dxfId="3202" priority="790" operator="equal">
      <formula>"TD"</formula>
    </cfRule>
  </conditionalFormatting>
  <conditionalFormatting sqref="O43">
    <cfRule type="cellIs" dxfId="3201" priority="789" operator="equal">
      <formula>"PR"</formula>
    </cfRule>
  </conditionalFormatting>
  <conditionalFormatting sqref="AC43">
    <cfRule type="cellIs" dxfId="3200" priority="788" operator="equal">
      <formula>"Me"</formula>
    </cfRule>
  </conditionalFormatting>
  <conditionalFormatting sqref="AC43">
    <cfRule type="cellIs" dxfId="3199" priority="787" operator="equal">
      <formula>"TD"</formula>
    </cfRule>
  </conditionalFormatting>
  <conditionalFormatting sqref="AC43">
    <cfRule type="cellIs" dxfId="3198" priority="786" operator="equal">
      <formula>"PR"</formula>
    </cfRule>
  </conditionalFormatting>
  <conditionalFormatting sqref="AA43">
    <cfRule type="cellIs" dxfId="3197" priority="785" operator="equal">
      <formula>"Me"</formula>
    </cfRule>
  </conditionalFormatting>
  <conditionalFormatting sqref="AA43">
    <cfRule type="cellIs" dxfId="3196" priority="784" operator="equal">
      <formula>"TD"</formula>
    </cfRule>
  </conditionalFormatting>
  <conditionalFormatting sqref="AA43">
    <cfRule type="cellIs" dxfId="3195" priority="783" operator="equal">
      <formula>"PR"</formula>
    </cfRule>
  </conditionalFormatting>
  <conditionalFormatting sqref="AH43">
    <cfRule type="cellIs" dxfId="3194" priority="782" operator="equal">
      <formula>"Me"</formula>
    </cfRule>
  </conditionalFormatting>
  <conditionalFormatting sqref="AH43">
    <cfRule type="cellIs" dxfId="3193" priority="781" operator="equal">
      <formula>"TD"</formula>
    </cfRule>
  </conditionalFormatting>
  <conditionalFormatting sqref="AH43">
    <cfRule type="cellIs" dxfId="3192" priority="780" operator="equal">
      <formula>"PR"</formula>
    </cfRule>
  </conditionalFormatting>
  <conditionalFormatting sqref="T43">
    <cfRule type="cellIs" dxfId="3191" priority="779" operator="equal">
      <formula>"Me"</formula>
    </cfRule>
  </conditionalFormatting>
  <conditionalFormatting sqref="T43">
    <cfRule type="cellIs" dxfId="3190" priority="778" operator="equal">
      <formula>"TD"</formula>
    </cfRule>
  </conditionalFormatting>
  <conditionalFormatting sqref="T43">
    <cfRule type="cellIs" dxfId="3189" priority="777" operator="equal">
      <formula>"PR"</formula>
    </cfRule>
  </conditionalFormatting>
  <conditionalFormatting sqref="AF157:AJ158">
    <cfRule type="cellIs" dxfId="3188" priority="776" operator="equal">
      <formula>"Me"</formula>
    </cfRule>
  </conditionalFormatting>
  <conditionalFormatting sqref="AF157:AJ158">
    <cfRule type="cellIs" dxfId="3187" priority="775" operator="equal">
      <formula>"TD"</formula>
    </cfRule>
  </conditionalFormatting>
  <conditionalFormatting sqref="AF157:AJ158">
    <cfRule type="cellIs" dxfId="3186" priority="774" operator="equal">
      <formula>"PR"</formula>
    </cfRule>
  </conditionalFormatting>
  <conditionalFormatting sqref="C167">
    <cfRule type="cellIs" dxfId="3185" priority="771" operator="equal">
      <formula>"c"</formula>
    </cfRule>
    <cfRule type="cellIs" dxfId="3184" priority="772" operator="equal">
      <formula>"b"</formula>
    </cfRule>
    <cfRule type="cellIs" dxfId="3183" priority="773" operator="equal">
      <formula>"a"</formula>
    </cfRule>
  </conditionalFormatting>
  <conditionalFormatting sqref="C168">
    <cfRule type="cellIs" dxfId="3182" priority="768" operator="equal">
      <formula>"c"</formula>
    </cfRule>
    <cfRule type="cellIs" dxfId="3181" priority="769" operator="equal">
      <formula>"b"</formula>
    </cfRule>
    <cfRule type="cellIs" dxfId="3180" priority="770" operator="equal">
      <formula>"a"</formula>
    </cfRule>
  </conditionalFormatting>
  <conditionalFormatting sqref="AI25:AI26">
    <cfRule type="cellIs" dxfId="3179" priority="758" operator="equal">
      <formula>"Me"</formula>
    </cfRule>
  </conditionalFormatting>
  <conditionalFormatting sqref="AI25:AI26">
    <cfRule type="cellIs" dxfId="3178" priority="757" operator="equal">
      <formula>"TD"</formula>
    </cfRule>
  </conditionalFormatting>
  <conditionalFormatting sqref="AI25:AI26">
    <cfRule type="cellIs" dxfId="3177" priority="756" operator="equal">
      <formula>"PR"</formula>
    </cfRule>
  </conditionalFormatting>
  <conditionalFormatting sqref="F83:I84">
    <cfRule type="cellIs" dxfId="3176" priority="752" operator="equal">
      <formula>"Me"</formula>
    </cfRule>
  </conditionalFormatting>
  <conditionalFormatting sqref="F83:I84">
    <cfRule type="cellIs" dxfId="3175" priority="751" operator="equal">
      <formula>"TD"</formula>
    </cfRule>
  </conditionalFormatting>
  <conditionalFormatting sqref="F83:I84">
    <cfRule type="cellIs" dxfId="3174" priority="750" operator="equal">
      <formula>"PR"</formula>
    </cfRule>
  </conditionalFormatting>
  <conditionalFormatting sqref="F155:G156">
    <cfRule type="cellIs" dxfId="3173" priority="749" operator="equal">
      <formula>"Me"</formula>
    </cfRule>
  </conditionalFormatting>
  <conditionalFormatting sqref="F155:G156">
    <cfRule type="cellIs" dxfId="3172" priority="748" operator="equal">
      <formula>"TD"</formula>
    </cfRule>
  </conditionalFormatting>
  <conditionalFormatting sqref="F155:G156">
    <cfRule type="cellIs" dxfId="3171" priority="747" operator="equal">
      <formula>"PR"</formula>
    </cfRule>
  </conditionalFormatting>
  <conditionalFormatting sqref="H155:AJ156">
    <cfRule type="cellIs" dxfId="3170" priority="746" operator="equal">
      <formula>"Me"</formula>
    </cfRule>
  </conditionalFormatting>
  <conditionalFormatting sqref="H155:AJ156">
    <cfRule type="cellIs" dxfId="3169" priority="745" operator="equal">
      <formula>"TD"</formula>
    </cfRule>
  </conditionalFormatting>
  <conditionalFormatting sqref="H155:AJ156">
    <cfRule type="cellIs" dxfId="3168" priority="744" operator="equal">
      <formula>"PR"</formula>
    </cfRule>
  </conditionalFormatting>
  <conditionalFormatting sqref="V25">
    <cfRule type="cellIs" dxfId="3167" priority="743" operator="equal">
      <formula>"Me"</formula>
    </cfRule>
  </conditionalFormatting>
  <conditionalFormatting sqref="V25">
    <cfRule type="cellIs" dxfId="3166" priority="742" operator="equal">
      <formula>"Me"</formula>
    </cfRule>
  </conditionalFormatting>
  <conditionalFormatting sqref="V25">
    <cfRule type="cellIs" dxfId="3165" priority="741" operator="equal">
      <formula>"TD"</formula>
    </cfRule>
  </conditionalFormatting>
  <conditionalFormatting sqref="AC25">
    <cfRule type="cellIs" dxfId="3164" priority="740" operator="equal">
      <formula>"Me"</formula>
    </cfRule>
  </conditionalFormatting>
  <conditionalFormatting sqref="AC25">
    <cfRule type="cellIs" dxfId="3163" priority="739" operator="equal">
      <formula>"Me"</formula>
    </cfRule>
  </conditionalFormatting>
  <conditionalFormatting sqref="AC25">
    <cfRule type="cellIs" dxfId="3162" priority="738" operator="equal">
      <formula>"TD"</formula>
    </cfRule>
  </conditionalFormatting>
  <conditionalFormatting sqref="S26">
    <cfRule type="cellIs" dxfId="3161" priority="737" operator="equal">
      <formula>"Me"</formula>
    </cfRule>
  </conditionalFormatting>
  <conditionalFormatting sqref="S26">
    <cfRule type="cellIs" dxfId="3160" priority="736" operator="equal">
      <formula>"Me"</formula>
    </cfRule>
  </conditionalFormatting>
  <conditionalFormatting sqref="S26">
    <cfRule type="cellIs" dxfId="3159" priority="735" operator="equal">
      <formula>"TD"</formula>
    </cfRule>
  </conditionalFormatting>
  <conditionalFormatting sqref="U26">
    <cfRule type="cellIs" dxfId="3158" priority="734" operator="equal">
      <formula>"Me"</formula>
    </cfRule>
  </conditionalFormatting>
  <conditionalFormatting sqref="U26">
    <cfRule type="cellIs" dxfId="3157" priority="733" operator="equal">
      <formula>"Me"</formula>
    </cfRule>
  </conditionalFormatting>
  <conditionalFormatting sqref="U26">
    <cfRule type="cellIs" dxfId="3156" priority="732" operator="equal">
      <formula>"TD"</formula>
    </cfRule>
  </conditionalFormatting>
  <conditionalFormatting sqref="V26">
    <cfRule type="cellIs" dxfId="3155" priority="731" operator="equal">
      <formula>"Me"</formula>
    </cfRule>
  </conditionalFormatting>
  <conditionalFormatting sqref="V26">
    <cfRule type="cellIs" dxfId="3154" priority="730" operator="equal">
      <formula>"Me"</formula>
    </cfRule>
  </conditionalFormatting>
  <conditionalFormatting sqref="V26">
    <cfRule type="cellIs" dxfId="3153" priority="729" operator="equal">
      <formula>"TD"</formula>
    </cfRule>
  </conditionalFormatting>
  <conditionalFormatting sqref="Z26">
    <cfRule type="cellIs" dxfId="3152" priority="728" operator="equal">
      <formula>"Me"</formula>
    </cfRule>
  </conditionalFormatting>
  <conditionalFormatting sqref="Z26">
    <cfRule type="cellIs" dxfId="3151" priority="727" operator="equal">
      <formula>"Me"</formula>
    </cfRule>
  </conditionalFormatting>
  <conditionalFormatting sqref="Z26">
    <cfRule type="cellIs" dxfId="3150" priority="726" operator="equal">
      <formula>"TD"</formula>
    </cfRule>
  </conditionalFormatting>
  <conditionalFormatting sqref="AB26:AC26">
    <cfRule type="cellIs" dxfId="3149" priority="725" operator="equal">
      <formula>"Me"</formula>
    </cfRule>
  </conditionalFormatting>
  <conditionalFormatting sqref="AB26:AC26">
    <cfRule type="cellIs" dxfId="3148" priority="724" operator="equal">
      <formula>"Me"</formula>
    </cfRule>
  </conditionalFormatting>
  <conditionalFormatting sqref="AB26:AC26">
    <cfRule type="cellIs" dxfId="3147" priority="723" operator="equal">
      <formula>"TD"</formula>
    </cfRule>
  </conditionalFormatting>
  <conditionalFormatting sqref="AC26">
    <cfRule type="cellIs" dxfId="3146" priority="722" operator="equal">
      <formula>"Me"</formula>
    </cfRule>
  </conditionalFormatting>
  <conditionalFormatting sqref="AC26">
    <cfRule type="cellIs" dxfId="3145" priority="721" operator="equal">
      <formula>"Me"</formula>
    </cfRule>
  </conditionalFormatting>
  <conditionalFormatting sqref="AC26">
    <cfRule type="cellIs" dxfId="3144" priority="720" operator="equal">
      <formula>"TD"</formula>
    </cfRule>
  </conditionalFormatting>
  <conditionalFormatting sqref="AB69:AB70">
    <cfRule type="cellIs" dxfId="3143" priority="719" operator="equal">
      <formula>"Me"</formula>
    </cfRule>
  </conditionalFormatting>
  <conditionalFormatting sqref="AB69:AB70">
    <cfRule type="cellIs" dxfId="3142" priority="718" operator="equal">
      <formula>"TD"</formula>
    </cfRule>
  </conditionalFormatting>
  <conditionalFormatting sqref="AB69:AB70">
    <cfRule type="cellIs" dxfId="3141" priority="717" operator="equal">
      <formula>"PR"</formula>
    </cfRule>
  </conditionalFormatting>
  <conditionalFormatting sqref="AB191:AB192">
    <cfRule type="cellIs" dxfId="3140" priority="716" operator="equal">
      <formula>"Me"</formula>
    </cfRule>
  </conditionalFormatting>
  <conditionalFormatting sqref="AB191:AB192">
    <cfRule type="cellIs" dxfId="3139" priority="715" operator="equal">
      <formula>"TD"</formula>
    </cfRule>
  </conditionalFormatting>
  <conditionalFormatting sqref="AB191:AB192">
    <cfRule type="cellIs" dxfId="3138" priority="714" operator="equal">
      <formula>"PR"</formula>
    </cfRule>
  </conditionalFormatting>
  <conditionalFormatting sqref="AB199:AB200">
    <cfRule type="cellIs" dxfId="3137" priority="713" operator="equal">
      <formula>"Me"</formula>
    </cfRule>
  </conditionalFormatting>
  <conditionalFormatting sqref="AB199:AB200">
    <cfRule type="cellIs" dxfId="3136" priority="712" operator="equal">
      <formula>"TD"</formula>
    </cfRule>
  </conditionalFormatting>
  <conditionalFormatting sqref="AB199:AB200">
    <cfRule type="cellIs" dxfId="3135" priority="711" operator="equal">
      <formula>"PR"</formula>
    </cfRule>
  </conditionalFormatting>
  <conditionalFormatting sqref="F142">
    <cfRule type="cellIs" dxfId="3134" priority="710" operator="equal">
      <formula>"Me"</formula>
    </cfRule>
  </conditionalFormatting>
  <conditionalFormatting sqref="F142">
    <cfRule type="cellIs" dxfId="3133" priority="709" operator="equal">
      <formula>"TD"</formula>
    </cfRule>
  </conditionalFormatting>
  <conditionalFormatting sqref="F142">
    <cfRule type="cellIs" dxfId="3132" priority="708" operator="equal">
      <formula>"PR"</formula>
    </cfRule>
  </conditionalFormatting>
  <conditionalFormatting sqref="Z175:AB176 AE175:AJ176">
    <cfRule type="cellIs" dxfId="3131" priority="707" operator="equal">
      <formula>"Me"</formula>
    </cfRule>
  </conditionalFormatting>
  <conditionalFormatting sqref="Z175:AB176 AE175:AJ176">
    <cfRule type="cellIs" dxfId="3130" priority="706" operator="equal">
      <formula>"TD"</formula>
    </cfRule>
  </conditionalFormatting>
  <conditionalFormatting sqref="Z175:AB176 AE175:AJ176">
    <cfRule type="cellIs" dxfId="3129" priority="705" operator="equal">
      <formula>"PR"</formula>
    </cfRule>
  </conditionalFormatting>
  <conditionalFormatting sqref="AE21:AF22 F21:H22 J21:O22">
    <cfRule type="cellIs" dxfId="3128" priority="704" operator="equal">
      <formula>"Me"</formula>
    </cfRule>
  </conditionalFormatting>
  <conditionalFormatting sqref="AE21:AJ22 F21:H22 J21:O22">
    <cfRule type="cellIs" dxfId="3127" priority="703" operator="equal">
      <formula>"Me"</formula>
    </cfRule>
  </conditionalFormatting>
  <conditionalFormatting sqref="AE21:AJ22 F21:H22 J21:O22">
    <cfRule type="cellIs" dxfId="3126" priority="702" operator="equal">
      <formula>"TD"</formula>
    </cfRule>
  </conditionalFormatting>
  <conditionalFormatting sqref="Z21">
    <cfRule type="cellIs" dxfId="3125" priority="701" operator="equal">
      <formula>"Me"</formula>
    </cfRule>
  </conditionalFormatting>
  <conditionalFormatting sqref="R21 Q22:R22">
    <cfRule type="cellIs" dxfId="3124" priority="700" operator="equal">
      <formula>"Me"</formula>
    </cfRule>
  </conditionalFormatting>
  <conditionalFormatting sqref="Q21">
    <cfRule type="cellIs" dxfId="3123" priority="699" operator="equal">
      <formula>"Me"</formula>
    </cfRule>
  </conditionalFormatting>
  <conditionalFormatting sqref="F21:H22 J21:O22 AE21:AJ22 X21:AC22 Q21:V22">
    <cfRule type="cellIs" dxfId="3122" priority="698" operator="equal">
      <formula>"PR"</formula>
    </cfRule>
  </conditionalFormatting>
  <conditionalFormatting sqref="U21:V21">
    <cfRule type="cellIs" dxfId="3121" priority="697" operator="equal">
      <formula>"Me"</formula>
    </cfRule>
  </conditionalFormatting>
  <conditionalFormatting sqref="U21:V21">
    <cfRule type="cellIs" dxfId="3120" priority="696" operator="equal">
      <formula>"TD"</formula>
    </cfRule>
  </conditionalFormatting>
  <conditionalFormatting sqref="C22">
    <cfRule type="cellIs" dxfId="3119" priority="695" operator="equal">
      <formula>"C"</formula>
    </cfRule>
  </conditionalFormatting>
  <conditionalFormatting sqref="C22">
    <cfRule type="cellIs" dxfId="3118" priority="694" operator="equal">
      <formula>"B"</formula>
    </cfRule>
  </conditionalFormatting>
  <conditionalFormatting sqref="C22">
    <cfRule type="cellIs" dxfId="3117" priority="693" operator="equal">
      <formula>"A"</formula>
    </cfRule>
  </conditionalFormatting>
  <conditionalFormatting sqref="C22">
    <cfRule type="cellIs" dxfId="3116" priority="692" operator="lessThan">
      <formula>#REF!</formula>
    </cfRule>
  </conditionalFormatting>
  <conditionalFormatting sqref="C21">
    <cfRule type="cellIs" dxfId="3115" priority="691" operator="equal">
      <formula>"C"</formula>
    </cfRule>
  </conditionalFormatting>
  <conditionalFormatting sqref="C21">
    <cfRule type="cellIs" dxfId="3114" priority="690" operator="equal">
      <formula>"B"</formula>
    </cfRule>
  </conditionalFormatting>
  <conditionalFormatting sqref="C21">
    <cfRule type="cellIs" dxfId="3113" priority="689" operator="equal">
      <formula>"A"</formula>
    </cfRule>
  </conditionalFormatting>
  <conditionalFormatting sqref="C21">
    <cfRule type="cellIs" dxfId="3112" priority="688" operator="lessThan">
      <formula>#REF!</formula>
    </cfRule>
  </conditionalFormatting>
  <conditionalFormatting sqref="AE23:AF24 F23:H24 J23:P24">
    <cfRule type="cellIs" dxfId="3111" priority="681" operator="equal">
      <formula>"Me"</formula>
    </cfRule>
  </conditionalFormatting>
  <conditionalFormatting sqref="AE23:AJ24 F23:H24 J23:P24">
    <cfRule type="cellIs" dxfId="3110" priority="680" operator="equal">
      <formula>"Me"</formula>
    </cfRule>
  </conditionalFormatting>
  <conditionalFormatting sqref="AE23:AJ24 F23:H24 J23:P24">
    <cfRule type="cellIs" dxfId="3109" priority="679" operator="equal">
      <formula>"TD"</formula>
    </cfRule>
  </conditionalFormatting>
  <conditionalFormatting sqref="Z23">
    <cfRule type="cellIs" dxfId="3108" priority="678" operator="equal">
      <formula>"Me"</formula>
    </cfRule>
  </conditionalFormatting>
  <conditionalFormatting sqref="R23 Q24:R24">
    <cfRule type="cellIs" dxfId="3107" priority="677" operator="equal">
      <formula>"Me"</formula>
    </cfRule>
  </conditionalFormatting>
  <conditionalFormatting sqref="Q23">
    <cfRule type="cellIs" dxfId="3106" priority="676" operator="equal">
      <formula>"Me"</formula>
    </cfRule>
  </conditionalFormatting>
  <conditionalFormatting sqref="X23:Z24 AE23:AJ24 F23:H24 J23:V24">
    <cfRule type="cellIs" dxfId="3105" priority="675" operator="equal">
      <formula>"PR"</formula>
    </cfRule>
  </conditionalFormatting>
  <conditionalFormatting sqref="U23">
    <cfRule type="cellIs" dxfId="3104" priority="674" operator="equal">
      <formula>"Me"</formula>
    </cfRule>
  </conditionalFormatting>
  <conditionalFormatting sqref="U23">
    <cfRule type="cellIs" dxfId="3103" priority="673" operator="equal">
      <formula>"TD"</formula>
    </cfRule>
  </conditionalFormatting>
  <conditionalFormatting sqref="V25">
    <cfRule type="cellIs" dxfId="3102" priority="672" operator="equal">
      <formula>"Me"</formula>
    </cfRule>
  </conditionalFormatting>
  <conditionalFormatting sqref="V25">
    <cfRule type="cellIs" dxfId="3101" priority="671" operator="equal">
      <formula>"Me"</formula>
    </cfRule>
  </conditionalFormatting>
  <conditionalFormatting sqref="V25">
    <cfRule type="cellIs" dxfId="3100" priority="670" operator="equal">
      <formula>"TD"</formula>
    </cfRule>
  </conditionalFormatting>
  <conditionalFormatting sqref="AC25">
    <cfRule type="cellIs" dxfId="3099" priority="669" operator="equal">
      <formula>"Me"</formula>
    </cfRule>
  </conditionalFormatting>
  <conditionalFormatting sqref="AC25">
    <cfRule type="cellIs" dxfId="3098" priority="668" operator="equal">
      <formula>"Me"</formula>
    </cfRule>
  </conditionalFormatting>
  <conditionalFormatting sqref="AC25">
    <cfRule type="cellIs" dxfId="3097" priority="667" operator="equal">
      <formula>"TD"</formula>
    </cfRule>
  </conditionalFormatting>
  <conditionalFormatting sqref="H100:I100">
    <cfRule type="cellIs" dxfId="3096" priority="666" operator="equal">
      <formula>"Me"</formula>
    </cfRule>
  </conditionalFormatting>
  <conditionalFormatting sqref="H100:I100">
    <cfRule type="cellIs" dxfId="3095" priority="665" operator="equal">
      <formula>"TD"</formula>
    </cfRule>
  </conditionalFormatting>
  <conditionalFormatting sqref="H100:I100">
    <cfRule type="cellIs" dxfId="3094" priority="664" operator="equal">
      <formula>"PR"</formula>
    </cfRule>
  </conditionalFormatting>
  <conditionalFormatting sqref="S100 V100:W100">
    <cfRule type="cellIs" dxfId="3093" priority="654" operator="equal">
      <formula>"Me"</formula>
    </cfRule>
  </conditionalFormatting>
  <conditionalFormatting sqref="S100 V100:W100">
    <cfRule type="cellIs" dxfId="3092" priority="653" operator="equal">
      <formula>"TD"</formula>
    </cfRule>
  </conditionalFormatting>
  <conditionalFormatting sqref="S100 V100:W100">
    <cfRule type="cellIs" dxfId="3091" priority="652" operator="equal">
      <formula>"PR"</formula>
    </cfRule>
  </conditionalFormatting>
  <conditionalFormatting sqref="AG100">
    <cfRule type="cellIs" dxfId="3090" priority="639" operator="equal">
      <formula>"Me"</formula>
    </cfRule>
  </conditionalFormatting>
  <conditionalFormatting sqref="AG100">
    <cfRule type="cellIs" dxfId="3089" priority="638" operator="equal">
      <formula>"TD"</formula>
    </cfRule>
  </conditionalFormatting>
  <conditionalFormatting sqref="AG100">
    <cfRule type="cellIs" dxfId="3088" priority="637" operator="equal">
      <formula>"PR"</formula>
    </cfRule>
  </conditionalFormatting>
  <conditionalFormatting sqref="AG26">
    <cfRule type="cellIs" dxfId="3087" priority="633" operator="equal">
      <formula>"Me"</formula>
    </cfRule>
  </conditionalFormatting>
  <conditionalFormatting sqref="AG26">
    <cfRule type="cellIs" dxfId="3086" priority="632" operator="equal">
      <formula>"Me"</formula>
    </cfRule>
  </conditionalFormatting>
  <conditionalFormatting sqref="AG26">
    <cfRule type="cellIs" dxfId="3085" priority="631" operator="equal">
      <formula>"TD"</formula>
    </cfRule>
  </conditionalFormatting>
  <conditionalFormatting sqref="AG26">
    <cfRule type="cellIs" dxfId="3084" priority="630" operator="equal">
      <formula>"PR"</formula>
    </cfRule>
  </conditionalFormatting>
  <conditionalFormatting sqref="AJ25:AJ26">
    <cfRule type="cellIs" dxfId="3083" priority="629" operator="equal">
      <formula>"Me"</formula>
    </cfRule>
  </conditionalFormatting>
  <conditionalFormatting sqref="AJ25:AJ26">
    <cfRule type="cellIs" dxfId="3082" priority="628" operator="equal">
      <formula>"TD"</formula>
    </cfRule>
  </conditionalFormatting>
  <conditionalFormatting sqref="AJ25:AJ26">
    <cfRule type="cellIs" dxfId="3081" priority="627" operator="equal">
      <formula>"PR"</formula>
    </cfRule>
  </conditionalFormatting>
  <conditionalFormatting sqref="O100">
    <cfRule type="cellIs" dxfId="3080" priority="620" operator="equal">
      <formula>"Me"</formula>
    </cfRule>
  </conditionalFormatting>
  <conditionalFormatting sqref="O100">
    <cfRule type="cellIs" dxfId="3079" priority="619" operator="equal">
      <formula>"TD"</formula>
    </cfRule>
  </conditionalFormatting>
  <conditionalFormatting sqref="O100">
    <cfRule type="cellIs" dxfId="3078" priority="618" operator="equal">
      <formula>"PR"</formula>
    </cfRule>
  </conditionalFormatting>
  <conditionalFormatting sqref="P100">
    <cfRule type="cellIs" dxfId="3077" priority="617" operator="equal">
      <formula>"Me"</formula>
    </cfRule>
  </conditionalFormatting>
  <conditionalFormatting sqref="P100">
    <cfRule type="cellIs" dxfId="3076" priority="616" operator="equal">
      <formula>"TD"</formula>
    </cfRule>
  </conditionalFormatting>
  <conditionalFormatting sqref="P100">
    <cfRule type="cellIs" dxfId="3075" priority="615" operator="equal">
      <formula>"PR"</formula>
    </cfRule>
  </conditionalFormatting>
  <conditionalFormatting sqref="L99:L100 N99:N100">
    <cfRule type="cellIs" dxfId="3074" priority="614" operator="equal">
      <formula>"Me"</formula>
    </cfRule>
  </conditionalFormatting>
  <conditionalFormatting sqref="L99:L100 N99:N100">
    <cfRule type="cellIs" dxfId="3073" priority="613" operator="equal">
      <formula>"TD"</formula>
    </cfRule>
  </conditionalFormatting>
  <conditionalFormatting sqref="L99:L100 N99:N100">
    <cfRule type="cellIs" dxfId="3072" priority="612" operator="equal">
      <formula>"PR"</formula>
    </cfRule>
  </conditionalFormatting>
  <conditionalFormatting sqref="T99:U100">
    <cfRule type="cellIs" dxfId="3071" priority="611" operator="equal">
      <formula>"Me"</formula>
    </cfRule>
  </conditionalFormatting>
  <conditionalFormatting sqref="T99:U100">
    <cfRule type="cellIs" dxfId="3070" priority="610" operator="equal">
      <formula>"TD"</formula>
    </cfRule>
  </conditionalFormatting>
  <conditionalFormatting sqref="T99:U100">
    <cfRule type="cellIs" dxfId="3069" priority="609" operator="equal">
      <formula>"PR"</formula>
    </cfRule>
  </conditionalFormatting>
  <conditionalFormatting sqref="AA99 Z100:AB100">
    <cfRule type="cellIs" dxfId="3068" priority="608" operator="equal">
      <formula>"Me"</formula>
    </cfRule>
  </conditionalFormatting>
  <conditionalFormatting sqref="AA99 Z100:AB100">
    <cfRule type="cellIs" dxfId="3067" priority="607" operator="equal">
      <formula>"TD"</formula>
    </cfRule>
  </conditionalFormatting>
  <conditionalFormatting sqref="AA99 Z100:AB100">
    <cfRule type="cellIs" dxfId="3066" priority="606" operator="equal">
      <formula>"PR"</formula>
    </cfRule>
  </conditionalFormatting>
  <conditionalFormatting sqref="AC100">
    <cfRule type="cellIs" dxfId="3065" priority="605" operator="equal">
      <formula>"Me"</formula>
    </cfRule>
  </conditionalFormatting>
  <conditionalFormatting sqref="AC100">
    <cfRule type="cellIs" dxfId="3064" priority="604" operator="equal">
      <formula>"TD"</formula>
    </cfRule>
  </conditionalFormatting>
  <conditionalFormatting sqref="AC100">
    <cfRule type="cellIs" dxfId="3063" priority="603" operator="equal">
      <formula>"PR"</formula>
    </cfRule>
  </conditionalFormatting>
  <conditionalFormatting sqref="AD100">
    <cfRule type="cellIs" dxfId="3062" priority="602" operator="equal">
      <formula>"Me"</formula>
    </cfRule>
  </conditionalFormatting>
  <conditionalFormatting sqref="AD100">
    <cfRule type="cellIs" dxfId="3061" priority="601" operator="equal">
      <formula>"TD"</formula>
    </cfRule>
  </conditionalFormatting>
  <conditionalFormatting sqref="AD100">
    <cfRule type="cellIs" dxfId="3060" priority="600" operator="equal">
      <formula>"PR"</formula>
    </cfRule>
  </conditionalFormatting>
  <conditionalFormatting sqref="AJ100">
    <cfRule type="cellIs" dxfId="3059" priority="599" operator="equal">
      <formula>"Me"</formula>
    </cfRule>
  </conditionalFormatting>
  <conditionalFormatting sqref="AJ100">
    <cfRule type="cellIs" dxfId="3058" priority="598" operator="equal">
      <formula>"TD"</formula>
    </cfRule>
  </conditionalFormatting>
  <conditionalFormatting sqref="AJ100">
    <cfRule type="cellIs" dxfId="3057" priority="597" operator="equal">
      <formula>"PR"</formula>
    </cfRule>
  </conditionalFormatting>
  <conditionalFormatting sqref="AH99:AI100">
    <cfRule type="cellIs" dxfId="3056" priority="596" operator="equal">
      <formula>"Me"</formula>
    </cfRule>
  </conditionalFormatting>
  <conditionalFormatting sqref="AH99:AI100">
    <cfRule type="cellIs" dxfId="3055" priority="595" operator="equal">
      <formula>"TD"</formula>
    </cfRule>
  </conditionalFormatting>
  <conditionalFormatting sqref="AH99:AI100">
    <cfRule type="cellIs" dxfId="3054" priority="594" operator="equal">
      <formula>"PR"</formula>
    </cfRule>
  </conditionalFormatting>
  <conditionalFormatting sqref="G99:G100">
    <cfRule type="cellIs" dxfId="3053" priority="593" operator="equal">
      <formula>"Me"</formula>
    </cfRule>
  </conditionalFormatting>
  <conditionalFormatting sqref="G99:G100">
    <cfRule type="cellIs" dxfId="3052" priority="592" operator="equal">
      <formula>"TD"</formula>
    </cfRule>
  </conditionalFormatting>
  <conditionalFormatting sqref="G99:G100">
    <cfRule type="cellIs" dxfId="3051" priority="591" operator="equal">
      <formula>"PR"</formula>
    </cfRule>
  </conditionalFormatting>
  <conditionalFormatting sqref="I50">
    <cfRule type="cellIs" dxfId="3050" priority="590" operator="equal">
      <formula>"Me"</formula>
    </cfRule>
  </conditionalFormatting>
  <conditionalFormatting sqref="I50">
    <cfRule type="cellIs" dxfId="3049" priority="589" operator="equal">
      <formula>"TD"</formula>
    </cfRule>
  </conditionalFormatting>
  <conditionalFormatting sqref="I50">
    <cfRule type="cellIs" dxfId="3048" priority="588" operator="equal">
      <formula>"PR"</formula>
    </cfRule>
  </conditionalFormatting>
  <conditionalFormatting sqref="I49">
    <cfRule type="cellIs" dxfId="3047" priority="587" operator="equal">
      <formula>"Me"</formula>
    </cfRule>
  </conditionalFormatting>
  <conditionalFormatting sqref="I49">
    <cfRule type="cellIs" dxfId="3046" priority="586" operator="equal">
      <formula>"TD"</formula>
    </cfRule>
  </conditionalFormatting>
  <conditionalFormatting sqref="I49">
    <cfRule type="cellIs" dxfId="3045" priority="585" operator="equal">
      <formula>"PR"</formula>
    </cfRule>
  </conditionalFormatting>
  <conditionalFormatting sqref="F69">
    <cfRule type="cellIs" dxfId="3044" priority="584" operator="equal">
      <formula>"Me"</formula>
    </cfRule>
  </conditionalFormatting>
  <conditionalFormatting sqref="F69">
    <cfRule type="cellIs" dxfId="3043" priority="583" operator="equal">
      <formula>"TD"</formula>
    </cfRule>
  </conditionalFormatting>
  <conditionalFormatting sqref="F69">
    <cfRule type="cellIs" dxfId="3042" priority="582" operator="equal">
      <formula>"PR"</formula>
    </cfRule>
  </conditionalFormatting>
  <conditionalFormatting sqref="F165:F166">
    <cfRule type="cellIs" dxfId="3041" priority="573" operator="equal">
      <formula>"Me"</formula>
    </cfRule>
  </conditionalFormatting>
  <conditionalFormatting sqref="F165:F166">
    <cfRule type="cellIs" dxfId="3040" priority="572" operator="equal">
      <formula>"TD"</formula>
    </cfRule>
  </conditionalFormatting>
  <conditionalFormatting sqref="F165:F166">
    <cfRule type="cellIs" dxfId="3039" priority="571" operator="equal">
      <formula>"PR"</formula>
    </cfRule>
  </conditionalFormatting>
  <conditionalFormatting sqref="F193:F194">
    <cfRule type="cellIs" dxfId="3038" priority="570" operator="equal">
      <formula>"Me"</formula>
    </cfRule>
  </conditionalFormatting>
  <conditionalFormatting sqref="F193:F194">
    <cfRule type="cellIs" dxfId="3037" priority="569" operator="equal">
      <formula>"TD"</formula>
    </cfRule>
  </conditionalFormatting>
  <conditionalFormatting sqref="F193:F194">
    <cfRule type="cellIs" dxfId="3036" priority="568" operator="equal">
      <formula>"PR"</formula>
    </cfRule>
  </conditionalFormatting>
  <conditionalFormatting sqref="F131:F132">
    <cfRule type="cellIs" dxfId="3035" priority="567" operator="equal">
      <formula>"Me"</formula>
    </cfRule>
  </conditionalFormatting>
  <conditionalFormatting sqref="F131:F132">
    <cfRule type="cellIs" dxfId="3034" priority="566" operator="equal">
      <formula>"TD"</formula>
    </cfRule>
  </conditionalFormatting>
  <conditionalFormatting sqref="F131:F132">
    <cfRule type="cellIs" dxfId="3033" priority="565" operator="equal">
      <formula>"PR"</formula>
    </cfRule>
  </conditionalFormatting>
  <conditionalFormatting sqref="F150:I150">
    <cfRule type="cellIs" dxfId="3032" priority="564" operator="equal">
      <formula>"Me"</formula>
    </cfRule>
  </conditionalFormatting>
  <conditionalFormatting sqref="F150:I150">
    <cfRule type="cellIs" dxfId="3031" priority="563" operator="equal">
      <formula>"TD"</formula>
    </cfRule>
  </conditionalFormatting>
  <conditionalFormatting sqref="F150:I150">
    <cfRule type="cellIs" dxfId="3030" priority="562" operator="equal">
      <formula>"PR"</formula>
    </cfRule>
  </conditionalFormatting>
  <conditionalFormatting sqref="G105:H106">
    <cfRule type="cellIs" dxfId="3029" priority="561" operator="equal">
      <formula>"Me"</formula>
    </cfRule>
  </conditionalFormatting>
  <conditionalFormatting sqref="G105:H106">
    <cfRule type="cellIs" dxfId="3028" priority="560" operator="equal">
      <formula>"TD"</formula>
    </cfRule>
  </conditionalFormatting>
  <conditionalFormatting sqref="G105:H106">
    <cfRule type="cellIs" dxfId="3027" priority="559" operator="equal">
      <formula>"PR"</formula>
    </cfRule>
  </conditionalFormatting>
  <conditionalFormatting sqref="F99:F100">
    <cfRule type="cellIs" dxfId="3026" priority="558" operator="equal">
      <formula>"Me"</formula>
    </cfRule>
  </conditionalFormatting>
  <conditionalFormatting sqref="F99:F100">
    <cfRule type="cellIs" dxfId="3025" priority="557" operator="equal">
      <formula>"TD"</formula>
    </cfRule>
  </conditionalFormatting>
  <conditionalFormatting sqref="F99:F100">
    <cfRule type="cellIs" dxfId="3024" priority="556" operator="equal">
      <formula>"PR"</formula>
    </cfRule>
  </conditionalFormatting>
  <conditionalFormatting sqref="L29:L30">
    <cfRule type="cellIs" dxfId="3023" priority="555" operator="equal">
      <formula>"Me"</formula>
    </cfRule>
  </conditionalFormatting>
  <conditionalFormatting sqref="L29:L30">
    <cfRule type="cellIs" dxfId="3022" priority="554" operator="equal">
      <formula>"Me"</formula>
    </cfRule>
  </conditionalFormatting>
  <conditionalFormatting sqref="L29:L30">
    <cfRule type="cellIs" dxfId="3021" priority="553" operator="equal">
      <formula>"TD"</formula>
    </cfRule>
  </conditionalFormatting>
  <conditionalFormatting sqref="L29:L30">
    <cfRule type="cellIs" dxfId="3020" priority="552" operator="equal">
      <formula>"PR"</formula>
    </cfRule>
  </conditionalFormatting>
  <conditionalFormatting sqref="L211:L212">
    <cfRule type="cellIs" dxfId="3019" priority="551" operator="equal">
      <formula>"Me"</formula>
    </cfRule>
  </conditionalFormatting>
  <conditionalFormatting sqref="L211:L212">
    <cfRule type="cellIs" dxfId="3018" priority="550" operator="equal">
      <formula>"TD"</formula>
    </cfRule>
  </conditionalFormatting>
  <conditionalFormatting sqref="L211:L212">
    <cfRule type="cellIs" dxfId="3017" priority="549" operator="equal">
      <formula>"PR"</formula>
    </cfRule>
  </conditionalFormatting>
  <conditionalFormatting sqref="P211:P212">
    <cfRule type="cellIs" dxfId="3016" priority="548" operator="equal">
      <formula>"Me"</formula>
    </cfRule>
  </conditionalFormatting>
  <conditionalFormatting sqref="P211:P212">
    <cfRule type="cellIs" dxfId="3015" priority="547" operator="equal">
      <formula>"TD"</formula>
    </cfRule>
  </conditionalFormatting>
  <conditionalFormatting sqref="P211:P212">
    <cfRule type="cellIs" dxfId="3014" priority="546" operator="equal">
      <formula>"PR"</formula>
    </cfRule>
  </conditionalFormatting>
  <conditionalFormatting sqref="F70">
    <cfRule type="cellIs" dxfId="3013" priority="545" operator="equal">
      <formula>"Me"</formula>
    </cfRule>
  </conditionalFormatting>
  <conditionalFormatting sqref="F70">
    <cfRule type="cellIs" dxfId="3012" priority="544" operator="equal">
      <formula>"TD"</formula>
    </cfRule>
  </conditionalFormatting>
  <conditionalFormatting sqref="F70">
    <cfRule type="cellIs" dxfId="3011" priority="543" operator="equal">
      <formula>"PR"</formula>
    </cfRule>
  </conditionalFormatting>
  <conditionalFormatting sqref="L209:L210">
    <cfRule type="cellIs" dxfId="3010" priority="542" operator="equal">
      <formula>"Me"</formula>
    </cfRule>
  </conditionalFormatting>
  <conditionalFormatting sqref="L209:L210">
    <cfRule type="cellIs" dxfId="3009" priority="541" operator="equal">
      <formula>"TD"</formula>
    </cfRule>
  </conditionalFormatting>
  <conditionalFormatting sqref="L209:L210">
    <cfRule type="cellIs" dxfId="3008" priority="540" operator="equal">
      <formula>"PR"</formula>
    </cfRule>
  </conditionalFormatting>
  <conditionalFormatting sqref="G227:G228">
    <cfRule type="cellIs" dxfId="3007" priority="539" operator="equal">
      <formula>"Me"</formula>
    </cfRule>
  </conditionalFormatting>
  <conditionalFormatting sqref="G227:G228">
    <cfRule type="cellIs" dxfId="3006" priority="538" operator="equal">
      <formula>"TD"</formula>
    </cfRule>
  </conditionalFormatting>
  <conditionalFormatting sqref="G227:G228">
    <cfRule type="cellIs" dxfId="3005" priority="537" operator="equal">
      <formula>"PR"</formula>
    </cfRule>
  </conditionalFormatting>
  <conditionalFormatting sqref="G193:AG194">
    <cfRule type="cellIs" dxfId="3004" priority="536" operator="equal">
      <formula>"Me"</formula>
    </cfRule>
  </conditionalFormatting>
  <conditionalFormatting sqref="G193:AG194">
    <cfRule type="cellIs" dxfId="3003" priority="535" operator="equal">
      <formula>"TD"</formula>
    </cfRule>
  </conditionalFormatting>
  <conditionalFormatting sqref="G193:AG194">
    <cfRule type="cellIs" dxfId="3002" priority="534" operator="equal">
      <formula>"PR"</formula>
    </cfRule>
  </conditionalFormatting>
  <conditionalFormatting sqref="H33:H34">
    <cfRule type="cellIs" dxfId="3001" priority="533" operator="equal">
      <formula>"Me"</formula>
    </cfRule>
  </conditionalFormatting>
  <conditionalFormatting sqref="H33:H34">
    <cfRule type="cellIs" dxfId="3000" priority="532" operator="equal">
      <formula>"TD"</formula>
    </cfRule>
  </conditionalFormatting>
  <conditionalFormatting sqref="H33:H34">
    <cfRule type="cellIs" dxfId="2999" priority="531" operator="equal">
      <formula>"PR"</formula>
    </cfRule>
  </conditionalFormatting>
  <conditionalFormatting sqref="AH45:AH46">
    <cfRule type="cellIs" dxfId="2998" priority="530" operator="equal">
      <formula>"Me"</formula>
    </cfRule>
  </conditionalFormatting>
  <conditionalFormatting sqref="AH45:AH46">
    <cfRule type="cellIs" dxfId="2997" priority="529" operator="equal">
      <formula>"TD"</formula>
    </cfRule>
  </conditionalFormatting>
  <conditionalFormatting sqref="AH45:AH46">
    <cfRule type="cellIs" dxfId="2996" priority="528" operator="equal">
      <formula>"PR"</formula>
    </cfRule>
  </conditionalFormatting>
  <conditionalFormatting sqref="G51">
    <cfRule type="cellIs" dxfId="2995" priority="527" operator="equal">
      <formula>"Me"</formula>
    </cfRule>
  </conditionalFormatting>
  <conditionalFormatting sqref="G51">
    <cfRule type="cellIs" dxfId="2994" priority="526" operator="equal">
      <formula>"TD"</formula>
    </cfRule>
  </conditionalFormatting>
  <conditionalFormatting sqref="G51">
    <cfRule type="cellIs" dxfId="2993" priority="525" operator="equal">
      <formula>"PR"</formula>
    </cfRule>
  </conditionalFormatting>
  <conditionalFormatting sqref="I36">
    <cfRule type="cellIs" dxfId="2992" priority="522" operator="equal">
      <formula>"PR"</formula>
    </cfRule>
  </conditionalFormatting>
  <conditionalFormatting sqref="I36">
    <cfRule type="cellIs" dxfId="2991" priority="524" operator="equal">
      <formula>"Me"</formula>
    </cfRule>
  </conditionalFormatting>
  <conditionalFormatting sqref="I36">
    <cfRule type="cellIs" dxfId="2990" priority="523" operator="equal">
      <formula>"TD"</formula>
    </cfRule>
  </conditionalFormatting>
  <conditionalFormatting sqref="I35">
    <cfRule type="cellIs" dxfId="2989" priority="521" operator="equal">
      <formula>"Me"</formula>
    </cfRule>
  </conditionalFormatting>
  <conditionalFormatting sqref="I35">
    <cfRule type="cellIs" dxfId="2988" priority="520" operator="equal">
      <formula>"TD"</formula>
    </cfRule>
  </conditionalFormatting>
  <conditionalFormatting sqref="I35">
    <cfRule type="cellIs" dxfId="2987" priority="519" operator="equal">
      <formula>"PR"</formula>
    </cfRule>
  </conditionalFormatting>
  <conditionalFormatting sqref="V25">
    <cfRule type="cellIs" dxfId="2986" priority="518" operator="equal">
      <formula>"Me"</formula>
    </cfRule>
  </conditionalFormatting>
  <conditionalFormatting sqref="V25">
    <cfRule type="cellIs" dxfId="2985" priority="517" operator="equal">
      <formula>"Me"</formula>
    </cfRule>
  </conditionalFormatting>
  <conditionalFormatting sqref="V25">
    <cfRule type="cellIs" dxfId="2984" priority="516" operator="equal">
      <formula>"TD"</formula>
    </cfRule>
  </conditionalFormatting>
  <conditionalFormatting sqref="S26">
    <cfRule type="cellIs" dxfId="2983" priority="515" operator="equal">
      <formula>"Me"</formula>
    </cfRule>
  </conditionalFormatting>
  <conditionalFormatting sqref="S26">
    <cfRule type="cellIs" dxfId="2982" priority="514" operator="equal">
      <formula>"Me"</formula>
    </cfRule>
  </conditionalFormatting>
  <conditionalFormatting sqref="S26">
    <cfRule type="cellIs" dxfId="2981" priority="513" operator="equal">
      <formula>"TD"</formula>
    </cfRule>
  </conditionalFormatting>
  <conditionalFormatting sqref="U26">
    <cfRule type="cellIs" dxfId="2980" priority="512" operator="equal">
      <formula>"Me"</formula>
    </cfRule>
  </conditionalFormatting>
  <conditionalFormatting sqref="U26">
    <cfRule type="cellIs" dxfId="2979" priority="511" operator="equal">
      <formula>"Me"</formula>
    </cfRule>
  </conditionalFormatting>
  <conditionalFormatting sqref="U26">
    <cfRule type="cellIs" dxfId="2978" priority="510" operator="equal">
      <formula>"TD"</formula>
    </cfRule>
  </conditionalFormatting>
  <conditionalFormatting sqref="U26">
    <cfRule type="cellIs" dxfId="2977" priority="509" operator="equal">
      <formula>"Me"</formula>
    </cfRule>
  </conditionalFormatting>
  <conditionalFormatting sqref="U26">
    <cfRule type="cellIs" dxfId="2976" priority="508" operator="equal">
      <formula>"Me"</formula>
    </cfRule>
  </conditionalFormatting>
  <conditionalFormatting sqref="U26">
    <cfRule type="cellIs" dxfId="2975" priority="507" operator="equal">
      <formula>"TD"</formula>
    </cfRule>
  </conditionalFormatting>
  <conditionalFormatting sqref="V26">
    <cfRule type="cellIs" dxfId="2974" priority="506" operator="equal">
      <formula>"Me"</formula>
    </cfRule>
  </conditionalFormatting>
  <conditionalFormatting sqref="V26">
    <cfRule type="cellIs" dxfId="2973" priority="505" operator="equal">
      <formula>"Me"</formula>
    </cfRule>
  </conditionalFormatting>
  <conditionalFormatting sqref="V26">
    <cfRule type="cellIs" dxfId="2972" priority="504" operator="equal">
      <formula>"TD"</formula>
    </cfRule>
  </conditionalFormatting>
  <conditionalFormatting sqref="V26">
    <cfRule type="cellIs" dxfId="2971" priority="503" operator="equal">
      <formula>"Me"</formula>
    </cfRule>
  </conditionalFormatting>
  <conditionalFormatting sqref="V26">
    <cfRule type="cellIs" dxfId="2970" priority="502" operator="equal">
      <formula>"Me"</formula>
    </cfRule>
  </conditionalFormatting>
  <conditionalFormatting sqref="V26">
    <cfRule type="cellIs" dxfId="2969" priority="501" operator="equal">
      <formula>"TD"</formula>
    </cfRule>
  </conditionalFormatting>
  <conditionalFormatting sqref="H228">
    <cfRule type="cellIs" dxfId="2968" priority="500" operator="equal">
      <formula>"Me"</formula>
    </cfRule>
  </conditionalFormatting>
  <conditionalFormatting sqref="H228">
    <cfRule type="cellIs" dxfId="2967" priority="499" operator="equal">
      <formula>"TD"</formula>
    </cfRule>
  </conditionalFormatting>
  <conditionalFormatting sqref="H228">
    <cfRule type="cellIs" dxfId="2966" priority="498" operator="equal">
      <formula>"PR"</formula>
    </cfRule>
  </conditionalFormatting>
  <conditionalFormatting sqref="H98">
    <cfRule type="cellIs" dxfId="2965" priority="497" operator="equal">
      <formula>"Me"</formula>
    </cfRule>
  </conditionalFormatting>
  <conditionalFormatting sqref="H98">
    <cfRule type="cellIs" dxfId="2964" priority="496" operator="equal">
      <formula>"TD"</formula>
    </cfRule>
  </conditionalFormatting>
  <conditionalFormatting sqref="H98">
    <cfRule type="cellIs" dxfId="2963" priority="495" operator="equal">
      <formula>"PR"</formula>
    </cfRule>
  </conditionalFormatting>
  <conditionalFormatting sqref="H245:H246">
    <cfRule type="cellIs" dxfId="2962" priority="494" operator="equal">
      <formula>"Me"</formula>
    </cfRule>
  </conditionalFormatting>
  <conditionalFormatting sqref="H245:H246">
    <cfRule type="cellIs" dxfId="2961" priority="493" operator="equal">
      <formula>"TD"</formula>
    </cfRule>
  </conditionalFormatting>
  <conditionalFormatting sqref="H245:H246">
    <cfRule type="cellIs" dxfId="2960" priority="492" operator="equal">
      <formula>"PR"</formula>
    </cfRule>
  </conditionalFormatting>
  <conditionalFormatting sqref="H91">
    <cfRule type="cellIs" dxfId="2959" priority="491" operator="equal">
      <formula>"Me"</formula>
    </cfRule>
  </conditionalFormatting>
  <conditionalFormatting sqref="H91">
    <cfRule type="cellIs" dxfId="2958" priority="490" operator="equal">
      <formula>"TD"</formula>
    </cfRule>
  </conditionalFormatting>
  <conditionalFormatting sqref="H91">
    <cfRule type="cellIs" dxfId="2957" priority="489" operator="equal">
      <formula>"PR"</formula>
    </cfRule>
  </conditionalFormatting>
  <conditionalFormatting sqref="N83:N84">
    <cfRule type="cellIs" dxfId="2956" priority="484" operator="equal">
      <formula>"Me"</formula>
    </cfRule>
  </conditionalFormatting>
  <conditionalFormatting sqref="N83:N84">
    <cfRule type="cellIs" dxfId="2955" priority="483" operator="equal">
      <formula>"Me"</formula>
    </cfRule>
  </conditionalFormatting>
  <conditionalFormatting sqref="N83:N84">
    <cfRule type="cellIs" dxfId="2954" priority="482" operator="equal">
      <formula>"TD"</formula>
    </cfRule>
  </conditionalFormatting>
  <conditionalFormatting sqref="N83:N84">
    <cfRule type="cellIs" dxfId="2953" priority="481" operator="equal">
      <formula>"PR"</formula>
    </cfRule>
  </conditionalFormatting>
  <conditionalFormatting sqref="P115:P116">
    <cfRule type="cellIs" dxfId="2952" priority="480" operator="equal">
      <formula>"Me"</formula>
    </cfRule>
  </conditionalFormatting>
  <conditionalFormatting sqref="O245:O246">
    <cfRule type="cellIs" dxfId="2951" priority="478" operator="equal">
      <formula>"Me"</formula>
    </cfRule>
  </conditionalFormatting>
  <conditionalFormatting sqref="O245:O246">
    <cfRule type="cellIs" dxfId="2950" priority="477" operator="equal">
      <formula>"Me"</formula>
    </cfRule>
  </conditionalFormatting>
  <conditionalFormatting sqref="O245:O246">
    <cfRule type="cellIs" dxfId="2949" priority="476" operator="equal">
      <formula>"TD"</formula>
    </cfRule>
  </conditionalFormatting>
  <conditionalFormatting sqref="O245:O246">
    <cfRule type="cellIs" dxfId="2948" priority="475" operator="equal">
      <formula>"PR"</formula>
    </cfRule>
  </conditionalFormatting>
  <conditionalFormatting sqref="I51">
    <cfRule type="cellIs" dxfId="2947" priority="474" operator="equal">
      <formula>"Me"</formula>
    </cfRule>
  </conditionalFormatting>
  <conditionalFormatting sqref="I51">
    <cfRule type="cellIs" dxfId="2946" priority="473" operator="equal">
      <formula>"TD"</formula>
    </cfRule>
  </conditionalFormatting>
  <conditionalFormatting sqref="I51">
    <cfRule type="cellIs" dxfId="2945" priority="472" operator="equal">
      <formula>"PR"</formula>
    </cfRule>
  </conditionalFormatting>
  <conditionalFormatting sqref="I71">
    <cfRule type="cellIs" dxfId="2944" priority="471" operator="equal">
      <formula>"Me"</formula>
    </cfRule>
  </conditionalFormatting>
  <conditionalFormatting sqref="I71">
    <cfRule type="cellIs" dxfId="2943" priority="470" operator="equal">
      <formula>"TD"</formula>
    </cfRule>
  </conditionalFormatting>
  <conditionalFormatting sqref="I71">
    <cfRule type="cellIs" dxfId="2942" priority="469" operator="equal">
      <formula>"PR"</formula>
    </cfRule>
  </conditionalFormatting>
  <conditionalFormatting sqref="I73">
    <cfRule type="cellIs" dxfId="2941" priority="468" operator="equal">
      <formula>"Me"</formula>
    </cfRule>
  </conditionalFormatting>
  <conditionalFormatting sqref="I73">
    <cfRule type="cellIs" dxfId="2940" priority="467" operator="equal">
      <formula>"TD"</formula>
    </cfRule>
  </conditionalFormatting>
  <conditionalFormatting sqref="I73">
    <cfRule type="cellIs" dxfId="2939" priority="466" operator="equal">
      <formula>"PR"</formula>
    </cfRule>
  </conditionalFormatting>
  <conditionalFormatting sqref="I103">
    <cfRule type="cellIs" dxfId="2938" priority="465" operator="equal">
      <formula>"Me"</formula>
    </cfRule>
  </conditionalFormatting>
  <conditionalFormatting sqref="I103">
    <cfRule type="cellIs" dxfId="2937" priority="464" operator="equal">
      <formula>"TD"</formula>
    </cfRule>
  </conditionalFormatting>
  <conditionalFormatting sqref="I103">
    <cfRule type="cellIs" dxfId="2936" priority="463" operator="equal">
      <formula>"PR"</formula>
    </cfRule>
  </conditionalFormatting>
  <conditionalFormatting sqref="I105">
    <cfRule type="cellIs" dxfId="2935" priority="462" operator="equal">
      <formula>"Me"</formula>
    </cfRule>
  </conditionalFormatting>
  <conditionalFormatting sqref="I105">
    <cfRule type="cellIs" dxfId="2934" priority="461" operator="equal">
      <formula>"TD"</formula>
    </cfRule>
  </conditionalFormatting>
  <conditionalFormatting sqref="I105">
    <cfRule type="cellIs" dxfId="2933" priority="460" operator="equal">
      <formula>"PR"</formula>
    </cfRule>
  </conditionalFormatting>
  <conditionalFormatting sqref="I129">
    <cfRule type="cellIs" dxfId="2932" priority="459" operator="equal">
      <formula>"Me"</formula>
    </cfRule>
  </conditionalFormatting>
  <conditionalFormatting sqref="I129">
    <cfRule type="cellIs" dxfId="2931" priority="458" operator="equal">
      <formula>"TD"</formula>
    </cfRule>
  </conditionalFormatting>
  <conditionalFormatting sqref="I129">
    <cfRule type="cellIs" dxfId="2930" priority="457" operator="equal">
      <formula>"PR"</formula>
    </cfRule>
  </conditionalFormatting>
  <conditionalFormatting sqref="I135">
    <cfRule type="cellIs" dxfId="2929" priority="456" operator="equal">
      <formula>"Me"</formula>
    </cfRule>
  </conditionalFormatting>
  <conditionalFormatting sqref="I135">
    <cfRule type="cellIs" dxfId="2928" priority="455" operator="equal">
      <formula>"TD"</formula>
    </cfRule>
  </conditionalFormatting>
  <conditionalFormatting sqref="I135">
    <cfRule type="cellIs" dxfId="2927" priority="454" operator="equal">
      <formula>"PR"</formula>
    </cfRule>
  </conditionalFormatting>
  <conditionalFormatting sqref="I147">
    <cfRule type="cellIs" dxfId="2926" priority="450" operator="equal">
      <formula>"Me"</formula>
    </cfRule>
  </conditionalFormatting>
  <conditionalFormatting sqref="I147">
    <cfRule type="cellIs" dxfId="2925" priority="449" operator="equal">
      <formula>"TD"</formula>
    </cfRule>
  </conditionalFormatting>
  <conditionalFormatting sqref="I147">
    <cfRule type="cellIs" dxfId="2924" priority="448" operator="equal">
      <formula>"PR"</formula>
    </cfRule>
  </conditionalFormatting>
  <conditionalFormatting sqref="I159">
    <cfRule type="cellIs" dxfId="2923" priority="447" operator="equal">
      <formula>"Me"</formula>
    </cfRule>
  </conditionalFormatting>
  <conditionalFormatting sqref="I159">
    <cfRule type="cellIs" dxfId="2922" priority="446" operator="equal">
      <formula>"TD"</formula>
    </cfRule>
  </conditionalFormatting>
  <conditionalFormatting sqref="I159">
    <cfRule type="cellIs" dxfId="2921" priority="445" operator="equal">
      <formula>"PR"</formula>
    </cfRule>
  </conditionalFormatting>
  <conditionalFormatting sqref="I161">
    <cfRule type="cellIs" dxfId="2920" priority="444" operator="equal">
      <formula>"Me"</formula>
    </cfRule>
  </conditionalFormatting>
  <conditionalFormatting sqref="I161">
    <cfRule type="cellIs" dxfId="2919" priority="443" operator="equal">
      <formula>"TD"</formula>
    </cfRule>
  </conditionalFormatting>
  <conditionalFormatting sqref="I161">
    <cfRule type="cellIs" dxfId="2918" priority="442" operator="equal">
      <formula>"PR"</formula>
    </cfRule>
  </conditionalFormatting>
  <conditionalFormatting sqref="I167">
    <cfRule type="cellIs" dxfId="2917" priority="441" operator="equal">
      <formula>"Me"</formula>
    </cfRule>
  </conditionalFormatting>
  <conditionalFormatting sqref="I167">
    <cfRule type="cellIs" dxfId="2916" priority="440" operator="equal">
      <formula>"TD"</formula>
    </cfRule>
  </conditionalFormatting>
  <conditionalFormatting sqref="I167">
    <cfRule type="cellIs" dxfId="2915" priority="439" operator="equal">
      <formula>"PR"</formula>
    </cfRule>
  </conditionalFormatting>
  <conditionalFormatting sqref="I169">
    <cfRule type="cellIs" dxfId="2914" priority="438" operator="equal">
      <formula>"Me"</formula>
    </cfRule>
  </conditionalFormatting>
  <conditionalFormatting sqref="I169">
    <cfRule type="cellIs" dxfId="2913" priority="437" operator="equal">
      <formula>"TD"</formula>
    </cfRule>
  </conditionalFormatting>
  <conditionalFormatting sqref="I169">
    <cfRule type="cellIs" dxfId="2912" priority="436" operator="equal">
      <formula>"PR"</formula>
    </cfRule>
  </conditionalFormatting>
  <conditionalFormatting sqref="I171">
    <cfRule type="cellIs" dxfId="2911" priority="435" operator="equal">
      <formula>"Me"</formula>
    </cfRule>
  </conditionalFormatting>
  <conditionalFormatting sqref="I171">
    <cfRule type="cellIs" dxfId="2910" priority="434" operator="equal">
      <formula>"TD"</formula>
    </cfRule>
  </conditionalFormatting>
  <conditionalFormatting sqref="I171">
    <cfRule type="cellIs" dxfId="2909" priority="433" operator="equal">
      <formula>"PR"</formula>
    </cfRule>
  </conditionalFormatting>
  <conditionalFormatting sqref="I173">
    <cfRule type="cellIs" dxfId="2908" priority="432" operator="equal">
      <formula>"Me"</formula>
    </cfRule>
  </conditionalFormatting>
  <conditionalFormatting sqref="I173">
    <cfRule type="cellIs" dxfId="2907" priority="431" operator="equal">
      <formula>"TD"</formula>
    </cfRule>
  </conditionalFormatting>
  <conditionalFormatting sqref="I173">
    <cfRule type="cellIs" dxfId="2906" priority="430" operator="equal">
      <formula>"PR"</formula>
    </cfRule>
  </conditionalFormatting>
  <conditionalFormatting sqref="I175">
    <cfRule type="cellIs" dxfId="2905" priority="429" operator="equal">
      <formula>"Me"</formula>
    </cfRule>
  </conditionalFormatting>
  <conditionalFormatting sqref="I175">
    <cfRule type="cellIs" dxfId="2904" priority="428" operator="equal">
      <formula>"TD"</formula>
    </cfRule>
  </conditionalFormatting>
  <conditionalFormatting sqref="I175">
    <cfRule type="cellIs" dxfId="2903" priority="427" operator="equal">
      <formula>"PR"</formula>
    </cfRule>
  </conditionalFormatting>
  <conditionalFormatting sqref="I177">
    <cfRule type="cellIs" dxfId="2902" priority="426" operator="equal">
      <formula>"Me"</formula>
    </cfRule>
  </conditionalFormatting>
  <conditionalFormatting sqref="I177">
    <cfRule type="cellIs" dxfId="2901" priority="425" operator="equal">
      <formula>"TD"</formula>
    </cfRule>
  </conditionalFormatting>
  <conditionalFormatting sqref="I177">
    <cfRule type="cellIs" dxfId="2900" priority="424" operator="equal">
      <formula>"PR"</formula>
    </cfRule>
  </conditionalFormatting>
  <conditionalFormatting sqref="I181">
    <cfRule type="cellIs" dxfId="2899" priority="423" operator="equal">
      <formula>"Me"</formula>
    </cfRule>
  </conditionalFormatting>
  <conditionalFormatting sqref="I181">
    <cfRule type="cellIs" dxfId="2898" priority="422" operator="equal">
      <formula>"TD"</formula>
    </cfRule>
  </conditionalFormatting>
  <conditionalFormatting sqref="I181">
    <cfRule type="cellIs" dxfId="2897" priority="421" operator="equal">
      <formula>"PR"</formula>
    </cfRule>
  </conditionalFormatting>
  <conditionalFormatting sqref="I183">
    <cfRule type="cellIs" dxfId="2896" priority="420" operator="equal">
      <formula>"Me"</formula>
    </cfRule>
  </conditionalFormatting>
  <conditionalFormatting sqref="I183">
    <cfRule type="cellIs" dxfId="2895" priority="419" operator="equal">
      <formula>"TD"</formula>
    </cfRule>
  </conditionalFormatting>
  <conditionalFormatting sqref="I183">
    <cfRule type="cellIs" dxfId="2894" priority="418" operator="equal">
      <formula>"PR"</formula>
    </cfRule>
  </conditionalFormatting>
  <conditionalFormatting sqref="I195">
    <cfRule type="cellIs" dxfId="2893" priority="417" operator="equal">
      <formula>"Me"</formula>
    </cfRule>
  </conditionalFormatting>
  <conditionalFormatting sqref="I195">
    <cfRule type="cellIs" dxfId="2892" priority="416" operator="equal">
      <formula>"TD"</formula>
    </cfRule>
  </conditionalFormatting>
  <conditionalFormatting sqref="I195">
    <cfRule type="cellIs" dxfId="2891" priority="415" operator="equal">
      <formula>"PR"</formula>
    </cfRule>
  </conditionalFormatting>
  <conditionalFormatting sqref="I197">
    <cfRule type="cellIs" dxfId="2890" priority="414" operator="equal">
      <formula>"Me"</formula>
    </cfRule>
  </conditionalFormatting>
  <conditionalFormatting sqref="I197">
    <cfRule type="cellIs" dxfId="2889" priority="413" operator="equal">
      <formula>"TD"</formula>
    </cfRule>
  </conditionalFormatting>
  <conditionalFormatting sqref="I197">
    <cfRule type="cellIs" dxfId="2888" priority="412" operator="equal">
      <formula>"PR"</formula>
    </cfRule>
  </conditionalFormatting>
  <conditionalFormatting sqref="I207">
    <cfRule type="cellIs" dxfId="2887" priority="411" operator="equal">
      <formula>"Me"</formula>
    </cfRule>
  </conditionalFormatting>
  <conditionalFormatting sqref="I207">
    <cfRule type="cellIs" dxfId="2886" priority="410" operator="equal">
      <formula>"TD"</formula>
    </cfRule>
  </conditionalFormatting>
  <conditionalFormatting sqref="I207">
    <cfRule type="cellIs" dxfId="2885" priority="409" operator="equal">
      <formula>"PR"</formula>
    </cfRule>
  </conditionalFormatting>
  <conditionalFormatting sqref="I209">
    <cfRule type="cellIs" dxfId="2884" priority="408" operator="equal">
      <formula>"Me"</formula>
    </cfRule>
  </conditionalFormatting>
  <conditionalFormatting sqref="I209">
    <cfRule type="cellIs" dxfId="2883" priority="407" operator="equal">
      <formula>"TD"</formula>
    </cfRule>
  </conditionalFormatting>
  <conditionalFormatting sqref="I209">
    <cfRule type="cellIs" dxfId="2882" priority="406" operator="equal">
      <formula>"PR"</formula>
    </cfRule>
  </conditionalFormatting>
  <conditionalFormatting sqref="I211">
    <cfRule type="cellIs" dxfId="2881" priority="405" operator="equal">
      <formula>"Me"</formula>
    </cfRule>
  </conditionalFormatting>
  <conditionalFormatting sqref="I211">
    <cfRule type="cellIs" dxfId="2880" priority="404" operator="equal">
      <formula>"TD"</formula>
    </cfRule>
  </conditionalFormatting>
  <conditionalFormatting sqref="I211">
    <cfRule type="cellIs" dxfId="2879" priority="403" operator="equal">
      <formula>"PR"</formula>
    </cfRule>
  </conditionalFormatting>
  <conditionalFormatting sqref="I44">
    <cfRule type="cellIs" dxfId="2878" priority="402" operator="equal">
      <formula>"Me"</formula>
    </cfRule>
  </conditionalFormatting>
  <conditionalFormatting sqref="I44">
    <cfRule type="cellIs" dxfId="2877" priority="401" operator="equal">
      <formula>"TD"</formula>
    </cfRule>
  </conditionalFormatting>
  <conditionalFormatting sqref="I44">
    <cfRule type="cellIs" dxfId="2876" priority="400" operator="equal">
      <formula>"PR"</formula>
    </cfRule>
  </conditionalFormatting>
  <conditionalFormatting sqref="H44">
    <cfRule type="cellIs" dxfId="2875" priority="399" operator="equal">
      <formula>"Me"</formula>
    </cfRule>
  </conditionalFormatting>
  <conditionalFormatting sqref="H44">
    <cfRule type="cellIs" dxfId="2874" priority="398" operator="equal">
      <formula>"TD"</formula>
    </cfRule>
  </conditionalFormatting>
  <conditionalFormatting sqref="H44">
    <cfRule type="cellIs" dxfId="2873" priority="397" operator="equal">
      <formula>"PR"</formula>
    </cfRule>
  </conditionalFormatting>
  <conditionalFormatting sqref="I236">
    <cfRule type="cellIs" dxfId="2872" priority="396" operator="equal">
      <formula>"Me"</formula>
    </cfRule>
  </conditionalFormatting>
  <conditionalFormatting sqref="I236">
    <cfRule type="cellIs" dxfId="2871" priority="395" operator="equal">
      <formula>"TD"</formula>
    </cfRule>
  </conditionalFormatting>
  <conditionalFormatting sqref="I236">
    <cfRule type="cellIs" dxfId="2870" priority="394" operator="equal">
      <formula>"PR"</formula>
    </cfRule>
  </conditionalFormatting>
  <conditionalFormatting sqref="H227">
    <cfRule type="cellIs" dxfId="2869" priority="393" operator="equal">
      <formula>"Me"</formula>
    </cfRule>
  </conditionalFormatting>
  <conditionalFormatting sqref="H227">
    <cfRule type="cellIs" dxfId="2868" priority="392" operator="equal">
      <formula>"TD"</formula>
    </cfRule>
  </conditionalFormatting>
  <conditionalFormatting sqref="H227">
    <cfRule type="cellIs" dxfId="2867" priority="391" operator="equal">
      <formula>"PR"</formula>
    </cfRule>
  </conditionalFormatting>
  <conditionalFormatting sqref="K225">
    <cfRule type="cellIs" dxfId="2866" priority="390" operator="equal">
      <formula>"Me"</formula>
    </cfRule>
  </conditionalFormatting>
  <conditionalFormatting sqref="K225">
    <cfRule type="cellIs" dxfId="2865" priority="389" operator="equal">
      <formula>"TD"</formula>
    </cfRule>
  </conditionalFormatting>
  <conditionalFormatting sqref="K225">
    <cfRule type="cellIs" dxfId="2864" priority="388" operator="equal">
      <formula>"PR"</formula>
    </cfRule>
  </conditionalFormatting>
  <conditionalFormatting sqref="M49">
    <cfRule type="cellIs" dxfId="2863" priority="387" operator="equal">
      <formula>"Me"</formula>
    </cfRule>
  </conditionalFormatting>
  <conditionalFormatting sqref="M49">
    <cfRule type="cellIs" dxfId="2862" priority="386" operator="equal">
      <formula>"TD"</formula>
    </cfRule>
  </conditionalFormatting>
  <conditionalFormatting sqref="M49">
    <cfRule type="cellIs" dxfId="2861" priority="385" operator="equal">
      <formula>"PR"</formula>
    </cfRule>
  </conditionalFormatting>
  <conditionalFormatting sqref="L150:P150">
    <cfRule type="cellIs" dxfId="2860" priority="384" operator="equal">
      <formula>"Me"</formula>
    </cfRule>
  </conditionalFormatting>
  <conditionalFormatting sqref="L150:P150">
    <cfRule type="cellIs" dxfId="2859" priority="383" operator="equal">
      <formula>"TD"</formula>
    </cfRule>
  </conditionalFormatting>
  <conditionalFormatting sqref="L150:P150">
    <cfRule type="cellIs" dxfId="2858" priority="382" operator="equal">
      <formula>"PR"</formula>
    </cfRule>
  </conditionalFormatting>
  <conditionalFormatting sqref="H97">
    <cfRule type="cellIs" dxfId="2857" priority="378" operator="equal">
      <formula>"Me"</formula>
    </cfRule>
  </conditionalFormatting>
  <conditionalFormatting sqref="H97">
    <cfRule type="cellIs" dxfId="2856" priority="377" operator="equal">
      <formula>"TD"</formula>
    </cfRule>
  </conditionalFormatting>
  <conditionalFormatting sqref="H97">
    <cfRule type="cellIs" dxfId="2855" priority="376" operator="equal">
      <formula>"PR"</formula>
    </cfRule>
  </conditionalFormatting>
  <conditionalFormatting sqref="L44">
    <cfRule type="cellIs" dxfId="2854" priority="375" operator="equal">
      <formula>"Me"</formula>
    </cfRule>
  </conditionalFormatting>
  <conditionalFormatting sqref="L44">
    <cfRule type="cellIs" dxfId="2853" priority="374" operator="equal">
      <formula>"TD"</formula>
    </cfRule>
  </conditionalFormatting>
  <conditionalFormatting sqref="L44">
    <cfRule type="cellIs" dxfId="2852" priority="373" operator="equal">
      <formula>"PR"</formula>
    </cfRule>
  </conditionalFormatting>
  <conditionalFormatting sqref="M137:P138">
    <cfRule type="cellIs" dxfId="2851" priority="369" operator="equal">
      <formula>"Me"</formula>
    </cfRule>
  </conditionalFormatting>
  <conditionalFormatting sqref="M137:P138">
    <cfRule type="cellIs" dxfId="2850" priority="368" operator="equal">
      <formula>"TD"</formula>
    </cfRule>
  </conditionalFormatting>
  <conditionalFormatting sqref="M137:P138">
    <cfRule type="cellIs" dxfId="2849" priority="367" operator="equal">
      <formula>"PR"</formula>
    </cfRule>
  </conditionalFormatting>
  <conditionalFormatting sqref="M99:M100">
    <cfRule type="cellIs" dxfId="2848" priority="345" operator="equal">
      <formula>"Me"</formula>
    </cfRule>
  </conditionalFormatting>
  <conditionalFormatting sqref="M99:M100">
    <cfRule type="cellIs" dxfId="2847" priority="344" operator="equal">
      <formula>"TD"</formula>
    </cfRule>
  </conditionalFormatting>
  <conditionalFormatting sqref="M99:M100">
    <cfRule type="cellIs" dxfId="2846" priority="343" operator="equal">
      <formula>"PR"</formula>
    </cfRule>
  </conditionalFormatting>
  <conditionalFormatting sqref="O241:O242">
    <cfRule type="cellIs" dxfId="2845" priority="333" operator="equal">
      <formula>"Me"</formula>
    </cfRule>
  </conditionalFormatting>
  <conditionalFormatting sqref="O241:O242">
    <cfRule type="cellIs" dxfId="2844" priority="332" operator="equal">
      <formula>"TD"</formula>
    </cfRule>
  </conditionalFormatting>
  <conditionalFormatting sqref="O241:O242">
    <cfRule type="cellIs" dxfId="2843" priority="331" operator="equal">
      <formula>"PR"</formula>
    </cfRule>
  </conditionalFormatting>
  <conditionalFormatting sqref="N241:N242">
    <cfRule type="cellIs" dxfId="2842" priority="330" operator="equal">
      <formula>"Me"</formula>
    </cfRule>
  </conditionalFormatting>
  <conditionalFormatting sqref="N241:N242">
    <cfRule type="cellIs" dxfId="2841" priority="329" operator="equal">
      <formula>"TD"</formula>
    </cfRule>
  </conditionalFormatting>
  <conditionalFormatting sqref="N241:N242">
    <cfRule type="cellIs" dxfId="2840" priority="328" operator="equal">
      <formula>"PR"</formula>
    </cfRule>
  </conditionalFormatting>
  <conditionalFormatting sqref="I141:I142">
    <cfRule type="cellIs" dxfId="2839" priority="327" operator="equal">
      <formula>"Me"</formula>
    </cfRule>
  </conditionalFormatting>
  <conditionalFormatting sqref="I141:I142">
    <cfRule type="cellIs" dxfId="2838" priority="326" operator="equal">
      <formula>"TD"</formula>
    </cfRule>
  </conditionalFormatting>
  <conditionalFormatting sqref="I141:I142">
    <cfRule type="cellIs" dxfId="2837" priority="325" operator="equal">
      <formula>"PR"</formula>
    </cfRule>
  </conditionalFormatting>
  <conditionalFormatting sqref="M187:M188">
    <cfRule type="cellIs" dxfId="2836" priority="324" operator="equal">
      <formula>"Me"</formula>
    </cfRule>
  </conditionalFormatting>
  <conditionalFormatting sqref="M187:M188">
    <cfRule type="cellIs" dxfId="2835" priority="323" operator="equal">
      <formula>"TD"</formula>
    </cfRule>
  </conditionalFormatting>
  <conditionalFormatting sqref="M187:M188">
    <cfRule type="cellIs" dxfId="2834" priority="322" operator="equal">
      <formula>"PR"</formula>
    </cfRule>
  </conditionalFormatting>
  <conditionalFormatting sqref="W242">
    <cfRule type="cellIs" dxfId="2833" priority="321" operator="equal">
      <formula>"Me"</formula>
    </cfRule>
  </conditionalFormatting>
  <conditionalFormatting sqref="W242">
    <cfRule type="cellIs" dxfId="2832" priority="320" operator="equal">
      <formula>"TD"</formula>
    </cfRule>
  </conditionalFormatting>
  <conditionalFormatting sqref="W242">
    <cfRule type="cellIs" dxfId="2831" priority="319" operator="equal">
      <formula>"PR"</formula>
    </cfRule>
  </conditionalFormatting>
  <conditionalFormatting sqref="O39:O40">
    <cfRule type="cellIs" dxfId="2830" priority="315" operator="equal">
      <formula>"Me"</formula>
    </cfRule>
  </conditionalFormatting>
  <conditionalFormatting sqref="O39:O40">
    <cfRule type="cellIs" dxfId="2829" priority="314" operator="equal">
      <formula>"TD"</formula>
    </cfRule>
  </conditionalFormatting>
  <conditionalFormatting sqref="O39:O40">
    <cfRule type="cellIs" dxfId="2828" priority="313" operator="equal">
      <formula>"PR"</formula>
    </cfRule>
  </conditionalFormatting>
  <conditionalFormatting sqref="P231:P232">
    <cfRule type="cellIs" dxfId="2827" priority="312" operator="equal">
      <formula>"Me"</formula>
    </cfRule>
  </conditionalFormatting>
  <conditionalFormatting sqref="P231:P232">
    <cfRule type="cellIs" dxfId="2826" priority="311" operator="equal">
      <formula>"TD"</formula>
    </cfRule>
  </conditionalFormatting>
  <conditionalFormatting sqref="P231:P232">
    <cfRule type="cellIs" dxfId="2825" priority="310" operator="equal">
      <formula>"PR"</formula>
    </cfRule>
  </conditionalFormatting>
  <conditionalFormatting sqref="O233:O234">
    <cfRule type="cellIs" dxfId="2824" priority="309" operator="equal">
      <formula>"Me"</formula>
    </cfRule>
  </conditionalFormatting>
  <conditionalFormatting sqref="O233:O234">
    <cfRule type="cellIs" dxfId="2823" priority="308" operator="equal">
      <formula>"TD"</formula>
    </cfRule>
  </conditionalFormatting>
  <conditionalFormatting sqref="O233:O234">
    <cfRule type="cellIs" dxfId="2822" priority="307" operator="equal">
      <formula>"PR"</formula>
    </cfRule>
  </conditionalFormatting>
  <conditionalFormatting sqref="Y25:Y26">
    <cfRule type="cellIs" dxfId="2821" priority="306" operator="equal">
      <formula>"PR"</formula>
    </cfRule>
  </conditionalFormatting>
  <conditionalFormatting sqref="O221:O222">
    <cfRule type="cellIs" dxfId="2820" priority="305" operator="equal">
      <formula>"Me"</formula>
    </cfRule>
  </conditionalFormatting>
  <conditionalFormatting sqref="O221:O222">
    <cfRule type="cellIs" dxfId="2819" priority="304" operator="equal">
      <formula>"TD"</formula>
    </cfRule>
  </conditionalFormatting>
  <conditionalFormatting sqref="O221:O222">
    <cfRule type="cellIs" dxfId="2818" priority="303" operator="equal">
      <formula>"PR"</formula>
    </cfRule>
  </conditionalFormatting>
  <conditionalFormatting sqref="P61:P62">
    <cfRule type="cellIs" dxfId="2817" priority="299" operator="equal">
      <formula>"TD"</formula>
    </cfRule>
  </conditionalFormatting>
  <conditionalFormatting sqref="S150:W150">
    <cfRule type="cellIs" dxfId="2816" priority="295" operator="equal">
      <formula>"Me"</formula>
    </cfRule>
  </conditionalFormatting>
  <conditionalFormatting sqref="S150:W150">
    <cfRule type="cellIs" dxfId="2815" priority="294" operator="equal">
      <formula>"TD"</formula>
    </cfRule>
  </conditionalFormatting>
  <conditionalFormatting sqref="S150:W150">
    <cfRule type="cellIs" dxfId="2814" priority="293" operator="equal">
      <formula>"PR"</formula>
    </cfRule>
  </conditionalFormatting>
  <conditionalFormatting sqref="O147:P148">
    <cfRule type="cellIs" dxfId="2813" priority="292" operator="equal">
      <formula>"Me"</formula>
    </cfRule>
  </conditionalFormatting>
  <conditionalFormatting sqref="O147:P148">
    <cfRule type="cellIs" dxfId="2812" priority="291" operator="equal">
      <formula>"TD"</formula>
    </cfRule>
  </conditionalFormatting>
  <conditionalFormatting sqref="O147:P148">
    <cfRule type="cellIs" dxfId="2811" priority="290" operator="equal">
      <formula>"PR"</formula>
    </cfRule>
  </conditionalFormatting>
  <conditionalFormatting sqref="P229:P230">
    <cfRule type="cellIs" dxfId="2810" priority="285" operator="equal">
      <formula>"Me"</formula>
    </cfRule>
  </conditionalFormatting>
  <conditionalFormatting sqref="P229:P230">
    <cfRule type="cellIs" dxfId="2809" priority="284" operator="equal">
      <formula>"TD"</formula>
    </cfRule>
  </conditionalFormatting>
  <conditionalFormatting sqref="P229:P230">
    <cfRule type="cellIs" dxfId="2808" priority="283" operator="equal">
      <formula>"PR"</formula>
    </cfRule>
  </conditionalFormatting>
  <conditionalFormatting sqref="S211:S212">
    <cfRule type="cellIs" dxfId="2807" priority="282" operator="equal">
      <formula>"Me"</formula>
    </cfRule>
  </conditionalFormatting>
  <conditionalFormatting sqref="S211:S212">
    <cfRule type="cellIs" dxfId="2806" priority="281" operator="equal">
      <formula>"TD"</formula>
    </cfRule>
  </conditionalFormatting>
  <conditionalFormatting sqref="S211:S212">
    <cfRule type="cellIs" dxfId="2805" priority="280" operator="equal">
      <formula>"PR"</formula>
    </cfRule>
  </conditionalFormatting>
  <conditionalFormatting sqref="S44">
    <cfRule type="cellIs" dxfId="2804" priority="279" operator="equal">
      <formula>"Me"</formula>
    </cfRule>
  </conditionalFormatting>
  <conditionalFormatting sqref="S44">
    <cfRule type="cellIs" dxfId="2803" priority="278" operator="equal">
      <formula>"TD"</formula>
    </cfRule>
  </conditionalFormatting>
  <conditionalFormatting sqref="S44">
    <cfRule type="cellIs" dxfId="2802" priority="277" operator="equal">
      <formula>"PR"</formula>
    </cfRule>
  </conditionalFormatting>
  <conditionalFormatting sqref="P36">
    <cfRule type="cellIs" dxfId="2801" priority="274" operator="equal">
      <formula>"PR"</formula>
    </cfRule>
  </conditionalFormatting>
  <conditionalFormatting sqref="P36">
    <cfRule type="cellIs" dxfId="2800" priority="276" operator="equal">
      <formula>"Me"</formula>
    </cfRule>
  </conditionalFormatting>
  <conditionalFormatting sqref="P36">
    <cfRule type="cellIs" dxfId="2799" priority="275" operator="equal">
      <formula>"TD"</formula>
    </cfRule>
  </conditionalFormatting>
  <conditionalFormatting sqref="P35">
    <cfRule type="cellIs" dxfId="2798" priority="273" operator="equal">
      <formula>"Me"</formula>
    </cfRule>
  </conditionalFormatting>
  <conditionalFormatting sqref="P35">
    <cfRule type="cellIs" dxfId="2797" priority="272" operator="equal">
      <formula>"TD"</formula>
    </cfRule>
  </conditionalFormatting>
  <conditionalFormatting sqref="P35">
    <cfRule type="cellIs" dxfId="2796" priority="271" operator="equal">
      <formula>"PR"</formula>
    </cfRule>
  </conditionalFormatting>
  <conditionalFormatting sqref="T23">
    <cfRule type="cellIs" dxfId="2795" priority="270" operator="equal">
      <formula>"Me"</formula>
    </cfRule>
  </conditionalFormatting>
  <conditionalFormatting sqref="T23">
    <cfRule type="cellIs" dxfId="2794" priority="269" operator="equal">
      <formula>"Me"</formula>
    </cfRule>
  </conditionalFormatting>
  <conditionalFormatting sqref="T23">
    <cfRule type="cellIs" dxfId="2793" priority="268" operator="equal">
      <formula>"TD"</formula>
    </cfRule>
  </conditionalFormatting>
  <conditionalFormatting sqref="W23">
    <cfRule type="cellIs" dxfId="2792" priority="267" operator="equal">
      <formula>"Me"</formula>
    </cfRule>
  </conditionalFormatting>
  <conditionalFormatting sqref="W23">
    <cfRule type="cellIs" dxfId="2791" priority="266" operator="equal">
      <formula>"Me"</formula>
    </cfRule>
  </conditionalFormatting>
  <conditionalFormatting sqref="W23">
    <cfRule type="cellIs" dxfId="2790" priority="265" operator="equal">
      <formula>"TD"</formula>
    </cfRule>
  </conditionalFormatting>
  <conditionalFormatting sqref="W23">
    <cfRule type="cellIs" dxfId="2789" priority="264" operator="equal">
      <formula>"PR"</formula>
    </cfRule>
  </conditionalFormatting>
  <conditionalFormatting sqref="Z21:Z22">
    <cfRule type="cellIs" dxfId="2788" priority="263" operator="equal">
      <formula>"Me"</formula>
    </cfRule>
  </conditionalFormatting>
  <conditionalFormatting sqref="Z21:Z22">
    <cfRule type="cellIs" dxfId="2787" priority="262" operator="equal">
      <formula>"TD"</formula>
    </cfRule>
  </conditionalFormatting>
  <conditionalFormatting sqref="U141:U142">
    <cfRule type="cellIs" dxfId="2786" priority="261" operator="equal">
      <formula>"Me"</formula>
    </cfRule>
  </conditionalFormatting>
  <conditionalFormatting sqref="U141:U142">
    <cfRule type="cellIs" dxfId="2785" priority="260" operator="equal">
      <formula>"TD"</formula>
    </cfRule>
  </conditionalFormatting>
  <conditionalFormatting sqref="U141:U142">
    <cfRule type="cellIs" dxfId="2784" priority="259" operator="equal">
      <formula>"PR"</formula>
    </cfRule>
  </conditionalFormatting>
  <conditionalFormatting sqref="T137:T138">
    <cfRule type="cellIs" dxfId="2783" priority="258" operator="equal">
      <formula>"Me"</formula>
    </cfRule>
  </conditionalFormatting>
  <conditionalFormatting sqref="T137:T138">
    <cfRule type="cellIs" dxfId="2782" priority="257" operator="equal">
      <formula>"TD"</formula>
    </cfRule>
  </conditionalFormatting>
  <conditionalFormatting sqref="T137:T138">
    <cfRule type="cellIs" dxfId="2781" priority="256" operator="equal">
      <formula>"PR"</formula>
    </cfRule>
  </conditionalFormatting>
  <conditionalFormatting sqref="O97">
    <cfRule type="cellIs" dxfId="2780" priority="252" operator="equal">
      <formula>"Me"</formula>
    </cfRule>
  </conditionalFormatting>
  <conditionalFormatting sqref="O97">
    <cfRule type="cellIs" dxfId="2779" priority="251" operator="equal">
      <formula>"TD"</formula>
    </cfRule>
  </conditionalFormatting>
  <conditionalFormatting sqref="O97">
    <cfRule type="cellIs" dxfId="2778" priority="250" operator="equal">
      <formula>"PR"</formula>
    </cfRule>
  </conditionalFormatting>
  <conditionalFormatting sqref="P91">
    <cfRule type="cellIs" dxfId="2777" priority="249" operator="equal">
      <formula>"Me"</formula>
    </cfRule>
  </conditionalFormatting>
  <conditionalFormatting sqref="P91">
    <cfRule type="cellIs" dxfId="2776" priority="248" operator="equal">
      <formula>"TD"</formula>
    </cfRule>
  </conditionalFormatting>
  <conditionalFormatting sqref="P91">
    <cfRule type="cellIs" dxfId="2775" priority="247" operator="equal">
      <formula>"PR"</formula>
    </cfRule>
  </conditionalFormatting>
  <conditionalFormatting sqref="T115:W116">
    <cfRule type="cellIs" dxfId="2774" priority="246" operator="equal">
      <formula>"Me"</formula>
    </cfRule>
  </conditionalFormatting>
  <conditionalFormatting sqref="U67:W68">
    <cfRule type="cellIs" dxfId="2773" priority="245" operator="equal">
      <formula>"Me"</formula>
    </cfRule>
  </conditionalFormatting>
  <conditionalFormatting sqref="U67:W68">
    <cfRule type="cellIs" dxfId="2772" priority="244" operator="equal">
      <formula>"TD"</formula>
    </cfRule>
  </conditionalFormatting>
  <conditionalFormatting sqref="U67:W68">
    <cfRule type="cellIs" dxfId="2771" priority="243" operator="equal">
      <formula>"PR"</formula>
    </cfRule>
  </conditionalFormatting>
  <conditionalFormatting sqref="U109">
    <cfRule type="cellIs" dxfId="2770" priority="242" operator="equal">
      <formula>"Me"</formula>
    </cfRule>
  </conditionalFormatting>
  <conditionalFormatting sqref="U109">
    <cfRule type="cellIs" dxfId="2769" priority="241" operator="equal">
      <formula>"TD"</formula>
    </cfRule>
  </conditionalFormatting>
  <conditionalFormatting sqref="U109">
    <cfRule type="cellIs" dxfId="2768" priority="240" operator="equal">
      <formula>"PR"</formula>
    </cfRule>
  </conditionalFormatting>
  <conditionalFormatting sqref="AD183:AD184">
    <cfRule type="cellIs" dxfId="2767" priority="239" operator="equal">
      <formula>"Me"</formula>
    </cfRule>
  </conditionalFormatting>
  <conditionalFormatting sqref="AD183:AD184">
    <cfRule type="cellIs" dxfId="2766" priority="238" operator="equal">
      <formula>"TD"</formula>
    </cfRule>
  </conditionalFormatting>
  <conditionalFormatting sqref="AD183:AD184">
    <cfRule type="cellIs" dxfId="2765" priority="237" operator="equal">
      <formula>"PR"</formula>
    </cfRule>
  </conditionalFormatting>
  <conditionalFormatting sqref="AB83:AB84">
    <cfRule type="cellIs" dxfId="2764" priority="233" operator="equal">
      <formula>"Me"</formula>
    </cfRule>
  </conditionalFormatting>
  <conditionalFormatting sqref="AB83:AB84">
    <cfRule type="cellIs" dxfId="2763" priority="232" operator="equal">
      <formula>"TD"</formula>
    </cfRule>
  </conditionalFormatting>
  <conditionalFormatting sqref="AB83:AB84">
    <cfRule type="cellIs" dxfId="2762" priority="231" operator="equal">
      <formula>"PR"</formula>
    </cfRule>
  </conditionalFormatting>
  <conditionalFormatting sqref="AI83:AI84">
    <cfRule type="cellIs" dxfId="2761" priority="230" operator="equal">
      <formula>"Me"</formula>
    </cfRule>
  </conditionalFormatting>
  <conditionalFormatting sqref="AI83:AI84">
    <cfRule type="cellIs" dxfId="2760" priority="229" operator="equal">
      <formula>"TD"</formula>
    </cfRule>
  </conditionalFormatting>
  <conditionalFormatting sqref="AI83:AI84">
    <cfRule type="cellIs" dxfId="2759" priority="228" operator="equal">
      <formula>"PR"</formula>
    </cfRule>
  </conditionalFormatting>
  <conditionalFormatting sqref="AA71:AA72">
    <cfRule type="cellIs" dxfId="2758" priority="227" operator="equal">
      <formula>"Me"</formula>
    </cfRule>
  </conditionalFormatting>
  <conditionalFormatting sqref="AA71:AA72">
    <cfRule type="cellIs" dxfId="2757" priority="226" operator="equal">
      <formula>"TD"</formula>
    </cfRule>
  </conditionalFormatting>
  <conditionalFormatting sqref="AA71:AA72">
    <cfRule type="cellIs" dxfId="2756" priority="225" operator="equal">
      <formula>"PR"</formula>
    </cfRule>
  </conditionalFormatting>
  <conditionalFormatting sqref="Z211:Z212">
    <cfRule type="cellIs" dxfId="2755" priority="224" operator="equal">
      <formula>"Me"</formula>
    </cfRule>
  </conditionalFormatting>
  <conditionalFormatting sqref="Z211:Z212">
    <cfRule type="cellIs" dxfId="2754" priority="223" operator="equal">
      <formula>"TD"</formula>
    </cfRule>
  </conditionalFormatting>
  <conditionalFormatting sqref="Z211:Z212">
    <cfRule type="cellIs" dxfId="2753" priority="222" operator="equal">
      <formula>"PR"</formula>
    </cfRule>
  </conditionalFormatting>
  <conditionalFormatting sqref="AA211:AA212">
    <cfRule type="cellIs" dxfId="2752" priority="221" operator="equal">
      <formula>"Me"</formula>
    </cfRule>
  </conditionalFormatting>
  <conditionalFormatting sqref="AA211:AA212">
    <cfRule type="cellIs" dxfId="2751" priority="220" operator="equal">
      <formula>"TD"</formula>
    </cfRule>
  </conditionalFormatting>
  <conditionalFormatting sqref="AA211:AA212">
    <cfRule type="cellIs" dxfId="2750" priority="219" operator="equal">
      <formula>"PR"</formula>
    </cfRule>
  </conditionalFormatting>
  <conditionalFormatting sqref="V89:V90">
    <cfRule type="cellIs" dxfId="2749" priority="218" operator="equal">
      <formula>"Me"</formula>
    </cfRule>
  </conditionalFormatting>
  <conditionalFormatting sqref="V89:V90">
    <cfRule type="cellIs" dxfId="2748" priority="217" operator="equal">
      <formula>"TD"</formula>
    </cfRule>
  </conditionalFormatting>
  <conditionalFormatting sqref="V89:V90">
    <cfRule type="cellIs" dxfId="2747" priority="216" operator="equal">
      <formula>"PR"</formula>
    </cfRule>
  </conditionalFormatting>
  <conditionalFormatting sqref="W98">
    <cfRule type="cellIs" dxfId="2746" priority="215" operator="equal">
      <formula>"Me"</formula>
    </cfRule>
  </conditionalFormatting>
  <conditionalFormatting sqref="W98">
    <cfRule type="cellIs" dxfId="2745" priority="214" operator="equal">
      <formula>"TD"</formula>
    </cfRule>
  </conditionalFormatting>
  <conditionalFormatting sqref="W98">
    <cfRule type="cellIs" dxfId="2744" priority="213" operator="equal">
      <formula>"PR"</formula>
    </cfRule>
  </conditionalFormatting>
  <conditionalFormatting sqref="W97">
    <cfRule type="cellIs" dxfId="2743" priority="212" operator="equal">
      <formula>"Me"</formula>
    </cfRule>
  </conditionalFormatting>
  <conditionalFormatting sqref="W97">
    <cfRule type="cellIs" dxfId="2742" priority="211" operator="equal">
      <formula>"TD"</formula>
    </cfRule>
  </conditionalFormatting>
  <conditionalFormatting sqref="W97">
    <cfRule type="cellIs" dxfId="2741" priority="210" operator="equal">
      <formula>"PR"</formula>
    </cfRule>
  </conditionalFormatting>
  <conditionalFormatting sqref="V91">
    <cfRule type="cellIs" dxfId="2740" priority="209" operator="equal">
      <formula>"Me"</formula>
    </cfRule>
  </conditionalFormatting>
  <conditionalFormatting sqref="V91">
    <cfRule type="cellIs" dxfId="2739" priority="208" operator="equal">
      <formula>"TD"</formula>
    </cfRule>
  </conditionalFormatting>
  <conditionalFormatting sqref="V91">
    <cfRule type="cellIs" dxfId="2738" priority="207" operator="equal">
      <formula>"PR"</formula>
    </cfRule>
  </conditionalFormatting>
  <conditionalFormatting sqref="Z105:Z106">
    <cfRule type="cellIs" dxfId="2737" priority="206" operator="equal">
      <formula>"Me"</formula>
    </cfRule>
  </conditionalFormatting>
  <conditionalFormatting sqref="Z105:Z106">
    <cfRule type="cellIs" dxfId="2736" priority="205" operator="equal">
      <formula>"TD"</formula>
    </cfRule>
  </conditionalFormatting>
  <conditionalFormatting sqref="Z105:Z106">
    <cfRule type="cellIs" dxfId="2735" priority="204" operator="equal">
      <formula>"PR"</formula>
    </cfRule>
  </conditionalFormatting>
  <conditionalFormatting sqref="AB37:AB38">
    <cfRule type="cellIs" dxfId="2734" priority="203" operator="equal">
      <formula>"Me"</formula>
    </cfRule>
  </conditionalFormatting>
  <conditionalFormatting sqref="AB37:AB38">
    <cfRule type="cellIs" dxfId="2733" priority="202" operator="equal">
      <formula>"TD"</formula>
    </cfRule>
  </conditionalFormatting>
  <conditionalFormatting sqref="AB37:AB38">
    <cfRule type="cellIs" dxfId="2732" priority="201" operator="equal">
      <formula>"PR"</formula>
    </cfRule>
  </conditionalFormatting>
  <conditionalFormatting sqref="V44:W44">
    <cfRule type="cellIs" dxfId="2731" priority="197" operator="equal">
      <formula>"Me"</formula>
    </cfRule>
  </conditionalFormatting>
  <conditionalFormatting sqref="V44:W44">
    <cfRule type="cellIs" dxfId="2730" priority="196" operator="equal">
      <formula>"TD"</formula>
    </cfRule>
  </conditionalFormatting>
  <conditionalFormatting sqref="V44:W44">
    <cfRule type="cellIs" dxfId="2729" priority="195" operator="equal">
      <formula>"PR"</formula>
    </cfRule>
  </conditionalFormatting>
  <conditionalFormatting sqref="W73:W74">
    <cfRule type="cellIs" dxfId="2728" priority="194" operator="equal">
      <formula>"Me"</formula>
    </cfRule>
  </conditionalFormatting>
  <conditionalFormatting sqref="W73:W74">
    <cfRule type="cellIs" dxfId="2727" priority="193" operator="equal">
      <formula>"TD"</formula>
    </cfRule>
  </conditionalFormatting>
  <conditionalFormatting sqref="W73:W74">
    <cfRule type="cellIs" dxfId="2726" priority="192" operator="equal">
      <formula>"PR"</formula>
    </cfRule>
  </conditionalFormatting>
  <conditionalFormatting sqref="Z167:Z168">
    <cfRule type="cellIs" dxfId="2725" priority="191" operator="equal">
      <formula>"Me"</formula>
    </cfRule>
  </conditionalFormatting>
  <conditionalFormatting sqref="Z167:Z168">
    <cfRule type="cellIs" dxfId="2724" priority="190" operator="equal">
      <formula>"TD"</formula>
    </cfRule>
  </conditionalFormatting>
  <conditionalFormatting sqref="Z167:Z168">
    <cfRule type="cellIs" dxfId="2723" priority="189" operator="equal">
      <formula>"PR"</formula>
    </cfRule>
  </conditionalFormatting>
  <conditionalFormatting sqref="Z167:Z168">
    <cfRule type="cellIs" dxfId="2722" priority="188" operator="equal">
      <formula>"Me"</formula>
    </cfRule>
  </conditionalFormatting>
  <conditionalFormatting sqref="Z167:Z168">
    <cfRule type="cellIs" dxfId="2721" priority="187" operator="equal">
      <formula>"TD"</formula>
    </cfRule>
  </conditionalFormatting>
  <conditionalFormatting sqref="Z61:Z62">
    <cfRule type="cellIs" dxfId="2720" priority="180" operator="equal">
      <formula>"TD"</formula>
    </cfRule>
  </conditionalFormatting>
  <conditionalFormatting sqref="M127:W128">
    <cfRule type="cellIs" dxfId="2719" priority="179" operator="equal">
      <formula>"Me"</formula>
    </cfRule>
  </conditionalFormatting>
  <conditionalFormatting sqref="M127:W128">
    <cfRule type="cellIs" dxfId="2718" priority="178" operator="equal">
      <formula>"TD"</formula>
    </cfRule>
  </conditionalFormatting>
  <conditionalFormatting sqref="M127:W128">
    <cfRule type="cellIs" dxfId="2717" priority="177" operator="equal">
      <formula>"PR"</formula>
    </cfRule>
  </conditionalFormatting>
  <conditionalFormatting sqref="Z99">
    <cfRule type="cellIs" dxfId="2716" priority="176" operator="equal">
      <formula>"Me"</formula>
    </cfRule>
  </conditionalFormatting>
  <conditionalFormatting sqref="Z99">
    <cfRule type="cellIs" dxfId="2715" priority="175" operator="equal">
      <formula>"TD"</formula>
    </cfRule>
  </conditionalFormatting>
  <conditionalFormatting sqref="Z99">
    <cfRule type="cellIs" dxfId="2714" priority="174" operator="equal">
      <formula>"PR"</formula>
    </cfRule>
  </conditionalFormatting>
  <conditionalFormatting sqref="AB26:AC26">
    <cfRule type="cellIs" dxfId="2713" priority="173" operator="equal">
      <formula>"Me"</formula>
    </cfRule>
  </conditionalFormatting>
  <conditionalFormatting sqref="AB26:AC26">
    <cfRule type="cellIs" dxfId="2712" priority="172" operator="equal">
      <formula>"TD"</formula>
    </cfRule>
  </conditionalFormatting>
  <conditionalFormatting sqref="AB26:AC26">
    <cfRule type="cellIs" dxfId="2711" priority="171" operator="equal">
      <formula>"Me"</formula>
    </cfRule>
  </conditionalFormatting>
  <conditionalFormatting sqref="AB26:AC26">
    <cfRule type="cellIs" dxfId="2710" priority="170" operator="equal">
      <formula>"Me"</formula>
    </cfRule>
  </conditionalFormatting>
  <conditionalFormatting sqref="AB26:AC26">
    <cfRule type="cellIs" dxfId="2709" priority="169" operator="equal">
      <formula>"TD"</formula>
    </cfRule>
  </conditionalFormatting>
  <conditionalFormatting sqref="AC26">
    <cfRule type="cellIs" dxfId="2708" priority="168" operator="equal">
      <formula>"Me"</formula>
    </cfRule>
  </conditionalFormatting>
  <conditionalFormatting sqref="AC26">
    <cfRule type="cellIs" dxfId="2707" priority="167" operator="equal">
      <formula>"Me"</formula>
    </cfRule>
  </conditionalFormatting>
  <conditionalFormatting sqref="AC26">
    <cfRule type="cellIs" dxfId="2706" priority="166" operator="equal">
      <formula>"TD"</formula>
    </cfRule>
  </conditionalFormatting>
  <conditionalFormatting sqref="AG25">
    <cfRule type="cellIs" dxfId="2705" priority="165" operator="equal">
      <formula>"Me"</formula>
    </cfRule>
  </conditionalFormatting>
  <conditionalFormatting sqref="AG25">
    <cfRule type="cellIs" dxfId="2704" priority="164" operator="equal">
      <formula>"TD"</formula>
    </cfRule>
  </conditionalFormatting>
  <conditionalFormatting sqref="AG25">
    <cfRule type="cellIs" dxfId="2703" priority="163" operator="equal">
      <formula>"PR"</formula>
    </cfRule>
  </conditionalFormatting>
  <conditionalFormatting sqref="AG25">
    <cfRule type="cellIs" dxfId="2702" priority="162" operator="equal">
      <formula>"Me"</formula>
    </cfRule>
  </conditionalFormatting>
  <conditionalFormatting sqref="AG25">
    <cfRule type="cellIs" dxfId="2701" priority="161" operator="equal">
      <formula>"Me"</formula>
    </cfRule>
  </conditionalFormatting>
  <conditionalFormatting sqref="AG25">
    <cfRule type="cellIs" dxfId="2700" priority="160" operator="equal">
      <formula>"TD"</formula>
    </cfRule>
  </conditionalFormatting>
  <conditionalFormatting sqref="AG25">
    <cfRule type="cellIs" dxfId="2699" priority="159" operator="equal">
      <formula>"Me"</formula>
    </cfRule>
  </conditionalFormatting>
  <conditionalFormatting sqref="AG25">
    <cfRule type="cellIs" dxfId="2698" priority="158" operator="equal">
      <formula>"Me"</formula>
    </cfRule>
  </conditionalFormatting>
  <conditionalFormatting sqref="AG25">
    <cfRule type="cellIs" dxfId="2697" priority="157" operator="equal">
      <formula>"TD"</formula>
    </cfRule>
  </conditionalFormatting>
  <conditionalFormatting sqref="Z44">
    <cfRule type="cellIs" dxfId="2696" priority="156" operator="equal">
      <formula>"Me"</formula>
    </cfRule>
  </conditionalFormatting>
  <conditionalFormatting sqref="Z44">
    <cfRule type="cellIs" dxfId="2695" priority="155" operator="equal">
      <formula>"TD"</formula>
    </cfRule>
  </conditionalFormatting>
  <conditionalFormatting sqref="Z44">
    <cfRule type="cellIs" dxfId="2694" priority="154" operator="equal">
      <formula>"PR"</formula>
    </cfRule>
  </conditionalFormatting>
  <conditionalFormatting sqref="Z171:Z172">
    <cfRule type="cellIs" dxfId="2693" priority="153" operator="equal">
      <formula>"Me"</formula>
    </cfRule>
  </conditionalFormatting>
  <conditionalFormatting sqref="Z171:Z172">
    <cfRule type="cellIs" dxfId="2692" priority="152" operator="equal">
      <formula>"TD"</formula>
    </cfRule>
  </conditionalFormatting>
  <conditionalFormatting sqref="Z171:Z172">
    <cfRule type="cellIs" dxfId="2691" priority="151" operator="equal">
      <formula>"PR"</formula>
    </cfRule>
  </conditionalFormatting>
  <conditionalFormatting sqref="AD217:AD218">
    <cfRule type="cellIs" dxfId="2690" priority="150" operator="equal">
      <formula>"Me"</formula>
    </cfRule>
  </conditionalFormatting>
  <conditionalFormatting sqref="AD217:AD218">
    <cfRule type="cellIs" dxfId="2689" priority="149" operator="equal">
      <formula>"TD"</formula>
    </cfRule>
  </conditionalFormatting>
  <conditionalFormatting sqref="AD217:AD218">
    <cfRule type="cellIs" dxfId="2688" priority="148" operator="equal">
      <formula>"PR"</formula>
    </cfRule>
  </conditionalFormatting>
  <conditionalFormatting sqref="AA23:AA24">
    <cfRule type="cellIs" dxfId="2687" priority="147" operator="equal">
      <formula>"Me"</formula>
    </cfRule>
  </conditionalFormatting>
  <conditionalFormatting sqref="AA23:AA24">
    <cfRule type="cellIs" dxfId="2686" priority="146" operator="equal">
      <formula>"TD"</formula>
    </cfRule>
  </conditionalFormatting>
  <conditionalFormatting sqref="AA23:AA24">
    <cfRule type="cellIs" dxfId="2685" priority="145" operator="equal">
      <formula>"PR"</formula>
    </cfRule>
  </conditionalFormatting>
  <conditionalFormatting sqref="AA235:AA236">
    <cfRule type="cellIs" dxfId="2684" priority="141" operator="equal">
      <formula>"Me"</formula>
    </cfRule>
  </conditionalFormatting>
  <conditionalFormatting sqref="AA235:AA236">
    <cfRule type="cellIs" dxfId="2683" priority="140" operator="equal">
      <formula>"TD"</formula>
    </cfRule>
  </conditionalFormatting>
  <conditionalFormatting sqref="AA235:AA236">
    <cfRule type="cellIs" dxfId="2682" priority="139" operator="equal">
      <formula>"PR"</formula>
    </cfRule>
  </conditionalFormatting>
  <conditionalFormatting sqref="U61:W62">
    <cfRule type="cellIs" dxfId="2681" priority="138" operator="equal">
      <formula>"Me"</formula>
    </cfRule>
  </conditionalFormatting>
  <conditionalFormatting sqref="U61:W62">
    <cfRule type="cellIs" dxfId="2680" priority="137" operator="equal">
      <formula>"TD"</formula>
    </cfRule>
  </conditionalFormatting>
  <conditionalFormatting sqref="U61:W62">
    <cfRule type="cellIs" dxfId="2679" priority="136" operator="equal">
      <formula>"PR"</formula>
    </cfRule>
  </conditionalFormatting>
  <conditionalFormatting sqref="AB29:AB30">
    <cfRule type="cellIs" dxfId="2678" priority="135" operator="equal">
      <formula>"Me"</formula>
    </cfRule>
  </conditionalFormatting>
  <conditionalFormatting sqref="AB29:AB30">
    <cfRule type="cellIs" dxfId="2677" priority="134" operator="equal">
      <formula>"TD"</formula>
    </cfRule>
  </conditionalFormatting>
  <conditionalFormatting sqref="AB29">
    <cfRule type="cellIs" dxfId="2676" priority="133" operator="equal">
      <formula>"Me"</formula>
    </cfRule>
  </conditionalFormatting>
  <conditionalFormatting sqref="AB29:AB30">
    <cfRule type="cellIs" dxfId="2675" priority="132" operator="equal">
      <formula>"PR"</formula>
    </cfRule>
  </conditionalFormatting>
  <conditionalFormatting sqref="AB23:AB24">
    <cfRule type="cellIs" dxfId="2674" priority="131" operator="equal">
      <formula>"Me"</formula>
    </cfRule>
  </conditionalFormatting>
  <conditionalFormatting sqref="AB23:AB24">
    <cfRule type="cellIs" dxfId="2673" priority="130" operator="equal">
      <formula>"TD"</formula>
    </cfRule>
  </conditionalFormatting>
  <conditionalFormatting sqref="AB23:AB24">
    <cfRule type="cellIs" dxfId="2672" priority="129" operator="equal">
      <formula>"PR"</formula>
    </cfRule>
  </conditionalFormatting>
  <conditionalFormatting sqref="AC23:AD24">
    <cfRule type="cellIs" dxfId="2671" priority="128" operator="equal">
      <formula>"Me"</formula>
    </cfRule>
  </conditionalFormatting>
  <conditionalFormatting sqref="AC23:AD24">
    <cfRule type="cellIs" dxfId="2670" priority="127" operator="equal">
      <formula>"TD"</formula>
    </cfRule>
  </conditionalFormatting>
  <conditionalFormatting sqref="AC23:AD24">
    <cfRule type="cellIs" dxfId="2669" priority="126" operator="equal">
      <formula>"PR"</formula>
    </cfRule>
  </conditionalFormatting>
  <conditionalFormatting sqref="AC161:AD162">
    <cfRule type="cellIs" dxfId="2668" priority="125" operator="equal">
      <formula>"Me"</formula>
    </cfRule>
  </conditionalFormatting>
  <conditionalFormatting sqref="AC161:AD162">
    <cfRule type="cellIs" dxfId="2667" priority="124" operator="equal">
      <formula>"TD"</formula>
    </cfRule>
  </conditionalFormatting>
  <conditionalFormatting sqref="AC161:AD162">
    <cfRule type="cellIs" dxfId="2666" priority="123" operator="equal">
      <formula>"PR"</formula>
    </cfRule>
  </conditionalFormatting>
  <conditionalFormatting sqref="AC175:AC176">
    <cfRule type="cellIs" dxfId="2665" priority="116" operator="equal">
      <formula>"Me"</formula>
    </cfRule>
  </conditionalFormatting>
  <conditionalFormatting sqref="AC175:AC176">
    <cfRule type="cellIs" dxfId="2664" priority="115" operator="equal">
      <formula>"TD"</formula>
    </cfRule>
  </conditionalFormatting>
  <conditionalFormatting sqref="AC175:AC176">
    <cfRule type="cellIs" dxfId="2663" priority="114" operator="equal">
      <formula>"PR"</formula>
    </cfRule>
  </conditionalFormatting>
  <conditionalFormatting sqref="AC71:AC72">
    <cfRule type="cellIs" dxfId="2662" priority="113" operator="equal">
      <formula>"PR"</formula>
    </cfRule>
  </conditionalFormatting>
  <conditionalFormatting sqref="AC95:AC96">
    <cfRule type="cellIs" dxfId="2661" priority="112" operator="equal">
      <formula>"Me"</formula>
    </cfRule>
  </conditionalFormatting>
  <conditionalFormatting sqref="AC95:AC96">
    <cfRule type="cellIs" dxfId="2660" priority="111" operator="equal">
      <formula>"TD"</formula>
    </cfRule>
  </conditionalFormatting>
  <conditionalFormatting sqref="AC95:AC96">
    <cfRule type="cellIs" dxfId="2659" priority="110" operator="equal">
      <formula>"PR"</formula>
    </cfRule>
  </conditionalFormatting>
  <conditionalFormatting sqref="AF93:AF94">
    <cfRule type="cellIs" dxfId="2658" priority="109" operator="equal">
      <formula>"Me"</formula>
    </cfRule>
  </conditionalFormatting>
  <conditionalFormatting sqref="AF93:AF94">
    <cfRule type="cellIs" dxfId="2657" priority="108" operator="equal">
      <formula>"TD"</formula>
    </cfRule>
  </conditionalFormatting>
  <conditionalFormatting sqref="AF93:AF94">
    <cfRule type="cellIs" dxfId="2656" priority="107" operator="equal">
      <formula>"PR"</formula>
    </cfRule>
  </conditionalFormatting>
  <conditionalFormatting sqref="AD105:AD106">
    <cfRule type="cellIs" dxfId="2655" priority="106" operator="equal">
      <formula>"Me"</formula>
    </cfRule>
  </conditionalFormatting>
  <conditionalFormatting sqref="AD105:AD106">
    <cfRule type="cellIs" dxfId="2654" priority="105" operator="equal">
      <formula>"TD"</formula>
    </cfRule>
  </conditionalFormatting>
  <conditionalFormatting sqref="AD105:AD106">
    <cfRule type="cellIs" dxfId="2653" priority="104" operator="equal">
      <formula>"PR"</formula>
    </cfRule>
  </conditionalFormatting>
  <conditionalFormatting sqref="AC44">
    <cfRule type="cellIs" dxfId="2652" priority="103" operator="equal">
      <formula>"Me"</formula>
    </cfRule>
  </conditionalFormatting>
  <conditionalFormatting sqref="AC44">
    <cfRule type="cellIs" dxfId="2651" priority="102" operator="equal">
      <formula>"TD"</formula>
    </cfRule>
  </conditionalFormatting>
  <conditionalFormatting sqref="AC44">
    <cfRule type="cellIs" dxfId="2650" priority="101" operator="equal">
      <formula>"PR"</formula>
    </cfRule>
  </conditionalFormatting>
  <conditionalFormatting sqref="AD237:AD238">
    <cfRule type="cellIs" dxfId="2649" priority="97" operator="equal">
      <formula>"Me"</formula>
    </cfRule>
  </conditionalFormatting>
  <conditionalFormatting sqref="AD237:AD238">
    <cfRule type="cellIs" dxfId="2648" priority="96" operator="equal">
      <formula>"TD"</formula>
    </cfRule>
  </conditionalFormatting>
  <conditionalFormatting sqref="AD237:AD238">
    <cfRule type="cellIs" dxfId="2647" priority="95" operator="equal">
      <formula>"PR"</formula>
    </cfRule>
  </conditionalFormatting>
  <conditionalFormatting sqref="AH219">
    <cfRule type="cellIs" dxfId="2646" priority="94" operator="equal">
      <formula>"Me"</formula>
    </cfRule>
  </conditionalFormatting>
  <conditionalFormatting sqref="AH219">
    <cfRule type="cellIs" dxfId="2645" priority="93" operator="equal">
      <formula>"TD"</formula>
    </cfRule>
  </conditionalFormatting>
  <conditionalFormatting sqref="AH219">
    <cfRule type="cellIs" dxfId="2644" priority="92" operator="equal">
      <formula>"PR"</formula>
    </cfRule>
  </conditionalFormatting>
  <conditionalFormatting sqref="AG69">
    <cfRule type="cellIs" dxfId="2643" priority="91" operator="equal">
      <formula>"Me"</formula>
    </cfRule>
  </conditionalFormatting>
  <conditionalFormatting sqref="AG69">
    <cfRule type="cellIs" dxfId="2642" priority="90" operator="equal">
      <formula>"TD"</formula>
    </cfRule>
  </conditionalFormatting>
  <conditionalFormatting sqref="AG69">
    <cfRule type="cellIs" dxfId="2641" priority="89" operator="equal">
      <formula>"PR"</formula>
    </cfRule>
  </conditionalFormatting>
  <conditionalFormatting sqref="AH69">
    <cfRule type="cellIs" dxfId="2640" priority="88" operator="equal">
      <formula>"Me"</formula>
    </cfRule>
  </conditionalFormatting>
  <conditionalFormatting sqref="AH69">
    <cfRule type="cellIs" dxfId="2639" priority="87" operator="equal">
      <formula>"TD"</formula>
    </cfRule>
  </conditionalFormatting>
  <conditionalFormatting sqref="AH69">
    <cfRule type="cellIs" dxfId="2638" priority="86" operator="equal">
      <formula>"PR"</formula>
    </cfRule>
  </conditionalFormatting>
  <conditionalFormatting sqref="AI69">
    <cfRule type="cellIs" dxfId="2637" priority="85" operator="equal">
      <formula>"Me"</formula>
    </cfRule>
  </conditionalFormatting>
  <conditionalFormatting sqref="AI69">
    <cfRule type="cellIs" dxfId="2636" priority="84" operator="equal">
      <formula>"TD"</formula>
    </cfRule>
  </conditionalFormatting>
  <conditionalFormatting sqref="AI69">
    <cfRule type="cellIs" dxfId="2635" priority="83" operator="equal">
      <formula>"PR"</formula>
    </cfRule>
  </conditionalFormatting>
  <conditionalFormatting sqref="AG71:AH71">
    <cfRule type="cellIs" dxfId="2634" priority="79" operator="equal">
      <formula>"Me"</formula>
    </cfRule>
  </conditionalFormatting>
  <conditionalFormatting sqref="AG71:AH71">
    <cfRule type="cellIs" dxfId="2633" priority="78" operator="equal">
      <formula>"TD"</formula>
    </cfRule>
  </conditionalFormatting>
  <conditionalFormatting sqref="AG71:AH71">
    <cfRule type="cellIs" dxfId="2632" priority="77" operator="equal">
      <formula>"PR"</formula>
    </cfRule>
  </conditionalFormatting>
  <conditionalFormatting sqref="AI71">
    <cfRule type="cellIs" dxfId="2631" priority="76" operator="equal">
      <formula>"Me"</formula>
    </cfRule>
  </conditionalFormatting>
  <conditionalFormatting sqref="AI71">
    <cfRule type="cellIs" dxfId="2630" priority="75" operator="equal">
      <formula>"TD"</formula>
    </cfRule>
  </conditionalFormatting>
  <conditionalFormatting sqref="AI71">
    <cfRule type="cellIs" dxfId="2629" priority="74" operator="equal">
      <formula>"PR"</formula>
    </cfRule>
  </conditionalFormatting>
  <conditionalFormatting sqref="AD58">
    <cfRule type="cellIs" dxfId="2628" priority="73" operator="equal">
      <formula>"Me"</formula>
    </cfRule>
  </conditionalFormatting>
  <conditionalFormatting sqref="AD58">
    <cfRule type="cellIs" dxfId="2627" priority="72" operator="equal">
      <formula>"TD"</formula>
    </cfRule>
  </conditionalFormatting>
  <conditionalFormatting sqref="AD203:AD204">
    <cfRule type="cellIs" dxfId="2626" priority="71" operator="equal">
      <formula>"Me"</formula>
    </cfRule>
  </conditionalFormatting>
  <conditionalFormatting sqref="AD203:AD204">
    <cfRule type="cellIs" dxfId="2625" priority="70" operator="equal">
      <formula>"TD"</formula>
    </cfRule>
  </conditionalFormatting>
  <conditionalFormatting sqref="AD203:AD204">
    <cfRule type="cellIs" dxfId="2624" priority="69" operator="equal">
      <formula>"PR"</formula>
    </cfRule>
  </conditionalFormatting>
  <conditionalFormatting sqref="AD205:AD206">
    <cfRule type="cellIs" dxfId="2623" priority="68" operator="equal">
      <formula>"Me"</formula>
    </cfRule>
  </conditionalFormatting>
  <conditionalFormatting sqref="AD205:AD206">
    <cfRule type="cellIs" dxfId="2622" priority="67" operator="equal">
      <formula>"TD"</formula>
    </cfRule>
  </conditionalFormatting>
  <conditionalFormatting sqref="AD205:AD206">
    <cfRule type="cellIs" dxfId="2621" priority="66" operator="equal">
      <formula>"PR"</formula>
    </cfRule>
  </conditionalFormatting>
  <conditionalFormatting sqref="AH183:AH184">
    <cfRule type="cellIs" dxfId="2620" priority="65" operator="equal">
      <formula>"Me"</formula>
    </cfRule>
  </conditionalFormatting>
  <conditionalFormatting sqref="AH183:AH184">
    <cfRule type="cellIs" dxfId="2619" priority="64" operator="equal">
      <formula>"TD"</formula>
    </cfRule>
  </conditionalFormatting>
  <conditionalFormatting sqref="AH183:AH184">
    <cfRule type="cellIs" dxfId="2618" priority="63" operator="equal">
      <formula>"PR"</formula>
    </cfRule>
  </conditionalFormatting>
  <conditionalFormatting sqref="AH37:AH38">
    <cfRule type="cellIs" dxfId="2617" priority="62" operator="equal">
      <formula>"Me"</formula>
    </cfRule>
  </conditionalFormatting>
  <conditionalFormatting sqref="AH37:AH38">
    <cfRule type="cellIs" dxfId="2616" priority="61" operator="equal">
      <formula>"TD"</formula>
    </cfRule>
  </conditionalFormatting>
  <conditionalFormatting sqref="AH37:AH38">
    <cfRule type="cellIs" dxfId="2615" priority="60" operator="equal">
      <formula>"PR"</formula>
    </cfRule>
  </conditionalFormatting>
  <conditionalFormatting sqref="AH37">
    <cfRule type="cellIs" dxfId="2614" priority="59" operator="equal">
      <formula>"Me"</formula>
    </cfRule>
  </conditionalFormatting>
  <conditionalFormatting sqref="AH37">
    <cfRule type="cellIs" dxfId="2613" priority="58" operator="equal">
      <formula>"TD"</formula>
    </cfRule>
  </conditionalFormatting>
  <conditionalFormatting sqref="AH38">
    <cfRule type="cellIs" dxfId="2612" priority="57" operator="equal">
      <formula>"Me"</formula>
    </cfRule>
  </conditionalFormatting>
  <conditionalFormatting sqref="AH38">
    <cfRule type="cellIs" dxfId="2611" priority="56" operator="equal">
      <formula>"TD"</formula>
    </cfRule>
  </conditionalFormatting>
  <conditionalFormatting sqref="AH38">
    <cfRule type="cellIs" dxfId="2610" priority="55" operator="equal">
      <formula>"Me"</formula>
    </cfRule>
  </conditionalFormatting>
  <conditionalFormatting sqref="AH38">
    <cfRule type="cellIs" dxfId="2609" priority="54" operator="equal">
      <formula>"TD"</formula>
    </cfRule>
  </conditionalFormatting>
  <conditionalFormatting sqref="AH38">
    <cfRule type="cellIs" dxfId="2608" priority="53" operator="equal">
      <formula>"Me"</formula>
    </cfRule>
  </conditionalFormatting>
  <conditionalFormatting sqref="AH38">
    <cfRule type="cellIs" dxfId="2607" priority="52" operator="equal">
      <formula>"TD"</formula>
    </cfRule>
  </conditionalFormatting>
  <conditionalFormatting sqref="AH38">
    <cfRule type="cellIs" dxfId="2606" priority="51" operator="equal">
      <formula>"Me"</formula>
    </cfRule>
  </conditionalFormatting>
  <conditionalFormatting sqref="AH38">
    <cfRule type="cellIs" dxfId="2605" priority="50" operator="equal">
      <formula>"TD"</formula>
    </cfRule>
  </conditionalFormatting>
  <conditionalFormatting sqref="AH38">
    <cfRule type="cellIs" dxfId="2604" priority="49" operator="equal">
      <formula>"Me"</formula>
    </cfRule>
  </conditionalFormatting>
  <conditionalFormatting sqref="AH38">
    <cfRule type="cellIs" dxfId="2603" priority="48" operator="equal">
      <formula>"TD"</formula>
    </cfRule>
  </conditionalFormatting>
  <conditionalFormatting sqref="AE145:AJ146">
    <cfRule type="cellIs" dxfId="2602" priority="47" operator="equal">
      <formula>"Me"</formula>
    </cfRule>
  </conditionalFormatting>
  <conditionalFormatting sqref="AE145:AJ146">
    <cfRule type="cellIs" dxfId="2601" priority="46" operator="equal">
      <formula>"TD"</formula>
    </cfRule>
  </conditionalFormatting>
  <conditionalFormatting sqref="AH193:AJ194">
    <cfRule type="cellIs" dxfId="2600" priority="45" operator="equal">
      <formula>"Me"</formula>
    </cfRule>
  </conditionalFormatting>
  <conditionalFormatting sqref="AH193:AJ194">
    <cfRule type="cellIs" dxfId="2599" priority="44" operator="equal">
      <formula>"TD"</formula>
    </cfRule>
  </conditionalFormatting>
  <conditionalFormatting sqref="AH193:AJ194">
    <cfRule type="cellIs" dxfId="2598" priority="43" operator="equal">
      <formula>"PR"</formula>
    </cfRule>
  </conditionalFormatting>
  <conditionalFormatting sqref="AG229:AJ230">
    <cfRule type="cellIs" dxfId="2597" priority="39" operator="equal">
      <formula>"Me"</formula>
    </cfRule>
  </conditionalFormatting>
  <conditionalFormatting sqref="AG229:AJ230">
    <cfRule type="cellIs" dxfId="2596" priority="38" operator="equal">
      <formula>"TD"</formula>
    </cfRule>
  </conditionalFormatting>
  <conditionalFormatting sqref="AG229:AJ230">
    <cfRule type="cellIs" dxfId="2595" priority="37" operator="equal">
      <formula>"PR"</formula>
    </cfRule>
  </conditionalFormatting>
  <conditionalFormatting sqref="AG229:AJ230">
    <cfRule type="cellIs" dxfId="2594" priority="36" operator="equal">
      <formula>"Me"</formula>
    </cfRule>
  </conditionalFormatting>
  <conditionalFormatting sqref="AG229:AJ230">
    <cfRule type="cellIs" dxfId="2593" priority="35" operator="equal">
      <formula>"TD"</formula>
    </cfRule>
  </conditionalFormatting>
  <conditionalFormatting sqref="AG229:AJ230">
    <cfRule type="cellIs" dxfId="2592" priority="34" operator="equal">
      <formula>"PR"</formula>
    </cfRule>
  </conditionalFormatting>
  <conditionalFormatting sqref="W229:W230">
    <cfRule type="cellIs" dxfId="2591" priority="33" operator="equal">
      <formula>"Me"</formula>
    </cfRule>
  </conditionalFormatting>
  <conditionalFormatting sqref="W229:W230">
    <cfRule type="cellIs" dxfId="2590" priority="32" operator="equal">
      <formula>"TD"</formula>
    </cfRule>
  </conditionalFormatting>
  <conditionalFormatting sqref="W229:W230">
    <cfRule type="cellIs" dxfId="2589" priority="31" operator="equal">
      <formula>"PR"</formula>
    </cfRule>
  </conditionalFormatting>
  <conditionalFormatting sqref="AJ73:AJ74">
    <cfRule type="cellIs" dxfId="2588" priority="27" operator="equal">
      <formula>"Me"</formula>
    </cfRule>
  </conditionalFormatting>
  <conditionalFormatting sqref="AJ73:AJ74">
    <cfRule type="cellIs" dxfId="2587" priority="26" operator="equal">
      <formula>"TD"</formula>
    </cfRule>
  </conditionalFormatting>
  <conditionalFormatting sqref="AJ73:AJ74">
    <cfRule type="cellIs" dxfId="2586" priority="25" operator="equal">
      <formula>"PR"</formula>
    </cfRule>
  </conditionalFormatting>
  <conditionalFormatting sqref="AH187:AJ188">
    <cfRule type="cellIs" dxfId="2585" priority="15" operator="equal">
      <formula>"Me"</formula>
    </cfRule>
  </conditionalFormatting>
  <conditionalFormatting sqref="AH187:AJ188">
    <cfRule type="cellIs" dxfId="2584" priority="14" operator="equal">
      <formula>"TD"</formula>
    </cfRule>
  </conditionalFormatting>
  <conditionalFormatting sqref="AH187:AJ188">
    <cfRule type="cellIs" dxfId="2583" priority="13" operator="equal">
      <formula>"PR"</formula>
    </cfRule>
  </conditionalFormatting>
  <conditionalFormatting sqref="Z187:AD188">
    <cfRule type="cellIs" dxfId="2582" priority="12" operator="equal">
      <formula>"Me"</formula>
    </cfRule>
  </conditionalFormatting>
  <conditionalFormatting sqref="Z187:AD188">
    <cfRule type="cellIs" dxfId="2581" priority="11" operator="equal">
      <formula>"TD"</formula>
    </cfRule>
  </conditionalFormatting>
  <conditionalFormatting sqref="Z187:AD188">
    <cfRule type="cellIs" dxfId="2580" priority="10" operator="equal">
      <formula>"PR"</formula>
    </cfRule>
  </conditionalFormatting>
  <conditionalFormatting sqref="U187:V188">
    <cfRule type="cellIs" dxfId="2579" priority="3" operator="equal">
      <formula>"Me"</formula>
    </cfRule>
  </conditionalFormatting>
  <conditionalFormatting sqref="U187:V188">
    <cfRule type="cellIs" dxfId="2578" priority="2" operator="equal">
      <formula>"TD"</formula>
    </cfRule>
  </conditionalFormatting>
  <conditionalFormatting sqref="U187:V188">
    <cfRule type="cellIs" dxfId="2577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6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38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91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374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196">
        <v>7933</v>
      </c>
      <c r="D25" s="252" t="s">
        <v>189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374</v>
      </c>
      <c r="B26" s="147" t="s">
        <v>128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138" t="s">
        <v>262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374</v>
      </c>
      <c r="B30" s="147" t="s">
        <v>128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196">
        <v>3881</v>
      </c>
      <c r="D37" s="252" t="s">
        <v>149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374</v>
      </c>
      <c r="B78" s="179" t="s">
        <v>130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374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807" t="s">
        <v>288</v>
      </c>
      <c r="D81" s="155" t="s">
        <v>241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374</v>
      </c>
      <c r="B82" s="179" t="s">
        <v>130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374</v>
      </c>
      <c r="B83" s="179" t="s">
        <v>131</v>
      </c>
      <c r="C83" s="1174" t="s">
        <v>131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374</v>
      </c>
      <c r="B84" s="179" t="s">
        <v>131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374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374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110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110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374</v>
      </c>
      <c r="B98" s="179" t="s">
        <v>131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374</v>
      </c>
      <c r="B99" s="179" t="s">
        <v>132</v>
      </c>
      <c r="C99" s="1174" t="s">
        <v>132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374</v>
      </c>
      <c r="B100" s="179" t="s">
        <v>132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374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374</v>
      </c>
      <c r="B102" s="179" t="s">
        <v>132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374</v>
      </c>
      <c r="B104" s="179" t="s">
        <v>132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110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110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374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110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374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110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808">
        <v>3578</v>
      </c>
      <c r="D113" s="178" t="s">
        <v>207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374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374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374</v>
      </c>
      <c r="B119" s="179" t="s">
        <v>133</v>
      </c>
      <c r="C119" s="1174" t="s">
        <v>133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374</v>
      </c>
      <c r="B120" s="179" t="s">
        <v>133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374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374</v>
      </c>
      <c r="B122" s="179" t="s">
        <v>133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110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110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374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374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374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374</v>
      </c>
      <c r="B136" s="179" t="s">
        <v>133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374</v>
      </c>
      <c r="B137" s="179" t="s">
        <v>134</v>
      </c>
      <c r="C137" s="1174" t="s">
        <v>134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374</v>
      </c>
      <c r="B138" s="179" t="s">
        <v>134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374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374</v>
      </c>
      <c r="B140" s="179" t="s">
        <v>134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374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374</v>
      </c>
      <c r="B151" s="179" t="s">
        <v>135</v>
      </c>
      <c r="C151" s="1174" t="s">
        <v>135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374</v>
      </c>
      <c r="B152" s="179" t="s">
        <v>135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374</v>
      </c>
      <c r="B153" s="179" t="s">
        <v>135</v>
      </c>
      <c r="C153" s="1057" t="s">
        <v>320</v>
      </c>
      <c r="D153" s="155" t="str">
        <f>VLOOKUP(C153,ListeAppel,2,FALSE)</f>
        <v xml:space="preserve">Nom 013 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374</v>
      </c>
      <c r="B154" s="179" t="s">
        <v>135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374</v>
      </c>
      <c r="B156" s="179" t="s">
        <v>135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136</v>
      </c>
      <c r="C161" s="1174" t="s">
        <v>136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136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374</v>
      </c>
      <c r="B164" s="179" t="s">
        <v>136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136</v>
      </c>
      <c r="C169" s="808" t="s">
        <v>325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374</v>
      </c>
      <c r="B170" s="179" t="s">
        <v>136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327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374</v>
      </c>
      <c r="B172" s="179" t="s">
        <v>136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328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329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138</v>
      </c>
      <c r="C179" s="1057" t="s">
        <v>330</v>
      </c>
      <c r="D179" s="178" t="s">
        <v>237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374</v>
      </c>
      <c r="B180" s="179" t="s">
        <v>138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8" t="s">
        <v>332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374</v>
      </c>
      <c r="B186" s="179" t="s">
        <v>136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374</v>
      </c>
      <c r="B187" s="179" t="s">
        <v>137</v>
      </c>
      <c r="C187" s="1174" t="s">
        <v>137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374</v>
      </c>
      <c r="B188" s="179" t="s">
        <v>137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374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374</v>
      </c>
      <c r="B190" s="179" t="s">
        <v>137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179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374</v>
      </c>
      <c r="B210" s="179" t="s">
        <v>138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110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110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110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110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9:C30">
    <cfRule type="cellIs" dxfId="2572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1" priority="4868" operator="equal">
      <formula>"Me"</formula>
    </cfRule>
  </conditionalFormatting>
  <conditionalFormatting sqref="AE27:AJ28 F23:H24 N23:O24 AI23:AJ24 F25:K25 AE25:AF25 F26:H26 J26 AE26 AH25:AJ26 M25:O26 F27:O28">
    <cfRule type="cellIs" dxfId="2570" priority="4866" operator="equal">
      <formula>"Me"</formula>
    </cfRule>
  </conditionalFormatting>
  <conditionalFormatting sqref="D51">
    <cfRule type="cellIs" dxfId="2569" priority="4865" operator="equal">
      <formula>"C"</formula>
    </cfRule>
  </conditionalFormatting>
  <conditionalFormatting sqref="D51">
    <cfRule type="cellIs" dxfId="2568" priority="4863" operator="equal">
      <formula>"B"</formula>
    </cfRule>
    <cfRule type="cellIs" dxfId="2567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6" priority="4859" operator="equal">
      <formula>"TD"</formula>
    </cfRule>
  </conditionalFormatting>
  <conditionalFormatting sqref="T25:X25 T26:V26 X26 S27:AA28">
    <cfRule type="cellIs" dxfId="2565" priority="4791" operator="equal">
      <formula>"Me"</formula>
    </cfRule>
  </conditionalFormatting>
  <conditionalFormatting sqref="T25:X25 T26:V26 X26 S27:AA28">
    <cfRule type="cellIs" dxfId="2564" priority="4790" operator="equal">
      <formula>"TD"</formula>
    </cfRule>
  </conditionalFormatting>
  <conditionalFormatting sqref="AD56 AD36 AD60 AD58 AD62:AD68">
    <cfRule type="cellIs" dxfId="2563" priority="4825" operator="equal">
      <formula>"Me"</formula>
    </cfRule>
  </conditionalFormatting>
  <conditionalFormatting sqref="AD56 AD36 AD60 AD58 AD62:AD68">
    <cfRule type="cellIs" dxfId="2562" priority="4824" operator="equal">
      <formula>"TD"</formula>
    </cfRule>
  </conditionalFormatting>
  <conditionalFormatting sqref="AD55 AD61 AD35 AD59 AD57">
    <cfRule type="cellIs" dxfId="2561" priority="4818" operator="equal">
      <formula>"Me"</formula>
    </cfRule>
  </conditionalFormatting>
  <conditionalFormatting sqref="AD55 AD61 AD35 AD59 AD57">
    <cfRule type="cellIs" dxfId="2560" priority="4817" operator="equal">
      <formula>"TD"</formula>
    </cfRule>
  </conditionalFormatting>
  <conditionalFormatting sqref="AA25:AC28 Y27:Y28 Y21:Y25 AB21:AC24">
    <cfRule type="cellIs" dxfId="2559" priority="4811" operator="equal">
      <formula>"Me"</formula>
    </cfRule>
  </conditionalFormatting>
  <conditionalFormatting sqref="AA25:AC28 Y27:Y28 Y21:Y25 AB21:AC24">
    <cfRule type="cellIs" dxfId="2558" priority="4810" operator="equal">
      <formula>"TD"</formula>
    </cfRule>
  </conditionalFormatting>
  <conditionalFormatting sqref="Z27:Z28 Z21:Z24">
    <cfRule type="cellIs" dxfId="2557" priority="4804" operator="equal">
      <formula>"Me"</formula>
    </cfRule>
  </conditionalFormatting>
  <conditionalFormatting sqref="Z27:Z28 Z21:Z24">
    <cfRule type="cellIs" dxfId="2556" priority="4803" operator="equal">
      <formula>"TD"</formula>
    </cfRule>
  </conditionalFormatting>
  <conditionalFormatting sqref="P25:Q26 P24 P27:S28">
    <cfRule type="cellIs" dxfId="2555" priority="4784" operator="equal">
      <formula>"Me"</formula>
    </cfRule>
  </conditionalFormatting>
  <conditionalFormatting sqref="AD25 AD27:AD28">
    <cfRule type="cellIs" dxfId="2554" priority="4781" operator="equal">
      <formula>"Me"</formula>
    </cfRule>
  </conditionalFormatting>
  <conditionalFormatting sqref="AD25 AD27:AD28">
    <cfRule type="cellIs" dxfId="2553" priority="4780" operator="equal">
      <formula>"TD"</formula>
    </cfRule>
  </conditionalFormatting>
  <conditionalFormatting sqref="P23">
    <cfRule type="cellIs" dxfId="2552" priority="4767" operator="equal">
      <formula>"Me"</formula>
    </cfRule>
  </conditionalFormatting>
  <conditionalFormatting sqref="P23">
    <cfRule type="cellIs" dxfId="2551" priority="4766" operator="equal">
      <formula>"Me"</formula>
    </cfRule>
  </conditionalFormatting>
  <conditionalFormatting sqref="P23">
    <cfRule type="cellIs" dxfId="2550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49" priority="4756" operator="equal">
      <formula>"PR"</formula>
    </cfRule>
  </conditionalFormatting>
  <conditionalFormatting sqref="Z51:Z52">
    <cfRule type="cellIs" dxfId="2548" priority="4706" operator="equal">
      <formula>"Me"</formula>
    </cfRule>
  </conditionalFormatting>
  <conditionalFormatting sqref="Z51:Z52">
    <cfRule type="cellIs" dxfId="2547" priority="4705" operator="equal">
      <formula>"TD"</formula>
    </cfRule>
  </conditionalFormatting>
  <conditionalFormatting sqref="AG55 AG61 AG35 AG59 AG57">
    <cfRule type="cellIs" dxfId="2546" priority="4692" operator="equal">
      <formula>"Me"</formula>
    </cfRule>
  </conditionalFormatting>
  <conditionalFormatting sqref="AG55 AG61 AG35 AG59 AG57">
    <cfRule type="cellIs" dxfId="2545" priority="4691" operator="equal">
      <formula>"TD"</formula>
    </cfRule>
  </conditionalFormatting>
  <conditionalFormatting sqref="AD52">
    <cfRule type="cellIs" dxfId="2544" priority="4678" operator="equal">
      <formula>"Me"</formula>
    </cfRule>
  </conditionalFormatting>
  <conditionalFormatting sqref="AD52">
    <cfRule type="cellIs" dxfId="2543" priority="4677" operator="equal">
      <formula>"TD"</formula>
    </cfRule>
  </conditionalFormatting>
  <conditionalFormatting sqref="AI51:AI52">
    <cfRule type="cellIs" dxfId="2542" priority="4642" operator="equal">
      <formula>"Me"</formula>
    </cfRule>
  </conditionalFormatting>
  <conditionalFormatting sqref="AI51:AI52">
    <cfRule type="cellIs" dxfId="2541" priority="4641" operator="equal">
      <formula>"TD"</formula>
    </cfRule>
  </conditionalFormatting>
  <conditionalFormatting sqref="AG56 AG36 AG60 AG58 AG62:AG68">
    <cfRule type="cellIs" dxfId="2540" priority="4635" operator="equal">
      <formula>"Me"</formula>
    </cfRule>
  </conditionalFormatting>
  <conditionalFormatting sqref="AG56 AG36 AG60 AG58 AG62:AG68">
    <cfRule type="cellIs" dxfId="2539" priority="4634" operator="equal">
      <formula>"TD"</formula>
    </cfRule>
  </conditionalFormatting>
  <conditionalFormatting sqref="AG56 AG36 AG60 AG58 AG62:AG68">
    <cfRule type="cellIs" dxfId="2538" priority="4628" operator="equal">
      <formula>"Me"</formula>
    </cfRule>
  </conditionalFormatting>
  <conditionalFormatting sqref="AG56 AG36 AG60 AG58 AG62:AG68">
    <cfRule type="cellIs" dxfId="2537" priority="4627" operator="equal">
      <formula>"TD"</formula>
    </cfRule>
  </conditionalFormatting>
  <conditionalFormatting sqref="AG56 AG36 AG60 AG58 AG62:AG68">
    <cfRule type="cellIs" dxfId="2536" priority="4621" operator="equal">
      <formula>"Me"</formula>
    </cfRule>
  </conditionalFormatting>
  <conditionalFormatting sqref="AG56 AG36 AG60 AG58 AG62:AG68">
    <cfRule type="cellIs" dxfId="2535" priority="4620" operator="equal">
      <formula>"TD"</formula>
    </cfRule>
  </conditionalFormatting>
  <conditionalFormatting sqref="AG56 AG36 AG60 AG58 AG62:AG68">
    <cfRule type="cellIs" dxfId="2534" priority="4614" operator="equal">
      <formula>"Me"</formula>
    </cfRule>
  </conditionalFormatting>
  <conditionalFormatting sqref="AG56 AG36 AG60 AG58 AG62:AG68">
    <cfRule type="cellIs" dxfId="2533" priority="4613" operator="equal">
      <formula>"TD"</formula>
    </cfRule>
  </conditionalFormatting>
  <conditionalFormatting sqref="AG56 AG36 AG60 AG58 AG62:AG68">
    <cfRule type="cellIs" dxfId="2532" priority="4607" operator="equal">
      <formula>"Me"</formula>
    </cfRule>
  </conditionalFormatting>
  <conditionalFormatting sqref="AG56 AG36 AG60 AG58 AG62:AG68">
    <cfRule type="cellIs" dxfId="2531" priority="4606" operator="equal">
      <formula>"TD"</formula>
    </cfRule>
  </conditionalFormatting>
  <conditionalFormatting sqref="F41">
    <cfRule type="cellIs" dxfId="2530" priority="4592" operator="equal">
      <formula>"Me"</formula>
    </cfRule>
  </conditionalFormatting>
  <conditionalFormatting sqref="F41">
    <cfRule type="cellIs" dxfId="2529" priority="4591" operator="equal">
      <formula>"TD"</formula>
    </cfRule>
  </conditionalFormatting>
  <conditionalFormatting sqref="F41">
    <cfRule type="cellIs" dxfId="2528" priority="4585" operator="equal">
      <formula>"PR"</formula>
    </cfRule>
  </conditionalFormatting>
  <conditionalFormatting sqref="AG49:AG50">
    <cfRule type="cellIs" dxfId="2527" priority="4554" operator="equal">
      <formula>"Me"</formula>
    </cfRule>
  </conditionalFormatting>
  <conditionalFormatting sqref="AG49:AG50">
    <cfRule type="cellIs" dxfId="2526" priority="4553" operator="equal">
      <formula>"TD"</formula>
    </cfRule>
  </conditionalFormatting>
  <conditionalFormatting sqref="R53:V54">
    <cfRule type="cellIs" dxfId="2525" priority="4538" operator="equal">
      <formula>"Me"</formula>
    </cfRule>
  </conditionalFormatting>
  <conditionalFormatting sqref="R53:V54">
    <cfRule type="cellIs" dxfId="2524" priority="4537" operator="equal">
      <formula>"TD"</formula>
    </cfRule>
  </conditionalFormatting>
  <conditionalFormatting sqref="S53:T54">
    <cfRule type="cellIs" dxfId="2523" priority="4531" operator="equal">
      <formula>"Me"</formula>
    </cfRule>
  </conditionalFormatting>
  <conditionalFormatting sqref="S53:T54">
    <cfRule type="cellIs" dxfId="2522" priority="4530" operator="equal">
      <formula>"TD"</formula>
    </cfRule>
  </conditionalFormatting>
  <conditionalFormatting sqref="U53:U54">
    <cfRule type="cellIs" dxfId="2521" priority="4524" operator="equal">
      <formula>"Me"</formula>
    </cfRule>
  </conditionalFormatting>
  <conditionalFormatting sqref="U53:U54">
    <cfRule type="cellIs" dxfId="2520" priority="4523" operator="equal">
      <formula>"TD"</formula>
    </cfRule>
  </conditionalFormatting>
  <conditionalFormatting sqref="C29:C30">
    <cfRule type="cellIs" dxfId="2519" priority="4515" operator="equal">
      <formula>"B"</formula>
    </cfRule>
  </conditionalFormatting>
  <conditionalFormatting sqref="C29:C30">
    <cfRule type="cellIs" dxfId="2518" priority="4514" operator="equal">
      <formula>"A"</formula>
    </cfRule>
  </conditionalFormatting>
  <conditionalFormatting sqref="F73:I74 F69:H70 AE71:AJ72 N69:AJ70 F71:AC72">
    <cfRule type="cellIs" dxfId="2517" priority="4429" operator="equal">
      <formula>"Me"</formula>
    </cfRule>
  </conditionalFormatting>
  <conditionalFormatting sqref="F73:I74 F69:H70 AE71:AJ72 N69:AJ70 F71:AC72">
    <cfRule type="cellIs" dxfId="2516" priority="4428" operator="equal">
      <formula>"TD"</formula>
    </cfRule>
  </conditionalFormatting>
  <conditionalFormatting sqref="F73:I74 F69:H70 AE71:AJ72 N69:AJ70 F71:AC72">
    <cfRule type="cellIs" dxfId="2515" priority="4422" operator="equal">
      <formula>"PR"</formula>
    </cfRule>
  </conditionalFormatting>
  <conditionalFormatting sqref="F81:Q82 S81:AJ82">
    <cfRule type="cellIs" dxfId="2514" priority="4193" operator="equal">
      <formula>"Me"</formula>
    </cfRule>
  </conditionalFormatting>
  <conditionalFormatting sqref="F81:Q82 S81:AJ82">
    <cfRule type="cellIs" dxfId="2513" priority="4192" operator="equal">
      <formula>"TD"</formula>
    </cfRule>
  </conditionalFormatting>
  <conditionalFormatting sqref="F81:Q82 S81:AJ82">
    <cfRule type="cellIs" dxfId="2512" priority="4186" operator="equal">
      <formula>"PR"</formula>
    </cfRule>
  </conditionalFormatting>
  <conditionalFormatting sqref="Z81:AD82">
    <cfRule type="cellIs" dxfId="2511" priority="4185" operator="equal">
      <formula>"Me"</formula>
    </cfRule>
  </conditionalFormatting>
  <conditionalFormatting sqref="Z81:AD82">
    <cfRule type="cellIs" dxfId="2510" priority="4184" operator="equal">
      <formula>"TD"</formula>
    </cfRule>
  </conditionalFormatting>
  <conditionalFormatting sqref="F85:AJ86">
    <cfRule type="cellIs" dxfId="2509" priority="4157" operator="equal">
      <formula>"Me"</formula>
    </cfRule>
  </conditionalFormatting>
  <conditionalFormatting sqref="F85:AJ86">
    <cfRule type="cellIs" dxfId="2508" priority="4156" operator="equal">
      <formula>"TD"</formula>
    </cfRule>
  </conditionalFormatting>
  <conditionalFormatting sqref="F85:AJ86">
    <cfRule type="cellIs" dxfId="2507" priority="4150" operator="equal">
      <formula>"PR"</formula>
    </cfRule>
  </conditionalFormatting>
  <conditionalFormatting sqref="Z85:AD86">
    <cfRule type="cellIs" dxfId="2506" priority="4149" operator="equal">
      <formula>"Me"</formula>
    </cfRule>
  </conditionalFormatting>
  <conditionalFormatting sqref="Z85:AD86">
    <cfRule type="cellIs" dxfId="2505" priority="4148" operator="equal">
      <formula>"TD"</formula>
    </cfRule>
  </conditionalFormatting>
  <conditionalFormatting sqref="F137:AJ137 AJ138">
    <cfRule type="cellIs" dxfId="2504" priority="4125" operator="equal">
      <formula>"Me"</formula>
    </cfRule>
  </conditionalFormatting>
  <conditionalFormatting sqref="F137:O137 S137:AJ137 AJ138">
    <cfRule type="cellIs" dxfId="2503" priority="4124" operator="equal">
      <formula>"TD"</formula>
    </cfRule>
  </conditionalFormatting>
  <conditionalFormatting sqref="F137:AJ137 AJ138">
    <cfRule type="cellIs" dxfId="2502" priority="4111" operator="equal">
      <formula>"PR"</formula>
    </cfRule>
  </conditionalFormatting>
  <conditionalFormatting sqref="F142:AJ142 F141:AE141 AG141:AJ141 AJ143:AJ144">
    <cfRule type="cellIs" dxfId="2501" priority="4101" operator="equal">
      <formula>"Me"</formula>
    </cfRule>
  </conditionalFormatting>
  <conditionalFormatting sqref="F142:AJ142 F141:AE141 AG141:AJ141 AJ143:AJ144">
    <cfRule type="cellIs" dxfId="2500" priority="4100" operator="equal">
      <formula>"TD"</formula>
    </cfRule>
  </conditionalFormatting>
  <conditionalFormatting sqref="F142:AJ142 F141:AE141 AG141:AJ141 AJ143:AJ144">
    <cfRule type="cellIs" dxfId="2499" priority="4094" operator="equal">
      <formula>"PR"</formula>
    </cfRule>
  </conditionalFormatting>
  <conditionalFormatting sqref="Z141:AD142">
    <cfRule type="cellIs" dxfId="2498" priority="4093" operator="equal">
      <formula>"Me"</formula>
    </cfRule>
  </conditionalFormatting>
  <conditionalFormatting sqref="Z141:AD142">
    <cfRule type="cellIs" dxfId="2497" priority="4092" operator="equal">
      <formula>"TD"</formula>
    </cfRule>
  </conditionalFormatting>
  <conditionalFormatting sqref="F161:AJ161 AJ162">
    <cfRule type="cellIs" dxfId="2496" priority="4074" operator="equal">
      <formula>"Me"</formula>
    </cfRule>
  </conditionalFormatting>
  <conditionalFormatting sqref="F161:O161 S161:AJ161 AJ162">
    <cfRule type="cellIs" dxfId="2495" priority="4073" operator="equal">
      <formula>"TD"</formula>
    </cfRule>
  </conditionalFormatting>
  <conditionalFormatting sqref="F161:AJ161 AJ162">
    <cfRule type="cellIs" dxfId="2494" priority="4060" operator="equal">
      <formula>"PR"</formula>
    </cfRule>
  </conditionalFormatting>
  <conditionalFormatting sqref="F165:H166 J165:AJ166">
    <cfRule type="cellIs" dxfId="2493" priority="4050" operator="equal">
      <formula>"Me"</formula>
    </cfRule>
  </conditionalFormatting>
  <conditionalFormatting sqref="F165:H166 J165:AJ166">
    <cfRule type="cellIs" dxfId="2492" priority="4049" operator="equal">
      <formula>"TD"</formula>
    </cfRule>
  </conditionalFormatting>
  <conditionalFormatting sqref="F165:H166 J165:AJ166">
    <cfRule type="cellIs" dxfId="2491" priority="4043" operator="equal">
      <formula>"PR"</formula>
    </cfRule>
  </conditionalFormatting>
  <conditionalFormatting sqref="Z165:AD166">
    <cfRule type="cellIs" dxfId="2490" priority="4042" operator="equal">
      <formula>"Me"</formula>
    </cfRule>
  </conditionalFormatting>
  <conditionalFormatting sqref="Z165:AD166">
    <cfRule type="cellIs" dxfId="2489" priority="4041" operator="equal">
      <formula>"TD"</formula>
    </cfRule>
  </conditionalFormatting>
  <conditionalFormatting sqref="AJ185:AJ186">
    <cfRule type="cellIs" dxfId="2488" priority="3970" operator="equal">
      <formula>"Me"</formula>
    </cfRule>
  </conditionalFormatting>
  <conditionalFormatting sqref="AJ185:AJ186">
    <cfRule type="cellIs" dxfId="2487" priority="3969" operator="equal">
      <formula>"TD"</formula>
    </cfRule>
  </conditionalFormatting>
  <conditionalFormatting sqref="AJ185:AJ186">
    <cfRule type="cellIs" dxfId="2486" priority="3958" operator="equal">
      <formula>"PR"</formula>
    </cfRule>
  </conditionalFormatting>
  <conditionalFormatting sqref="T29:AJ30 G29:S29 F30:S30">
    <cfRule type="cellIs" dxfId="2485" priority="3939" operator="equal">
      <formula>"Me"</formula>
    </cfRule>
  </conditionalFormatting>
  <conditionalFormatting sqref="T29:AJ30 G29:S29 F30:S30">
    <cfRule type="cellIs" dxfId="2484" priority="3938" operator="equal">
      <formula>"TD"</formula>
    </cfRule>
  </conditionalFormatting>
  <conditionalFormatting sqref="T29:AJ30 G29:S29 F30:S30">
    <cfRule type="cellIs" dxfId="2483" priority="3932" operator="equal">
      <formula>"PR"</formula>
    </cfRule>
  </conditionalFormatting>
  <conditionalFormatting sqref="C24">
    <cfRule type="cellIs" dxfId="2482" priority="3914" operator="equal">
      <formula>"C"</formula>
    </cfRule>
  </conditionalFormatting>
  <conditionalFormatting sqref="C24">
    <cfRule type="cellIs" dxfId="2481" priority="3913" operator="equal">
      <formula>"B"</formula>
    </cfRule>
  </conditionalFormatting>
  <conditionalFormatting sqref="C24">
    <cfRule type="cellIs" dxfId="2480" priority="3912" operator="equal">
      <formula>"A"</formula>
    </cfRule>
  </conditionalFormatting>
  <conditionalFormatting sqref="C23">
    <cfRule type="cellIs" dxfId="2479" priority="3910" operator="equal">
      <formula>"C"</formula>
    </cfRule>
  </conditionalFormatting>
  <conditionalFormatting sqref="C23">
    <cfRule type="cellIs" dxfId="2478" priority="3909" operator="equal">
      <formula>"B"</formula>
    </cfRule>
  </conditionalFormatting>
  <conditionalFormatting sqref="C23">
    <cfRule type="cellIs" dxfId="2477" priority="3908" operator="equal">
      <formula>"A"</formula>
    </cfRule>
  </conditionalFormatting>
  <conditionalFormatting sqref="D45:D46">
    <cfRule type="cellIs" dxfId="2476" priority="3830" operator="equal">
      <formula>"c"</formula>
    </cfRule>
    <cfRule type="cellIs" dxfId="2475" priority="3831" operator="equal">
      <formula>"b"</formula>
    </cfRule>
    <cfRule type="cellIs" dxfId="2474" priority="3832" operator="equal">
      <formula>"a"</formula>
    </cfRule>
  </conditionalFormatting>
  <conditionalFormatting sqref="F79:AJ80">
    <cfRule type="cellIs" dxfId="2473" priority="3827" operator="equal">
      <formula>"Me"</formula>
    </cfRule>
  </conditionalFormatting>
  <conditionalFormatting sqref="F79:AJ80">
    <cfRule type="cellIs" dxfId="2472" priority="3826" operator="equal">
      <formula>"TD"</formula>
    </cfRule>
  </conditionalFormatting>
  <conditionalFormatting sqref="Z79:AD80">
    <cfRule type="cellIs" dxfId="2471" priority="3819" operator="equal">
      <formula>"Me"</formula>
    </cfRule>
  </conditionalFormatting>
  <conditionalFormatting sqref="Z79:AD80">
    <cfRule type="cellIs" dxfId="2470" priority="3818" operator="equal">
      <formula>"TD"</formula>
    </cfRule>
  </conditionalFormatting>
  <conditionalFormatting sqref="F79:AJ80">
    <cfRule type="cellIs" dxfId="2469" priority="3820" operator="equal">
      <formula>"PR"</formula>
    </cfRule>
  </conditionalFormatting>
  <conditionalFormatting sqref="C80">
    <cfRule type="cellIs" dxfId="2468" priority="3791" operator="equal">
      <formula>"C"</formula>
    </cfRule>
  </conditionalFormatting>
  <conditionalFormatting sqref="C80">
    <cfRule type="cellIs" dxfId="2467" priority="3790" operator="equal">
      <formula>"B"</formula>
    </cfRule>
  </conditionalFormatting>
  <conditionalFormatting sqref="C80">
    <cfRule type="cellIs" dxfId="2466" priority="3789" operator="equal">
      <formula>"A"</formula>
    </cfRule>
  </conditionalFormatting>
  <conditionalFormatting sqref="F99:AJ99 AJ100">
    <cfRule type="cellIs" dxfId="2465" priority="3713" operator="equal">
      <formula>"Me"</formula>
    </cfRule>
  </conditionalFormatting>
  <conditionalFormatting sqref="F99:O99 S99:AJ99 AJ100">
    <cfRule type="cellIs" dxfId="2464" priority="3712" operator="equal">
      <formula>"TD"</formula>
    </cfRule>
  </conditionalFormatting>
  <conditionalFormatting sqref="F99:AJ99 AJ100">
    <cfRule type="cellIs" dxfId="2463" priority="3699" operator="equal">
      <formula>"PR"</formula>
    </cfRule>
  </conditionalFormatting>
  <conditionalFormatting sqref="F119:AJ119 AJ120">
    <cfRule type="cellIs" dxfId="2462" priority="3623" operator="equal">
      <formula>"Me"</formula>
    </cfRule>
  </conditionalFormatting>
  <conditionalFormatting sqref="F119:O119 S119:AJ119 AJ120">
    <cfRule type="cellIs" dxfId="2461" priority="3622" operator="equal">
      <formula>"TD"</formula>
    </cfRule>
  </conditionalFormatting>
  <conditionalFormatting sqref="F119:AJ119 AJ120">
    <cfRule type="cellIs" dxfId="2460" priority="3609" operator="equal">
      <formula>"PR"</formula>
    </cfRule>
  </conditionalFormatting>
  <conditionalFormatting sqref="F123:K124 AJ125:AJ126 M123:AJ124">
    <cfRule type="cellIs" dxfId="2459" priority="3562" operator="equal">
      <formula>"Me"</formula>
    </cfRule>
  </conditionalFormatting>
  <conditionalFormatting sqref="F123:K124 AJ125:AJ126 M123:AJ124">
    <cfRule type="cellIs" dxfId="2458" priority="3561" operator="equal">
      <formula>"TD"</formula>
    </cfRule>
  </conditionalFormatting>
  <conditionalFormatting sqref="F123:K124 AJ125:AJ126 M123:AJ124">
    <cfRule type="cellIs" dxfId="2457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4" priority="3523" operator="equal">
      <formula>"PR"</formula>
    </cfRule>
  </conditionalFormatting>
  <conditionalFormatting sqref="F135:AJ135 F136:Z136 AB136:AD136 AF136:AJ136">
    <cfRule type="cellIs" dxfId="2453" priority="3481" operator="equal">
      <formula>"Me"</formula>
    </cfRule>
  </conditionalFormatting>
  <conditionalFormatting sqref="F135:AJ135 F136:Z136 AB136:AD136 AF136:AJ136">
    <cfRule type="cellIs" dxfId="2452" priority="3480" operator="equal">
      <formula>"TD"</formula>
    </cfRule>
  </conditionalFormatting>
  <conditionalFormatting sqref="F135:AJ135 F136:Z136 AB136:AD136 AF136:AJ136">
    <cfRule type="cellIs" dxfId="2451" priority="3469" operator="equal">
      <formula>"PR"</formula>
    </cfRule>
  </conditionalFormatting>
  <conditionalFormatting sqref="F151:AJ151 AJ152">
    <cfRule type="cellIs" dxfId="2450" priority="3434" operator="equal">
      <formula>"Me"</formula>
    </cfRule>
  </conditionalFormatting>
  <conditionalFormatting sqref="F151:O151 S151:AJ151 AJ152">
    <cfRule type="cellIs" dxfId="2449" priority="3433" operator="equal">
      <formula>"TD"</formula>
    </cfRule>
  </conditionalFormatting>
  <conditionalFormatting sqref="F151:AJ151 AJ152">
    <cfRule type="cellIs" dxfId="2448" priority="3420" operator="equal">
      <formula>"PR"</formula>
    </cfRule>
  </conditionalFormatting>
  <conditionalFormatting sqref="AJ155:AJ156 F157:AJ160">
    <cfRule type="cellIs" dxfId="2447" priority="3410" operator="equal">
      <formula>"Me"</formula>
    </cfRule>
  </conditionalFormatting>
  <conditionalFormatting sqref="AJ155:AJ156 F157:AJ160">
    <cfRule type="cellIs" dxfId="2446" priority="3409" operator="equal">
      <formula>"TD"</formula>
    </cfRule>
  </conditionalFormatting>
  <conditionalFormatting sqref="AJ155:AJ156 F157:AJ160">
    <cfRule type="cellIs" dxfId="2445" priority="3398" operator="equal">
      <formula>"PR"</formula>
    </cfRule>
  </conditionalFormatting>
  <conditionalFormatting sqref="J37:J42">
    <cfRule type="cellIs" dxfId="2444" priority="2936" operator="equal">
      <formula>"Me"</formula>
    </cfRule>
  </conditionalFormatting>
  <conditionalFormatting sqref="J37:J42">
    <cfRule type="cellIs" dxfId="2443" priority="2935" operator="equal">
      <formula>"TD"</formula>
    </cfRule>
  </conditionalFormatting>
  <conditionalFormatting sqref="J37:J42">
    <cfRule type="cellIs" dxfId="2442" priority="2934" operator="equal">
      <formula>"PR"</formula>
    </cfRule>
  </conditionalFormatting>
  <conditionalFormatting sqref="Q37:Q42">
    <cfRule type="cellIs" dxfId="2441" priority="2933" operator="equal">
      <formula>"Me"</formula>
    </cfRule>
  </conditionalFormatting>
  <conditionalFormatting sqref="Q37:Q42">
    <cfRule type="cellIs" dxfId="2440" priority="2932" operator="equal">
      <formula>"TD"</formula>
    </cfRule>
  </conditionalFormatting>
  <conditionalFormatting sqref="Q37:Q42">
    <cfRule type="cellIs" dxfId="2439" priority="2931" operator="equal">
      <formula>"PR"</formula>
    </cfRule>
  </conditionalFormatting>
  <conditionalFormatting sqref="X37:X42">
    <cfRule type="cellIs" dxfId="2438" priority="2930" operator="equal">
      <formula>"Me"</formula>
    </cfRule>
  </conditionalFormatting>
  <conditionalFormatting sqref="X37:X42">
    <cfRule type="cellIs" dxfId="2437" priority="2929" operator="equal">
      <formula>"TD"</formula>
    </cfRule>
  </conditionalFormatting>
  <conditionalFormatting sqref="X37:X42">
    <cfRule type="cellIs" dxfId="2436" priority="2928" operator="equal">
      <formula>"PR"</formula>
    </cfRule>
  </conditionalFormatting>
  <conditionalFormatting sqref="AE37:AE42">
    <cfRule type="cellIs" dxfId="2435" priority="2927" operator="equal">
      <formula>"Me"</formula>
    </cfRule>
  </conditionalFormatting>
  <conditionalFormatting sqref="AE37:AE42">
    <cfRule type="cellIs" dxfId="2434" priority="2926" operator="equal">
      <formula>"TD"</formula>
    </cfRule>
  </conditionalFormatting>
  <conditionalFormatting sqref="AE37:AE42">
    <cfRule type="cellIs" dxfId="2433" priority="2925" operator="equal">
      <formula>"PR"</formula>
    </cfRule>
  </conditionalFormatting>
  <conditionalFormatting sqref="F95:H96 S96:AG96 M95:P96 S95:Z95 AB95:AG95 AI95:AJ96">
    <cfRule type="cellIs" dxfId="2432" priority="2802" operator="equal">
      <formula>"Me"</formula>
    </cfRule>
  </conditionalFormatting>
  <conditionalFormatting sqref="F95:H96 S96:AG96 M95:P96 S95:Z95 AB95:AG95 AI95:AJ96">
    <cfRule type="cellIs" dxfId="2431" priority="2801" operator="equal">
      <formula>"TD"</formula>
    </cfRule>
  </conditionalFormatting>
  <conditionalFormatting sqref="F95:H96 S96:AG96 M95:P96 S95:Z95 AB95:AG95 AI95:AJ96">
    <cfRule type="cellIs" dxfId="2430" priority="2800" operator="equal">
      <formula>"PR"</formula>
    </cfRule>
  </conditionalFormatting>
  <conditionalFormatting sqref="F101:P102 AB101:AJ102">
    <cfRule type="cellIs" dxfId="2429" priority="2789" operator="equal">
      <formula>"Me"</formula>
    </cfRule>
  </conditionalFormatting>
  <conditionalFormatting sqref="F101:P102 AB101:AJ102">
    <cfRule type="cellIs" dxfId="2428" priority="2788" operator="equal">
      <formula>"TD"</formula>
    </cfRule>
  </conditionalFormatting>
  <conditionalFormatting sqref="F101:P102 AB101:AJ102">
    <cfRule type="cellIs" dxfId="2427" priority="2787" operator="equal">
      <formula>"PR"</formula>
    </cfRule>
  </conditionalFormatting>
  <conditionalFormatting sqref="F89:I90 K89:K90 M89:P90 R89:R90 T90:W90 Y90:AG90 T89:V89 Y89:AD89 AF89:AG89 AI89:AJ90">
    <cfRule type="cellIs" dxfId="2426" priority="2757" operator="equal">
      <formula>"Me"</formula>
    </cfRule>
  </conditionalFormatting>
  <conditionalFormatting sqref="F89:I90 K89:K90 M89:P90 R89:R90 T90:W90 Y90:AG90 T89:V89 Y89:AD89 AF89:AG89 AI89:AJ90">
    <cfRule type="cellIs" dxfId="2425" priority="2756" operator="equal">
      <formula>"TD"</formula>
    </cfRule>
  </conditionalFormatting>
  <conditionalFormatting sqref="F89:I90 K89:K90 M89:P90 R89:R90 T90:W90 Y90:AG90 T89:V89 Y89:AD89 AF89:AG89 AI89:AJ90">
    <cfRule type="cellIs" dxfId="2424" priority="2755" operator="equal">
      <formula>"PR"</formula>
    </cfRule>
  </conditionalFormatting>
  <conditionalFormatting sqref="F173:H174 U173:V174 AB173:AC174 AI173:AJ174 N173:R174">
    <cfRule type="cellIs" dxfId="2423" priority="2722" operator="equal">
      <formula>"Me"</formula>
    </cfRule>
  </conditionalFormatting>
  <conditionalFormatting sqref="F173:H174 U173:V174 AB173:AC174 AI173:AJ174 N173:R174">
    <cfRule type="cellIs" dxfId="2422" priority="2721" operator="equal">
      <formula>"TD"</formula>
    </cfRule>
  </conditionalFormatting>
  <conditionalFormatting sqref="F173:H174 U173:V174 AB173:AC174 AI173:AJ174 N173:R174">
    <cfRule type="cellIs" dxfId="2421" priority="2720" operator="equal">
      <formula>"PR"</formula>
    </cfRule>
  </conditionalFormatting>
  <conditionalFormatting sqref="AJ125:AJ126">
    <cfRule type="cellIs" dxfId="2420" priority="2710" operator="equal">
      <formula>"Me"</formula>
    </cfRule>
  </conditionalFormatting>
  <conditionalFormatting sqref="AJ125:AJ126">
    <cfRule type="cellIs" dxfId="2419" priority="2709" operator="equal">
      <formula>"TD"</formula>
    </cfRule>
  </conditionalFormatting>
  <conditionalFormatting sqref="AJ125:AJ126">
    <cfRule type="cellIs" dxfId="2418" priority="2708" operator="equal">
      <formula>"PR"</formula>
    </cfRule>
  </conditionalFormatting>
  <conditionalFormatting sqref="F231:K232 N231:O232 R231:S232 Z231:Z232 AB231:AJ232">
    <cfRule type="cellIs" dxfId="2417" priority="2650" operator="equal">
      <formula>"Me"</formula>
    </cfRule>
  </conditionalFormatting>
  <conditionalFormatting sqref="F231:K232 N231:O232 R231:S232 Z231:Z232 AB231:AJ232">
    <cfRule type="cellIs" dxfId="2416" priority="2649" operator="equal">
      <formula>"TD"</formula>
    </cfRule>
  </conditionalFormatting>
  <conditionalFormatting sqref="F231:K232 N231:O232 R231:S232 Z231:Z232 AB231:AJ232">
    <cfRule type="cellIs" dxfId="2415" priority="2648" operator="equal">
      <formula>"PR"</formula>
    </cfRule>
  </conditionalFormatting>
  <conditionalFormatting sqref="T231:V232">
    <cfRule type="cellIs" dxfId="2414" priority="2647" operator="equal">
      <formula>"Me"</formula>
    </cfRule>
  </conditionalFormatting>
  <conditionalFormatting sqref="T231:V232">
    <cfRule type="cellIs" dxfId="2413" priority="2646" operator="equal">
      <formula>"TD"</formula>
    </cfRule>
  </conditionalFormatting>
  <conditionalFormatting sqref="T231:V232">
    <cfRule type="cellIs" dxfId="2412" priority="2645" operator="equal">
      <formula>"PR"</formula>
    </cfRule>
  </conditionalFormatting>
  <conditionalFormatting sqref="W231:W232">
    <cfRule type="cellIs" dxfId="2411" priority="2644" operator="equal">
      <formula>"Me"</formula>
    </cfRule>
  </conditionalFormatting>
  <conditionalFormatting sqref="W231:W232">
    <cfRule type="cellIs" dxfId="2410" priority="2643" operator="equal">
      <formula>"TD"</formula>
    </cfRule>
  </conditionalFormatting>
  <conditionalFormatting sqref="W231:W232">
    <cfRule type="cellIs" dxfId="2409" priority="2642" operator="equal">
      <formula>"PR"</formula>
    </cfRule>
  </conditionalFormatting>
  <conditionalFormatting sqref="F139:L140 N139:S140 U139:AJ140">
    <cfRule type="cellIs" dxfId="2408" priority="2547" operator="equal">
      <formula>"Me"</formula>
    </cfRule>
  </conditionalFormatting>
  <conditionalFormatting sqref="F139:L140 N139:S140 U139:AJ140">
    <cfRule type="cellIs" dxfId="2407" priority="2546" operator="equal">
      <formula>"TD"</formula>
    </cfRule>
  </conditionalFormatting>
  <conditionalFormatting sqref="F139:L140 N139:S140 U139:AJ140">
    <cfRule type="cellIs" dxfId="2406" priority="2545" operator="equal">
      <formula>"PR"</formula>
    </cfRule>
  </conditionalFormatting>
  <conditionalFormatting sqref="Z139:AD140">
    <cfRule type="cellIs" dxfId="2405" priority="2544" operator="equal">
      <formula>"Me"</formula>
    </cfRule>
  </conditionalFormatting>
  <conditionalFormatting sqref="Z139:AD140">
    <cfRule type="cellIs" dxfId="2404" priority="2543" operator="equal">
      <formula>"TD"</formula>
    </cfRule>
  </conditionalFormatting>
  <conditionalFormatting sqref="F191:AJ196">
    <cfRule type="cellIs" dxfId="2403" priority="2528" operator="equal">
      <formula>"Me"</formula>
    </cfRule>
  </conditionalFormatting>
  <conditionalFormatting sqref="F191:AJ196">
    <cfRule type="cellIs" dxfId="2402" priority="2527" operator="equal">
      <formula>"TD"</formula>
    </cfRule>
  </conditionalFormatting>
  <conditionalFormatting sqref="F191:AJ196">
    <cfRule type="cellIs" dxfId="2401" priority="2526" operator="equal">
      <formula>"PR"</formula>
    </cfRule>
  </conditionalFormatting>
  <conditionalFormatting sqref="F187:AJ187 AJ188">
    <cfRule type="cellIs" dxfId="2400" priority="2517" operator="equal">
      <formula>"Me"</formula>
    </cfRule>
  </conditionalFormatting>
  <conditionalFormatting sqref="F187:O187 S187:AJ187 AJ188">
    <cfRule type="cellIs" dxfId="2399" priority="2516" operator="equal">
      <formula>"TD"</formula>
    </cfRule>
  </conditionalFormatting>
  <conditionalFormatting sqref="F187:AJ187 AJ188">
    <cfRule type="cellIs" dxfId="2398" priority="2515" operator="equal">
      <formula>"PR"</formula>
    </cfRule>
  </conditionalFormatting>
  <conditionalFormatting sqref="C25:C26">
    <cfRule type="cellIs" dxfId="2397" priority="2495" operator="equal">
      <formula>"C"</formula>
    </cfRule>
  </conditionalFormatting>
  <conditionalFormatting sqref="C25:C26">
    <cfRule type="cellIs" dxfId="2396" priority="2494" operator="equal">
      <formula>"B"</formula>
    </cfRule>
  </conditionalFormatting>
  <conditionalFormatting sqref="C25:C26">
    <cfRule type="cellIs" dxfId="2395" priority="2493" operator="equal">
      <formula>"A"</formula>
    </cfRule>
  </conditionalFormatting>
  <conditionalFormatting sqref="F77:AJ78">
    <cfRule type="cellIs" dxfId="2394" priority="2481" operator="equal">
      <formula>"Me"</formula>
    </cfRule>
  </conditionalFormatting>
  <conditionalFormatting sqref="F77:AJ78">
    <cfRule type="cellIs" dxfId="2393" priority="2480" operator="equal">
      <formula>"TD"</formula>
    </cfRule>
  </conditionalFormatting>
  <conditionalFormatting sqref="Z77:AD78">
    <cfRule type="cellIs" dxfId="2392" priority="2478" operator="equal">
      <formula>"Me"</formula>
    </cfRule>
  </conditionalFormatting>
  <conditionalFormatting sqref="Z77:AD78">
    <cfRule type="cellIs" dxfId="2391" priority="2477" operator="equal">
      <formula>"TD"</formula>
    </cfRule>
  </conditionalFormatting>
  <conditionalFormatting sqref="F77:AJ78">
    <cfRule type="cellIs" dxfId="2390" priority="2479" operator="equal">
      <formula>"PR"</formula>
    </cfRule>
  </conditionalFormatting>
  <conditionalFormatting sqref="AE33:AG34 F33:F34 H33:H34 K33:L34 O33:P34 R33:AC34 AH33:AJ33">
    <cfRule type="cellIs" dxfId="2389" priority="2440" operator="equal">
      <formula>"Me"</formula>
    </cfRule>
  </conditionalFormatting>
  <conditionalFormatting sqref="S33:AC34 AE33:AG34 F33:F34 H33:H34 K33:L34 O33:O34 AH33:AJ33">
    <cfRule type="cellIs" dxfId="2388" priority="2439" operator="equal">
      <formula>"TD"</formula>
    </cfRule>
  </conditionalFormatting>
  <conditionalFormatting sqref="AD34">
    <cfRule type="cellIs" dxfId="2387" priority="2438" operator="equal">
      <formula>"Me"</formula>
    </cfRule>
  </conditionalFormatting>
  <conditionalFormatting sqref="AD34">
    <cfRule type="cellIs" dxfId="2386" priority="2437" operator="equal">
      <formula>"TD"</formula>
    </cfRule>
  </conditionalFormatting>
  <conditionalFormatting sqref="AD33">
    <cfRule type="cellIs" dxfId="2385" priority="2436" operator="equal">
      <formula>"Me"</formula>
    </cfRule>
  </conditionalFormatting>
  <conditionalFormatting sqref="AD33">
    <cfRule type="cellIs" dxfId="2384" priority="2435" operator="equal">
      <formula>"TD"</formula>
    </cfRule>
  </conditionalFormatting>
  <conditionalFormatting sqref="F33:F34 H33:H34 K33:L34 O33:P34 R33:AG34 AH33:AJ33">
    <cfRule type="cellIs" dxfId="2383" priority="2434" operator="equal">
      <formula>"PR"</formula>
    </cfRule>
  </conditionalFormatting>
  <conditionalFormatting sqref="AG33:AJ33">
    <cfRule type="cellIs" dxfId="2382" priority="2433" operator="equal">
      <formula>"Me"</formula>
    </cfRule>
  </conditionalFormatting>
  <conditionalFormatting sqref="AG33:AJ33">
    <cfRule type="cellIs" dxfId="2381" priority="2432" operator="equal">
      <formula>"TD"</formula>
    </cfRule>
  </conditionalFormatting>
  <conditionalFormatting sqref="AG34">
    <cfRule type="cellIs" dxfId="2380" priority="2431" operator="equal">
      <formula>"Me"</formula>
    </cfRule>
  </conditionalFormatting>
  <conditionalFormatting sqref="AG34">
    <cfRule type="cellIs" dxfId="2379" priority="2430" operator="equal">
      <formula>"TD"</formula>
    </cfRule>
  </conditionalFormatting>
  <conditionalFormatting sqref="AG34">
    <cfRule type="cellIs" dxfId="2378" priority="2429" operator="equal">
      <formula>"Me"</formula>
    </cfRule>
  </conditionalFormatting>
  <conditionalFormatting sqref="AG34">
    <cfRule type="cellIs" dxfId="2377" priority="2428" operator="equal">
      <formula>"TD"</formula>
    </cfRule>
  </conditionalFormatting>
  <conditionalFormatting sqref="AG34">
    <cfRule type="cellIs" dxfId="2376" priority="2427" operator="equal">
      <formula>"Me"</formula>
    </cfRule>
  </conditionalFormatting>
  <conditionalFormatting sqref="AG34">
    <cfRule type="cellIs" dxfId="2375" priority="2426" operator="equal">
      <formula>"TD"</formula>
    </cfRule>
  </conditionalFormatting>
  <conditionalFormatting sqref="AG34">
    <cfRule type="cellIs" dxfId="2374" priority="2425" operator="equal">
      <formula>"Me"</formula>
    </cfRule>
  </conditionalFormatting>
  <conditionalFormatting sqref="AG34">
    <cfRule type="cellIs" dxfId="2373" priority="2424" operator="equal">
      <formula>"TD"</formula>
    </cfRule>
  </conditionalFormatting>
  <conditionalFormatting sqref="AG34">
    <cfRule type="cellIs" dxfId="2372" priority="2423" operator="equal">
      <formula>"Me"</formula>
    </cfRule>
  </conditionalFormatting>
  <conditionalFormatting sqref="AG34">
    <cfRule type="cellIs" dxfId="2371" priority="2422" operator="equal">
      <formula>"TD"</formula>
    </cfRule>
  </conditionalFormatting>
  <conditionalFormatting sqref="F197:AJ198">
    <cfRule type="cellIs" dxfId="2370" priority="2412" operator="equal">
      <formula>"Me"</formula>
    </cfRule>
  </conditionalFormatting>
  <conditionalFormatting sqref="F197:AJ198">
    <cfRule type="cellIs" dxfId="2369" priority="2411" operator="equal">
      <formula>"TD"</formula>
    </cfRule>
  </conditionalFormatting>
  <conditionalFormatting sqref="F197:AJ198">
    <cfRule type="cellIs" dxfId="2368" priority="2410" operator="equal">
      <formula>"PR"</formula>
    </cfRule>
  </conditionalFormatting>
  <conditionalFormatting sqref="M47:P48 Z47:AD48 AH47:AJ48 T47:W48 F47:I48">
    <cfRule type="cellIs" dxfId="2367" priority="2323" operator="equal">
      <formula>"Me"</formula>
    </cfRule>
  </conditionalFormatting>
  <conditionalFormatting sqref="M47:O48 Z47:AD48 AH47:AJ48 T47:W48 F47:I48">
    <cfRule type="cellIs" dxfId="2366" priority="2322" operator="equal">
      <formula>"TD"</formula>
    </cfRule>
  </conditionalFormatting>
  <conditionalFormatting sqref="M47:P48 Z47:AD48 AH47:AJ48 T47:W48 F47:I48">
    <cfRule type="cellIs" dxfId="2365" priority="2321" operator="equal">
      <formula>"PR"</formula>
    </cfRule>
  </conditionalFormatting>
  <conditionalFormatting sqref="P47:P48">
    <cfRule type="cellIs" dxfId="2364" priority="2320" operator="equal">
      <formula>"TD"</formula>
    </cfRule>
  </conditionalFormatting>
  <conditionalFormatting sqref="L47:L48">
    <cfRule type="cellIs" dxfId="2363" priority="2319" operator="equal">
      <formula>"Me"</formula>
    </cfRule>
  </conditionalFormatting>
  <conditionalFormatting sqref="L47:L48">
    <cfRule type="cellIs" dxfId="2362" priority="2318" operator="equal">
      <formula>"TD"</formula>
    </cfRule>
  </conditionalFormatting>
  <conditionalFormatting sqref="L47:L48">
    <cfRule type="cellIs" dxfId="2361" priority="2317" operator="equal">
      <formula>"PR"</formula>
    </cfRule>
  </conditionalFormatting>
  <conditionalFormatting sqref="S47:S48">
    <cfRule type="cellIs" dxfId="2360" priority="2316" operator="equal">
      <formula>"Me"</formula>
    </cfRule>
  </conditionalFormatting>
  <conditionalFormatting sqref="S47:S48">
    <cfRule type="cellIs" dxfId="2359" priority="2315" operator="equal">
      <formula>"TD"</formula>
    </cfRule>
  </conditionalFormatting>
  <conditionalFormatting sqref="S47:S48">
    <cfRule type="cellIs" dxfId="2358" priority="2314" operator="equal">
      <formula>"PR"</formula>
    </cfRule>
  </conditionalFormatting>
  <conditionalFormatting sqref="D47:D48">
    <cfRule type="cellIs" dxfId="2357" priority="2302" operator="equal">
      <formula>"c"</formula>
    </cfRule>
    <cfRule type="cellIs" dxfId="2356" priority="2303" operator="equal">
      <formula>"b"</formula>
    </cfRule>
    <cfRule type="cellIs" dxfId="2355" priority="2304" operator="equal">
      <formula>"a"</formula>
    </cfRule>
  </conditionalFormatting>
  <conditionalFormatting sqref="C82">
    <cfRule type="cellIs" dxfId="2354" priority="2295" operator="equal">
      <formula>"C"</formula>
    </cfRule>
  </conditionalFormatting>
  <conditionalFormatting sqref="C82">
    <cfRule type="cellIs" dxfId="2353" priority="2294" operator="equal">
      <formula>"B"</formula>
    </cfRule>
  </conditionalFormatting>
  <conditionalFormatting sqref="C82">
    <cfRule type="cellIs" dxfId="2352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49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6" priority="2252" operator="equal">
      <formula>"PR"</formula>
    </cfRule>
  </conditionalFormatting>
  <conditionalFormatting sqref="F199:AJ199">
    <cfRule type="cellIs" dxfId="2345" priority="2251" operator="equal">
      <formula>"Me"</formula>
    </cfRule>
  </conditionalFormatting>
  <conditionalFormatting sqref="F199:O199 S199:AJ199">
    <cfRule type="cellIs" dxfId="2344" priority="2250" operator="equal">
      <formula>"TD"</formula>
    </cfRule>
  </conditionalFormatting>
  <conditionalFormatting sqref="F199:AJ199">
    <cfRule type="cellIs" dxfId="2343" priority="2249" operator="equal">
      <formula>"PR"</formula>
    </cfRule>
  </conditionalFormatting>
  <conditionalFormatting sqref="T221:T222">
    <cfRule type="cellIs" dxfId="2342" priority="2228" operator="equal">
      <formula>"Me"</formula>
    </cfRule>
  </conditionalFormatting>
  <conditionalFormatting sqref="T221:T222">
    <cfRule type="cellIs" dxfId="2341" priority="2227" operator="equal">
      <formula>"TD"</formula>
    </cfRule>
  </conditionalFormatting>
  <conditionalFormatting sqref="T221:T222">
    <cfRule type="cellIs" dxfId="2340" priority="2226" operator="equal">
      <formula>"PR"</formula>
    </cfRule>
  </conditionalFormatting>
  <conditionalFormatting sqref="Q227:Q228">
    <cfRule type="cellIs" dxfId="2339" priority="2219" operator="equal">
      <formula>"Me"</formula>
    </cfRule>
  </conditionalFormatting>
  <conditionalFormatting sqref="Q227:Q228">
    <cfRule type="cellIs" dxfId="2338" priority="2218" operator="equal">
      <formula>"TD"</formula>
    </cfRule>
  </conditionalFormatting>
  <conditionalFormatting sqref="Q227:Q228">
    <cfRule type="cellIs" dxfId="2337" priority="2217" operator="equal">
      <formula>"PR"</formula>
    </cfRule>
  </conditionalFormatting>
  <conditionalFormatting sqref="T215:T218">
    <cfRule type="cellIs" dxfId="2336" priority="2195" operator="equal">
      <formula>"Me"</formula>
    </cfRule>
  </conditionalFormatting>
  <conditionalFormatting sqref="T215:T218">
    <cfRule type="cellIs" dxfId="2335" priority="2194" operator="equal">
      <formula>"TD"</formula>
    </cfRule>
  </conditionalFormatting>
  <conditionalFormatting sqref="T215:T218">
    <cfRule type="cellIs" dxfId="2334" priority="2193" operator="equal">
      <formula>"PR"</formula>
    </cfRule>
  </conditionalFormatting>
  <conditionalFormatting sqref="C28">
    <cfRule type="cellIs" dxfId="2333" priority="2048" operator="equal">
      <formula>"C"</formula>
    </cfRule>
  </conditionalFormatting>
  <conditionalFormatting sqref="C28">
    <cfRule type="cellIs" dxfId="2332" priority="2047" operator="equal">
      <formula>"B"</formula>
    </cfRule>
  </conditionalFormatting>
  <conditionalFormatting sqref="C28">
    <cfRule type="cellIs" dxfId="2331" priority="2046" operator="equal">
      <formula>"A"</formula>
    </cfRule>
  </conditionalFormatting>
  <conditionalFormatting sqref="C28">
    <cfRule type="cellIs" dxfId="2330" priority="2043" operator="lessThan">
      <formula>#REF!</formula>
    </cfRule>
  </conditionalFormatting>
  <conditionalFormatting sqref="D73">
    <cfRule type="cellIs" dxfId="2329" priority="2007" operator="equal">
      <formula>"C"</formula>
    </cfRule>
  </conditionalFormatting>
  <conditionalFormatting sqref="D73">
    <cfRule type="cellIs" dxfId="2328" priority="2005" operator="equal">
      <formula>"B"</formula>
    </cfRule>
    <cfRule type="cellIs" dxfId="2327" priority="2006" operator="equal">
      <formula>"A"</formula>
    </cfRule>
  </conditionalFormatting>
  <conditionalFormatting sqref="D69">
    <cfRule type="cellIs" dxfId="2326" priority="2001" operator="equal">
      <formula>"C"</formula>
    </cfRule>
  </conditionalFormatting>
  <conditionalFormatting sqref="D69">
    <cfRule type="cellIs" dxfId="2325" priority="1999" operator="equal">
      <formula>"B"</formula>
    </cfRule>
    <cfRule type="cellIs" dxfId="2324" priority="2000" operator="equal">
      <formula>"A"</formula>
    </cfRule>
  </conditionalFormatting>
  <conditionalFormatting sqref="D71">
    <cfRule type="cellIs" dxfId="2323" priority="1983" operator="equal">
      <formula>"C"</formula>
    </cfRule>
  </conditionalFormatting>
  <conditionalFormatting sqref="D71">
    <cfRule type="cellIs" dxfId="2322" priority="1981" operator="equal">
      <formula>"B"</formula>
    </cfRule>
    <cfRule type="cellIs" dxfId="2321" priority="1982" operator="equal">
      <formula>"A"</formula>
    </cfRule>
  </conditionalFormatting>
  <conditionalFormatting sqref="C78">
    <cfRule type="cellIs" dxfId="2320" priority="1954" operator="equal">
      <formula>"C"</formula>
    </cfRule>
  </conditionalFormatting>
  <conditionalFormatting sqref="C78">
    <cfRule type="cellIs" dxfId="2319" priority="1953" operator="equal">
      <formula>"B"</formula>
    </cfRule>
  </conditionalFormatting>
  <conditionalFormatting sqref="C78">
    <cfRule type="cellIs" dxfId="2318" priority="1952" operator="equal">
      <formula>"A"</formula>
    </cfRule>
  </conditionalFormatting>
  <conditionalFormatting sqref="M91:M92">
    <cfRule type="cellIs" dxfId="2317" priority="1891" operator="equal">
      <formula>"Me"</formula>
    </cfRule>
  </conditionalFormatting>
  <conditionalFormatting sqref="M91:M92">
    <cfRule type="cellIs" dxfId="2316" priority="1890" operator="equal">
      <formula>"TD"</formula>
    </cfRule>
  </conditionalFormatting>
  <conditionalFormatting sqref="M91:M92">
    <cfRule type="cellIs" dxfId="2315" priority="1889" operator="equal">
      <formula>"PR"</formula>
    </cfRule>
  </conditionalFormatting>
  <conditionalFormatting sqref="AA91:AA92">
    <cfRule type="cellIs" dxfId="2314" priority="1888" operator="equal">
      <formula>"Me"</formula>
    </cfRule>
  </conditionalFormatting>
  <conditionalFormatting sqref="AA91:AA92">
    <cfRule type="cellIs" dxfId="2313" priority="1887" operator="equal">
      <formula>"TD"</formula>
    </cfRule>
  </conditionalFormatting>
  <conditionalFormatting sqref="AA91:AA92">
    <cfRule type="cellIs" dxfId="2312" priority="1886" operator="equal">
      <formula>"PR"</formula>
    </cfRule>
  </conditionalFormatting>
  <conditionalFormatting sqref="AH91:AH92">
    <cfRule type="cellIs" dxfId="2311" priority="1885" operator="equal">
      <formula>"Me"</formula>
    </cfRule>
  </conditionalFormatting>
  <conditionalFormatting sqref="AH91:AH92">
    <cfRule type="cellIs" dxfId="2310" priority="1884" operator="equal">
      <formula>"TD"</formula>
    </cfRule>
  </conditionalFormatting>
  <conditionalFormatting sqref="AH91:AH92">
    <cfRule type="cellIs" dxfId="2309" priority="1883" operator="equal">
      <formula>"PR"</formula>
    </cfRule>
  </conditionalFormatting>
  <conditionalFormatting sqref="I130">
    <cfRule type="cellIs" dxfId="2308" priority="1849" operator="equal">
      <formula>"Me"</formula>
    </cfRule>
  </conditionalFormatting>
  <conditionalFormatting sqref="I130">
    <cfRule type="cellIs" dxfId="2307" priority="1848" operator="equal">
      <formula>"TD"</formula>
    </cfRule>
  </conditionalFormatting>
  <conditionalFormatting sqref="I130">
    <cfRule type="cellIs" dxfId="2306" priority="1847" operator="equal">
      <formula>"PR"</formula>
    </cfRule>
  </conditionalFormatting>
  <conditionalFormatting sqref="W129:W130">
    <cfRule type="cellIs" dxfId="2305" priority="1846" operator="equal">
      <formula>"Me"</formula>
    </cfRule>
  </conditionalFormatting>
  <conditionalFormatting sqref="W129:W130">
    <cfRule type="cellIs" dxfId="2304" priority="1845" operator="equal">
      <formula>"TD"</formula>
    </cfRule>
  </conditionalFormatting>
  <conditionalFormatting sqref="W129:W130">
    <cfRule type="cellIs" dxfId="2303" priority="1844" operator="equal">
      <formula>"PR"</formula>
    </cfRule>
  </conditionalFormatting>
  <conditionalFormatting sqref="AD129:AD130">
    <cfRule type="cellIs" dxfId="2302" priority="1843" operator="equal">
      <formula>"Me"</formula>
    </cfRule>
  </conditionalFormatting>
  <conditionalFormatting sqref="AD129:AD130">
    <cfRule type="cellIs" dxfId="2301" priority="1842" operator="equal">
      <formula>"TD"</formula>
    </cfRule>
  </conditionalFormatting>
  <conditionalFormatting sqref="AD129:AD130">
    <cfRule type="cellIs" dxfId="2300" priority="1841" operator="equal">
      <formula>"PR"</formula>
    </cfRule>
  </conditionalFormatting>
  <conditionalFormatting sqref="K219:K220">
    <cfRule type="cellIs" dxfId="2299" priority="1840" operator="equal">
      <formula>"Me"</formula>
    </cfRule>
  </conditionalFormatting>
  <conditionalFormatting sqref="K219:K220">
    <cfRule type="cellIs" dxfId="2298" priority="1839" operator="equal">
      <formula>"TD"</formula>
    </cfRule>
  </conditionalFormatting>
  <conditionalFormatting sqref="K219:K220">
    <cfRule type="cellIs" dxfId="2297" priority="1838" operator="equal">
      <formula>"PR"</formula>
    </cfRule>
  </conditionalFormatting>
  <conditionalFormatting sqref="M221:M222">
    <cfRule type="cellIs" dxfId="2296" priority="1837" operator="equal">
      <formula>"Me"</formula>
    </cfRule>
  </conditionalFormatting>
  <conditionalFormatting sqref="M221:M222">
    <cfRule type="cellIs" dxfId="2295" priority="1836" operator="equal">
      <formula>"TD"</formula>
    </cfRule>
  </conditionalFormatting>
  <conditionalFormatting sqref="M221:M222">
    <cfRule type="cellIs" dxfId="2294" priority="1835" operator="equal">
      <formula>"PR"</formula>
    </cfRule>
  </conditionalFormatting>
  <conditionalFormatting sqref="Y219:Y220">
    <cfRule type="cellIs" dxfId="2293" priority="1834" operator="equal">
      <formula>"Me"</formula>
    </cfRule>
  </conditionalFormatting>
  <conditionalFormatting sqref="Y219:Y220">
    <cfRule type="cellIs" dxfId="2292" priority="1833" operator="equal">
      <formula>"TD"</formula>
    </cfRule>
  </conditionalFormatting>
  <conditionalFormatting sqref="Y219:Y220">
    <cfRule type="cellIs" dxfId="2291" priority="1832" operator="equal">
      <formula>"PR"</formula>
    </cfRule>
  </conditionalFormatting>
  <conditionalFormatting sqref="AA221:AA222">
    <cfRule type="cellIs" dxfId="2290" priority="1831" operator="equal">
      <formula>"Me"</formula>
    </cfRule>
  </conditionalFormatting>
  <conditionalFormatting sqref="AA221:AA222">
    <cfRule type="cellIs" dxfId="2289" priority="1830" operator="equal">
      <formula>"TD"</formula>
    </cfRule>
  </conditionalFormatting>
  <conditionalFormatting sqref="AA221:AA222">
    <cfRule type="cellIs" dxfId="2288" priority="1829" operator="equal">
      <formula>"PR"</formula>
    </cfRule>
  </conditionalFormatting>
  <conditionalFormatting sqref="AF219:AF220">
    <cfRule type="cellIs" dxfId="2287" priority="1828" operator="equal">
      <formula>"Me"</formula>
    </cfRule>
  </conditionalFormatting>
  <conditionalFormatting sqref="AF219:AF220">
    <cfRule type="cellIs" dxfId="2286" priority="1827" operator="equal">
      <formula>"TD"</formula>
    </cfRule>
  </conditionalFormatting>
  <conditionalFormatting sqref="AF219:AF220">
    <cfRule type="cellIs" dxfId="2285" priority="1826" operator="equal">
      <formula>"PR"</formula>
    </cfRule>
  </conditionalFormatting>
  <conditionalFormatting sqref="AH221:AH222">
    <cfRule type="cellIs" dxfId="2284" priority="1825" operator="equal">
      <formula>"Me"</formula>
    </cfRule>
  </conditionalFormatting>
  <conditionalFormatting sqref="AH221:AH222">
    <cfRule type="cellIs" dxfId="2283" priority="1824" operator="equal">
      <formula>"TD"</formula>
    </cfRule>
  </conditionalFormatting>
  <conditionalFormatting sqref="AH221:AH222">
    <cfRule type="cellIs" dxfId="2282" priority="1823" operator="equal">
      <formula>"PR"</formula>
    </cfRule>
  </conditionalFormatting>
  <conditionalFormatting sqref="R219:R220">
    <cfRule type="cellIs" dxfId="2281" priority="1819" operator="equal">
      <formula>"Me"</formula>
    </cfRule>
  </conditionalFormatting>
  <conditionalFormatting sqref="R219:R220">
    <cfRule type="cellIs" dxfId="2280" priority="1818" operator="equal">
      <formula>"TD"</formula>
    </cfRule>
  </conditionalFormatting>
  <conditionalFormatting sqref="R219:R220">
    <cfRule type="cellIs" dxfId="2279" priority="1817" operator="equal">
      <formula>"PR"</formula>
    </cfRule>
  </conditionalFormatting>
  <conditionalFormatting sqref="D44">
    <cfRule type="cellIs" dxfId="2278" priority="1811" operator="equal">
      <formula>"c"</formula>
    </cfRule>
    <cfRule type="cellIs" dxfId="2277" priority="1812" operator="equal">
      <formula>"b"</formula>
    </cfRule>
    <cfRule type="cellIs" dxfId="2276" priority="1813" operator="equal">
      <formula>"a"</formula>
    </cfRule>
  </conditionalFormatting>
  <conditionalFormatting sqref="J43:L44">
    <cfRule type="cellIs" dxfId="2275" priority="1798" operator="equal">
      <formula>"Me"</formula>
    </cfRule>
  </conditionalFormatting>
  <conditionalFormatting sqref="J43:L44">
    <cfRule type="cellIs" dxfId="2274" priority="1796" operator="equal">
      <formula>"PR"</formula>
    </cfRule>
  </conditionalFormatting>
  <conditionalFormatting sqref="I44">
    <cfRule type="cellIs" dxfId="2273" priority="1792" operator="equal">
      <formula>"Me"</formula>
    </cfRule>
  </conditionalFormatting>
  <conditionalFormatting sqref="I44">
    <cfRule type="cellIs" dxfId="2272" priority="1791" operator="equal">
      <formula>"TD"</formula>
    </cfRule>
  </conditionalFormatting>
  <conditionalFormatting sqref="I44">
    <cfRule type="cellIs" dxfId="2271" priority="1790" operator="equal">
      <formula>"PR"</formula>
    </cfRule>
  </conditionalFormatting>
  <conditionalFormatting sqref="X44:Y44 X43:Z43">
    <cfRule type="cellIs" dxfId="2270" priority="1774" operator="equal">
      <formula>"Me"</formula>
    </cfRule>
  </conditionalFormatting>
  <conditionalFormatting sqref="Z43">
    <cfRule type="cellIs" dxfId="2269" priority="1773" operator="equal">
      <formula>"TD"</formula>
    </cfRule>
  </conditionalFormatting>
  <conditionalFormatting sqref="X44:Y44 X43:Z43">
    <cfRule type="cellIs" dxfId="2268" priority="1772" operator="equal">
      <formula>"PR"</formula>
    </cfRule>
  </conditionalFormatting>
  <conditionalFormatting sqref="AA44">
    <cfRule type="cellIs" dxfId="2267" priority="1771" operator="equal">
      <formula>"Me"</formula>
    </cfRule>
  </conditionalFormatting>
  <conditionalFormatting sqref="AA44">
    <cfRule type="cellIs" dxfId="2266" priority="1770" operator="equal">
      <formula>"TD"</formula>
    </cfRule>
  </conditionalFormatting>
  <conditionalFormatting sqref="AA44">
    <cfRule type="cellIs" dxfId="2265" priority="1769" operator="equal">
      <formula>"PR"</formula>
    </cfRule>
  </conditionalFormatting>
  <conditionalFormatting sqref="W44">
    <cfRule type="cellIs" dxfId="2264" priority="1768" operator="equal">
      <formula>"Me"</formula>
    </cfRule>
  </conditionalFormatting>
  <conditionalFormatting sqref="W44">
    <cfRule type="cellIs" dxfId="2263" priority="1767" operator="equal">
      <formula>"TD"</formula>
    </cfRule>
  </conditionalFormatting>
  <conditionalFormatting sqref="W44">
    <cfRule type="cellIs" dxfId="2262" priority="1766" operator="equal">
      <formula>"PR"</formula>
    </cfRule>
  </conditionalFormatting>
  <conditionalFormatting sqref="Z44">
    <cfRule type="cellIs" dxfId="2261" priority="1765" operator="equal">
      <formula>"Me"</formula>
    </cfRule>
  </conditionalFormatting>
  <conditionalFormatting sqref="Z44">
    <cfRule type="cellIs" dxfId="2260" priority="1764" operator="equal">
      <formula>"TD"</formula>
    </cfRule>
  </conditionalFormatting>
  <conditionalFormatting sqref="Z44">
    <cfRule type="cellIs" dxfId="2259" priority="1763" operator="equal">
      <formula>"PR"</formula>
    </cfRule>
  </conditionalFormatting>
  <conditionalFormatting sqref="AE44:AF44 AE43:AG43">
    <cfRule type="cellIs" dxfId="2258" priority="1750" operator="equal">
      <formula>"Me"</formula>
    </cfRule>
  </conditionalFormatting>
  <conditionalFormatting sqref="AG43">
    <cfRule type="cellIs" dxfId="2257" priority="1749" operator="equal">
      <formula>"TD"</formula>
    </cfRule>
  </conditionalFormatting>
  <conditionalFormatting sqref="AE44:AF44 AE43:AG43">
    <cfRule type="cellIs" dxfId="2256" priority="1748" operator="equal">
      <formula>"PR"</formula>
    </cfRule>
  </conditionalFormatting>
  <conditionalFormatting sqref="AH44">
    <cfRule type="cellIs" dxfId="2255" priority="1747" operator="equal">
      <formula>"Me"</formula>
    </cfRule>
  </conditionalFormatting>
  <conditionalFormatting sqref="AH44">
    <cfRule type="cellIs" dxfId="2254" priority="1746" operator="equal">
      <formula>"TD"</formula>
    </cfRule>
  </conditionalFormatting>
  <conditionalFormatting sqref="AH44">
    <cfRule type="cellIs" dxfId="2253" priority="1745" operator="equal">
      <formula>"PR"</formula>
    </cfRule>
  </conditionalFormatting>
  <conditionalFormatting sqref="AD44">
    <cfRule type="cellIs" dxfId="2252" priority="1744" operator="equal">
      <formula>"Me"</formula>
    </cfRule>
  </conditionalFormatting>
  <conditionalFormatting sqref="AD44">
    <cfRule type="cellIs" dxfId="2251" priority="1743" operator="equal">
      <formula>"TD"</formula>
    </cfRule>
  </conditionalFormatting>
  <conditionalFormatting sqref="AD44">
    <cfRule type="cellIs" dxfId="2250" priority="1742" operator="equal">
      <formula>"PR"</formula>
    </cfRule>
  </conditionalFormatting>
  <conditionalFormatting sqref="AG44">
    <cfRule type="cellIs" dxfId="2249" priority="1741" operator="equal">
      <formula>"Me"</formula>
    </cfRule>
  </conditionalFormatting>
  <conditionalFormatting sqref="AG44">
    <cfRule type="cellIs" dxfId="2248" priority="1740" operator="equal">
      <formula>"TD"</formula>
    </cfRule>
  </conditionalFormatting>
  <conditionalFormatting sqref="AG44">
    <cfRule type="cellIs" dxfId="2247" priority="1739" operator="equal">
      <formula>"PR"</formula>
    </cfRule>
  </conditionalFormatting>
  <conditionalFormatting sqref="S44">
    <cfRule type="cellIs" dxfId="2246" priority="1738" operator="equal">
      <formula>"Me"</formula>
    </cfRule>
  </conditionalFormatting>
  <conditionalFormatting sqref="S44">
    <cfRule type="cellIs" dxfId="2245" priority="1737" operator="equal">
      <formula>"TD"</formula>
    </cfRule>
  </conditionalFormatting>
  <conditionalFormatting sqref="S44">
    <cfRule type="cellIs" dxfId="2244" priority="1736" operator="equal">
      <formula>"PR"</formula>
    </cfRule>
  </conditionalFormatting>
  <conditionalFormatting sqref="I213:M214">
    <cfRule type="cellIs" dxfId="2243" priority="1510" operator="equal">
      <formula>"Me"</formula>
    </cfRule>
  </conditionalFormatting>
  <conditionalFormatting sqref="I213:M214">
    <cfRule type="cellIs" dxfId="2242" priority="1509" operator="equal">
      <formula>"TD"</formula>
    </cfRule>
  </conditionalFormatting>
  <conditionalFormatting sqref="I213:M214">
    <cfRule type="cellIs" dxfId="2241" priority="1508" operator="equal">
      <formula>"PR"</formula>
    </cfRule>
  </conditionalFormatting>
  <conditionalFormatting sqref="Q213:S214">
    <cfRule type="cellIs" dxfId="2240" priority="1507" operator="equal">
      <formula>"Me"</formula>
    </cfRule>
  </conditionalFormatting>
  <conditionalFormatting sqref="Q213:S214">
    <cfRule type="cellIs" dxfId="2239" priority="1506" operator="equal">
      <formula>"TD"</formula>
    </cfRule>
  </conditionalFormatting>
  <conditionalFormatting sqref="Q213:S214">
    <cfRule type="cellIs" dxfId="2238" priority="1505" operator="equal">
      <formula>"PR"</formula>
    </cfRule>
  </conditionalFormatting>
  <conditionalFormatting sqref="G49:AJ49 F50:AJ50">
    <cfRule type="cellIs" dxfId="2237" priority="1491" operator="equal">
      <formula>"PR"</formula>
    </cfRule>
  </conditionalFormatting>
  <conditionalFormatting sqref="F49">
    <cfRule type="cellIs" dxfId="2236" priority="1490" operator="equal">
      <formula>"Me"</formula>
    </cfRule>
  </conditionalFormatting>
  <conditionalFormatting sqref="F49">
    <cfRule type="cellIs" dxfId="2235" priority="1489" operator="equal">
      <formula>"TD"</formula>
    </cfRule>
  </conditionalFormatting>
  <conditionalFormatting sqref="F49">
    <cfRule type="cellIs" dxfId="2234" priority="1488" operator="equal">
      <formula>"PR"</formula>
    </cfRule>
  </conditionalFormatting>
  <conditionalFormatting sqref="AH49:AJ50 F50:AF50">
    <cfRule type="cellIs" dxfId="2233" priority="1495" operator="equal">
      <formula>"Me"</formula>
    </cfRule>
  </conditionalFormatting>
  <conditionalFormatting sqref="AH49:AJ50 F50:AF50">
    <cfRule type="cellIs" dxfId="2232" priority="1494" operator="equal">
      <formula>"TD"</formula>
    </cfRule>
  </conditionalFormatting>
  <conditionalFormatting sqref="G49:AF49">
    <cfRule type="cellIs" dxfId="2231" priority="1493" operator="equal">
      <formula>"Me"</formula>
    </cfRule>
  </conditionalFormatting>
  <conditionalFormatting sqref="G49:AF49">
    <cfRule type="cellIs" dxfId="2230" priority="1492" operator="equal">
      <formula>"TD"</formula>
    </cfRule>
  </conditionalFormatting>
  <conditionalFormatting sqref="D49:D50">
    <cfRule type="cellIs" dxfId="2229" priority="1463" operator="equal">
      <formula>"c"</formula>
    </cfRule>
    <cfRule type="cellIs" dxfId="2228" priority="1464" operator="equal">
      <formula>"b"</formula>
    </cfRule>
    <cfRule type="cellIs" dxfId="2227" priority="1465" operator="equal">
      <formula>"a"</formula>
    </cfRule>
  </conditionalFormatting>
  <conditionalFormatting sqref="F243:K244 N244:AJ244 N243:Y243 AA243:AF243 AH243:AJ243">
    <cfRule type="cellIs" dxfId="2226" priority="1443" operator="equal">
      <formula>"Me"</formula>
    </cfRule>
  </conditionalFormatting>
  <conditionalFormatting sqref="F243:K244 N244:AJ244 N243:Y243 AA243:AF243 AH243:AJ243">
    <cfRule type="cellIs" dxfId="2225" priority="1442" operator="equal">
      <formula>"TD"</formula>
    </cfRule>
  </conditionalFormatting>
  <conditionalFormatting sqref="F243:K244 N244:AJ244 N243:Y243 AA243:AF243 AH243:AJ243">
    <cfRule type="cellIs" dxfId="2224" priority="1441" operator="equal">
      <formula>"PR"</formula>
    </cfRule>
  </conditionalFormatting>
  <conditionalFormatting sqref="F37">
    <cfRule type="cellIs" dxfId="2223" priority="1428" operator="equal">
      <formula>"Me"</formula>
    </cfRule>
  </conditionalFormatting>
  <conditionalFormatting sqref="F37">
    <cfRule type="cellIs" dxfId="2222" priority="1427" operator="equal">
      <formula>"TD"</formula>
    </cfRule>
  </conditionalFormatting>
  <conditionalFormatting sqref="F37">
    <cfRule type="cellIs" dxfId="2221" priority="1426" operator="equal">
      <formula>"PR"</formula>
    </cfRule>
  </conditionalFormatting>
  <conditionalFormatting sqref="I21:M22">
    <cfRule type="cellIs" dxfId="2220" priority="1401" operator="equal">
      <formula>"Me"</formula>
    </cfRule>
  </conditionalFormatting>
  <conditionalFormatting sqref="I21:M22">
    <cfRule type="cellIs" dxfId="2219" priority="1400" operator="equal">
      <formula>"Me"</formula>
    </cfRule>
  </conditionalFormatting>
  <conditionalFormatting sqref="I21:M22">
    <cfRule type="cellIs" dxfId="2218" priority="1399" operator="equal">
      <formula>"TD"</formula>
    </cfRule>
  </conditionalFormatting>
  <conditionalFormatting sqref="I21:M22">
    <cfRule type="cellIs" dxfId="2217" priority="1398" operator="equal">
      <formula>"PR"</formula>
    </cfRule>
  </conditionalFormatting>
  <conditionalFormatting sqref="C41:C46">
    <cfRule type="cellIs" dxfId="2216" priority="1361" operator="lessThan">
      <formula>#REF!</formula>
    </cfRule>
  </conditionalFormatting>
  <conditionalFormatting sqref="C41:C46">
    <cfRule type="cellIs" dxfId="2215" priority="1360" operator="equal">
      <formula>"C"</formula>
    </cfRule>
  </conditionalFormatting>
  <conditionalFormatting sqref="C41:C46">
    <cfRule type="cellIs" dxfId="2214" priority="1359" operator="equal">
      <formula>"B"</formula>
    </cfRule>
  </conditionalFormatting>
  <conditionalFormatting sqref="C41:C46">
    <cfRule type="cellIs" dxfId="2213" priority="1358" operator="equal">
      <formula>"A"</formula>
    </cfRule>
  </conditionalFormatting>
  <conditionalFormatting sqref="C35:C36">
    <cfRule type="cellIs" dxfId="2212" priority="1353" operator="equal">
      <formula>"C"</formula>
    </cfRule>
  </conditionalFormatting>
  <conditionalFormatting sqref="C35:C36">
    <cfRule type="cellIs" dxfId="2211" priority="1352" operator="equal">
      <formula>"B"</formula>
    </cfRule>
  </conditionalFormatting>
  <conditionalFormatting sqref="C35:C36">
    <cfRule type="cellIs" dxfId="2210" priority="1351" operator="equal">
      <formula>"A"</formula>
    </cfRule>
  </conditionalFormatting>
  <conditionalFormatting sqref="C35:C36">
    <cfRule type="cellIs" dxfId="2209" priority="1350" operator="lessThan">
      <formula>#REF!</formula>
    </cfRule>
  </conditionalFormatting>
  <conditionalFormatting sqref="C59:C60">
    <cfRule type="cellIs" dxfId="2208" priority="1349" operator="equal">
      <formula>"C"</formula>
    </cfRule>
  </conditionalFormatting>
  <conditionalFormatting sqref="C59:C60">
    <cfRule type="cellIs" dxfId="2207" priority="1348" operator="equal">
      <formula>"B"</formula>
    </cfRule>
  </conditionalFormatting>
  <conditionalFormatting sqref="C59:C60">
    <cfRule type="cellIs" dxfId="2206" priority="1347" operator="equal">
      <formula>"A"</formula>
    </cfRule>
  </conditionalFormatting>
  <conditionalFormatting sqref="C59:C60">
    <cfRule type="cellIs" dxfId="2205" priority="1346" operator="lessThan">
      <formula>#REF!</formula>
    </cfRule>
  </conditionalFormatting>
  <conditionalFormatting sqref="C55:C56">
    <cfRule type="cellIs" dxfId="2204" priority="1345" operator="equal">
      <formula>"C"</formula>
    </cfRule>
  </conditionalFormatting>
  <conditionalFormatting sqref="C55:C56">
    <cfRule type="cellIs" dxfId="2203" priority="1344" operator="equal">
      <formula>"B"</formula>
    </cfRule>
  </conditionalFormatting>
  <conditionalFormatting sqref="C55:C56">
    <cfRule type="cellIs" dxfId="2202" priority="1343" operator="equal">
      <formula>"A"</formula>
    </cfRule>
  </conditionalFormatting>
  <conditionalFormatting sqref="C55:C56">
    <cfRule type="cellIs" dxfId="2201" priority="1342" operator="lessThan">
      <formula>#REF!</formula>
    </cfRule>
  </conditionalFormatting>
  <conditionalFormatting sqref="C52">
    <cfRule type="cellIs" dxfId="2200" priority="1341" operator="equal">
      <formula>"C"</formula>
    </cfRule>
  </conditionalFormatting>
  <conditionalFormatting sqref="C52">
    <cfRule type="cellIs" dxfId="2199" priority="1340" operator="equal">
      <formula>"B"</formula>
    </cfRule>
  </conditionalFormatting>
  <conditionalFormatting sqref="C52">
    <cfRule type="cellIs" dxfId="2198" priority="1339" operator="equal">
      <formula>"A"</formula>
    </cfRule>
  </conditionalFormatting>
  <conditionalFormatting sqref="C52">
    <cfRule type="cellIs" dxfId="2197" priority="1338" operator="lessThan">
      <formula>#REF!</formula>
    </cfRule>
  </conditionalFormatting>
  <conditionalFormatting sqref="C51">
    <cfRule type="cellIs" dxfId="2196" priority="1337" operator="equal">
      <formula>"C"</formula>
    </cfRule>
  </conditionalFormatting>
  <conditionalFormatting sqref="C51">
    <cfRule type="cellIs" dxfId="2195" priority="1336" operator="equal">
      <formula>"B"</formula>
    </cfRule>
  </conditionalFormatting>
  <conditionalFormatting sqref="C51">
    <cfRule type="cellIs" dxfId="2194" priority="1335" operator="equal">
      <formula>"A"</formula>
    </cfRule>
  </conditionalFormatting>
  <conditionalFormatting sqref="C51">
    <cfRule type="cellIs" dxfId="2193" priority="1334" operator="lessThan">
      <formula>#REF!</formula>
    </cfRule>
  </conditionalFormatting>
  <conditionalFormatting sqref="C57:C58">
    <cfRule type="cellIs" dxfId="2192" priority="1333" operator="equal">
      <formula>"C"</formula>
    </cfRule>
  </conditionalFormatting>
  <conditionalFormatting sqref="C57:C58">
    <cfRule type="cellIs" dxfId="2191" priority="1332" operator="equal">
      <formula>"B"</formula>
    </cfRule>
  </conditionalFormatting>
  <conditionalFormatting sqref="C57:C58">
    <cfRule type="cellIs" dxfId="2190" priority="1331" operator="equal">
      <formula>"A"</formula>
    </cfRule>
  </conditionalFormatting>
  <conditionalFormatting sqref="C57:C58">
    <cfRule type="cellIs" dxfId="2189" priority="1330" operator="lessThan">
      <formula>#REF!</formula>
    </cfRule>
  </conditionalFormatting>
  <conditionalFormatting sqref="C46">
    <cfRule type="cellIs" dxfId="2188" priority="1326" operator="equal">
      <formula>"C"</formula>
    </cfRule>
  </conditionalFormatting>
  <conditionalFormatting sqref="C46">
    <cfRule type="cellIs" dxfId="2187" priority="1325" operator="equal">
      <formula>"B"</formula>
    </cfRule>
  </conditionalFormatting>
  <conditionalFormatting sqref="C46">
    <cfRule type="cellIs" dxfId="2186" priority="1324" operator="equal">
      <formula>"A"</formula>
    </cfRule>
  </conditionalFormatting>
  <conditionalFormatting sqref="C46">
    <cfRule type="cellIs" dxfId="2185" priority="1323" operator="lessThan">
      <formula>#REF!</formula>
    </cfRule>
  </conditionalFormatting>
  <conditionalFormatting sqref="C45">
    <cfRule type="cellIs" dxfId="2184" priority="1320" operator="equal">
      <formula>"c"</formula>
    </cfRule>
    <cfRule type="cellIs" dxfId="2183" priority="1321" operator="equal">
      <formula>"b"</formula>
    </cfRule>
    <cfRule type="cellIs" dxfId="2182" priority="1322" operator="equal">
      <formula>"a"</formula>
    </cfRule>
  </conditionalFormatting>
  <conditionalFormatting sqref="C33:C34">
    <cfRule type="cellIs" dxfId="2181" priority="1314" operator="equal">
      <formula>"C"</formula>
    </cfRule>
  </conditionalFormatting>
  <conditionalFormatting sqref="C33:C34">
    <cfRule type="cellIs" dxfId="2180" priority="1313" operator="equal">
      <formula>"B"</formula>
    </cfRule>
  </conditionalFormatting>
  <conditionalFormatting sqref="C33:C34">
    <cfRule type="cellIs" dxfId="2179" priority="1312" operator="equal">
      <formula>"A"</formula>
    </cfRule>
  </conditionalFormatting>
  <conditionalFormatting sqref="C47:C48">
    <cfRule type="cellIs" dxfId="2178" priority="1305" operator="lessThan">
      <formula>#REF!</formula>
    </cfRule>
  </conditionalFormatting>
  <conditionalFormatting sqref="C47:C48">
    <cfRule type="cellIs" dxfId="2177" priority="1304" operator="equal">
      <formula>"C"</formula>
    </cfRule>
  </conditionalFormatting>
  <conditionalFormatting sqref="C47:C48">
    <cfRule type="cellIs" dxfId="2176" priority="1303" operator="equal">
      <formula>"B"</formula>
    </cfRule>
  </conditionalFormatting>
  <conditionalFormatting sqref="C47:C48">
    <cfRule type="cellIs" dxfId="2175" priority="1302" operator="equal">
      <formula>"A"</formula>
    </cfRule>
  </conditionalFormatting>
  <conditionalFormatting sqref="C69:C70">
    <cfRule type="cellIs" dxfId="2174" priority="1301" operator="equal">
      <formula>"C"</formula>
    </cfRule>
  </conditionalFormatting>
  <conditionalFormatting sqref="C69:C70">
    <cfRule type="cellIs" dxfId="2173" priority="1299" operator="equal">
      <formula>"B"</formula>
    </cfRule>
  </conditionalFormatting>
  <conditionalFormatting sqref="C69:C70">
    <cfRule type="cellIs" dxfId="2172" priority="1298" operator="equal">
      <formula>"A"</formula>
    </cfRule>
  </conditionalFormatting>
  <conditionalFormatting sqref="C69:C70">
    <cfRule type="cellIs" dxfId="2171" priority="1291" operator="lessThan">
      <formula>#REF!</formula>
    </cfRule>
  </conditionalFormatting>
  <conditionalFormatting sqref="C73:C74">
    <cfRule type="cellIs" dxfId="2170" priority="1290" operator="equal">
      <formula>"C"</formula>
    </cfRule>
  </conditionalFormatting>
  <conditionalFormatting sqref="C73:C74">
    <cfRule type="cellIs" dxfId="2169" priority="1289" operator="equal">
      <formula>"B"</formula>
    </cfRule>
  </conditionalFormatting>
  <conditionalFormatting sqref="C73:C74">
    <cfRule type="cellIs" dxfId="2168" priority="1288" operator="equal">
      <formula>"A"</formula>
    </cfRule>
  </conditionalFormatting>
  <conditionalFormatting sqref="C73:C74">
    <cfRule type="cellIs" dxfId="2167" priority="1287" operator="lessThan">
      <formula>#REF!</formula>
    </cfRule>
  </conditionalFormatting>
  <conditionalFormatting sqref="C63:C64">
    <cfRule type="cellIs" dxfId="2166" priority="1286" operator="equal">
      <formula>"C"</formula>
    </cfRule>
  </conditionalFormatting>
  <conditionalFormatting sqref="C63:C64">
    <cfRule type="cellIs" dxfId="2165" priority="1285" operator="equal">
      <formula>"B"</formula>
    </cfRule>
  </conditionalFormatting>
  <conditionalFormatting sqref="C63:C64">
    <cfRule type="cellIs" dxfId="2164" priority="1284" operator="equal">
      <formula>"A"</formula>
    </cfRule>
  </conditionalFormatting>
  <conditionalFormatting sqref="C63:C64">
    <cfRule type="cellIs" dxfId="2163" priority="1283" operator="lessThan">
      <formula>#REF!</formula>
    </cfRule>
  </conditionalFormatting>
  <conditionalFormatting sqref="C71:C72">
    <cfRule type="cellIs" dxfId="2162" priority="1276" operator="equal">
      <formula>"C"</formula>
    </cfRule>
  </conditionalFormatting>
  <conditionalFormatting sqref="C71:C72">
    <cfRule type="cellIs" dxfId="2161" priority="1275" operator="equal">
      <formula>"B"</formula>
    </cfRule>
  </conditionalFormatting>
  <conditionalFormatting sqref="C71:C72">
    <cfRule type="cellIs" dxfId="2160" priority="1274" operator="equal">
      <formula>"A"</formula>
    </cfRule>
  </conditionalFormatting>
  <conditionalFormatting sqref="C71:C72">
    <cfRule type="cellIs" dxfId="2159" priority="1273" operator="lessThan">
      <formula>#REF!</formula>
    </cfRule>
  </conditionalFormatting>
  <conditionalFormatting sqref="C61:C62">
    <cfRule type="cellIs" dxfId="2158" priority="1267" operator="equal">
      <formula>"c"</formula>
    </cfRule>
    <cfRule type="cellIs" dxfId="2157" priority="1268" operator="equal">
      <formula>"b"</formula>
    </cfRule>
    <cfRule type="cellIs" dxfId="2156" priority="1269" operator="equal">
      <formula>"a"</formula>
    </cfRule>
  </conditionalFormatting>
  <conditionalFormatting sqref="C62">
    <cfRule type="cellIs" dxfId="2155" priority="1264" operator="equal">
      <formula>"c"</formula>
    </cfRule>
    <cfRule type="cellIs" dxfId="2154" priority="1265" operator="equal">
      <formula>"b"</formula>
    </cfRule>
    <cfRule type="cellIs" dxfId="2153" priority="1266" operator="equal">
      <formula>"a"</formula>
    </cfRule>
  </conditionalFormatting>
  <conditionalFormatting sqref="C61">
    <cfRule type="cellIs" dxfId="2152" priority="1261" operator="equal">
      <formula>"c"</formula>
    </cfRule>
    <cfRule type="cellIs" dxfId="2151" priority="1262" operator="equal">
      <formula>"b"</formula>
    </cfRule>
    <cfRule type="cellIs" dxfId="2150" priority="1263" operator="equal">
      <formula>"a"</formula>
    </cfRule>
  </conditionalFormatting>
  <conditionalFormatting sqref="C53:C54">
    <cfRule type="cellIs" dxfId="2149" priority="1255" operator="equal">
      <formula>"C"</formula>
    </cfRule>
  </conditionalFormatting>
  <conditionalFormatting sqref="C53:C54">
    <cfRule type="cellIs" dxfId="2148" priority="1254" operator="equal">
      <formula>"B"</formula>
    </cfRule>
  </conditionalFormatting>
  <conditionalFormatting sqref="C53:C54">
    <cfRule type="cellIs" dxfId="2147" priority="1253" operator="equal">
      <formula>"A"</formula>
    </cfRule>
  </conditionalFormatting>
  <conditionalFormatting sqref="C65:C66">
    <cfRule type="cellIs" dxfId="2146" priority="1246" operator="equal">
      <formula>"C"</formula>
    </cfRule>
  </conditionalFormatting>
  <conditionalFormatting sqref="C65:C66">
    <cfRule type="cellIs" dxfId="2145" priority="1245" operator="equal">
      <formula>"B"</formula>
    </cfRule>
  </conditionalFormatting>
  <conditionalFormatting sqref="C65:C66">
    <cfRule type="cellIs" dxfId="2144" priority="1244" operator="equal">
      <formula>"A"</formula>
    </cfRule>
  </conditionalFormatting>
  <conditionalFormatting sqref="C65:C66">
    <cfRule type="cellIs" dxfId="2143" priority="1243" operator="lessThan">
      <formula>#REF!</formula>
    </cfRule>
  </conditionalFormatting>
  <conditionalFormatting sqref="C49:C50">
    <cfRule type="cellIs" dxfId="2142" priority="1237" operator="lessThan">
      <formula>#REF!</formula>
    </cfRule>
  </conditionalFormatting>
  <conditionalFormatting sqref="C49:C50">
    <cfRule type="cellIs" dxfId="2141" priority="1236" operator="equal">
      <formula>"C"</formula>
    </cfRule>
  </conditionalFormatting>
  <conditionalFormatting sqref="C49:C50">
    <cfRule type="cellIs" dxfId="2140" priority="1235" operator="equal">
      <formula>"B"</formula>
    </cfRule>
  </conditionalFormatting>
  <conditionalFormatting sqref="C49:C50">
    <cfRule type="cellIs" dxfId="2139" priority="1234" operator="equal">
      <formula>"A"</formula>
    </cfRule>
  </conditionalFormatting>
  <conditionalFormatting sqref="C67:C68">
    <cfRule type="cellIs" dxfId="2138" priority="1228" operator="equal">
      <formula>"C"</formula>
    </cfRule>
  </conditionalFormatting>
  <conditionalFormatting sqref="C67:C68">
    <cfRule type="cellIs" dxfId="2137" priority="1227" operator="equal">
      <formula>"B"</formula>
    </cfRule>
  </conditionalFormatting>
  <conditionalFormatting sqref="C67:C68">
    <cfRule type="cellIs" dxfId="2136" priority="1226" operator="equal">
      <formula>"A"</formula>
    </cfRule>
  </conditionalFormatting>
  <conditionalFormatting sqref="C67:C68">
    <cfRule type="cellIs" dxfId="2135" priority="1225" operator="lessThan">
      <formula>#REF!</formula>
    </cfRule>
  </conditionalFormatting>
  <conditionalFormatting sqref="C37:C40">
    <cfRule type="cellIs" dxfId="2134" priority="1219" operator="equal">
      <formula>"C"</formula>
    </cfRule>
  </conditionalFormatting>
  <conditionalFormatting sqref="C37:C40">
    <cfRule type="cellIs" dxfId="2133" priority="1218" operator="equal">
      <formula>"B"</formula>
    </cfRule>
  </conditionalFormatting>
  <conditionalFormatting sqref="C37:C40">
    <cfRule type="cellIs" dxfId="2132" priority="1217" operator="equal">
      <formula>"A"</formula>
    </cfRule>
  </conditionalFormatting>
  <conditionalFormatting sqref="C87:C88 C93:C94">
    <cfRule type="cellIs" dxfId="2131" priority="1204" operator="equal">
      <formula>"C"</formula>
    </cfRule>
  </conditionalFormatting>
  <conditionalFormatting sqref="C87:C88 C93:C94">
    <cfRule type="cellIs" dxfId="2130" priority="1203" operator="equal">
      <formula>"B"</formula>
    </cfRule>
  </conditionalFormatting>
  <conditionalFormatting sqref="C87:C88 C93:C94">
    <cfRule type="cellIs" dxfId="2129" priority="1202" operator="equal">
      <formula>"A"</formula>
    </cfRule>
  </conditionalFormatting>
  <conditionalFormatting sqref="C97:C98">
    <cfRule type="cellIs" dxfId="2128" priority="1200" operator="equal">
      <formula>"C"</formula>
    </cfRule>
  </conditionalFormatting>
  <conditionalFormatting sqref="C97:C98">
    <cfRule type="cellIs" dxfId="2127" priority="1199" operator="equal">
      <formula>"B"</formula>
    </cfRule>
  </conditionalFormatting>
  <conditionalFormatting sqref="C97:C98">
    <cfRule type="cellIs" dxfId="2126" priority="1198" operator="equal">
      <formula>"A"</formula>
    </cfRule>
  </conditionalFormatting>
  <conditionalFormatting sqref="C92">
    <cfRule type="cellIs" dxfId="2125" priority="1196" operator="equal">
      <formula>"C"</formula>
    </cfRule>
  </conditionalFormatting>
  <conditionalFormatting sqref="C92">
    <cfRule type="cellIs" dxfId="2124" priority="1195" operator="equal">
      <formula>"B"</formula>
    </cfRule>
  </conditionalFormatting>
  <conditionalFormatting sqref="C92">
    <cfRule type="cellIs" dxfId="2123" priority="1194" operator="equal">
      <formula>"A"</formula>
    </cfRule>
  </conditionalFormatting>
  <conditionalFormatting sqref="C86">
    <cfRule type="cellIs" dxfId="2122" priority="1192" operator="equal">
      <formula>"C"</formula>
    </cfRule>
  </conditionalFormatting>
  <conditionalFormatting sqref="C86">
    <cfRule type="cellIs" dxfId="2121" priority="1191" operator="equal">
      <formula>"B"</formula>
    </cfRule>
  </conditionalFormatting>
  <conditionalFormatting sqref="C86">
    <cfRule type="cellIs" dxfId="2120" priority="1190" operator="equal">
      <formula>"A"</formula>
    </cfRule>
  </conditionalFormatting>
  <conditionalFormatting sqref="C85">
    <cfRule type="cellIs" dxfId="2119" priority="1188" operator="equal">
      <formula>"C"</formula>
    </cfRule>
  </conditionalFormatting>
  <conditionalFormatting sqref="C85">
    <cfRule type="cellIs" dxfId="2118" priority="1187" operator="equal">
      <formula>"B"</formula>
    </cfRule>
  </conditionalFormatting>
  <conditionalFormatting sqref="C85">
    <cfRule type="cellIs" dxfId="2117" priority="1186" operator="equal">
      <formula>"A"</formula>
    </cfRule>
  </conditionalFormatting>
  <conditionalFormatting sqref="C95:C96">
    <cfRule type="cellIs" dxfId="2116" priority="1178" operator="lessThan">
      <formula>#REF!</formula>
    </cfRule>
  </conditionalFormatting>
  <conditionalFormatting sqref="C95:C96">
    <cfRule type="cellIs" dxfId="2115" priority="1177" operator="equal">
      <formula>"C"</formula>
    </cfRule>
  </conditionalFormatting>
  <conditionalFormatting sqref="C95:C96">
    <cfRule type="cellIs" dxfId="2114" priority="1176" operator="equal">
      <formula>"B"</formula>
    </cfRule>
  </conditionalFormatting>
  <conditionalFormatting sqref="C95:C96">
    <cfRule type="cellIs" dxfId="2113" priority="1175" operator="equal">
      <formula>"A"</formula>
    </cfRule>
  </conditionalFormatting>
  <conditionalFormatting sqref="C90">
    <cfRule type="cellIs" dxfId="2112" priority="1168" operator="equal">
      <formula>"C"</formula>
    </cfRule>
  </conditionalFormatting>
  <conditionalFormatting sqref="C90">
    <cfRule type="cellIs" dxfId="2111" priority="1167" operator="equal">
      <formula>"B"</formula>
    </cfRule>
  </conditionalFormatting>
  <conditionalFormatting sqref="C90">
    <cfRule type="cellIs" dxfId="2110" priority="1166" operator="equal">
      <formula>"A"</formula>
    </cfRule>
  </conditionalFormatting>
  <conditionalFormatting sqref="C89">
    <cfRule type="cellIs" dxfId="2109" priority="1164" operator="equal">
      <formula>"C"</formula>
    </cfRule>
  </conditionalFormatting>
  <conditionalFormatting sqref="C89">
    <cfRule type="cellIs" dxfId="2108" priority="1163" operator="equal">
      <formula>"B"</formula>
    </cfRule>
  </conditionalFormatting>
  <conditionalFormatting sqref="C89">
    <cfRule type="cellIs" dxfId="2107" priority="1162" operator="equal">
      <formula>"A"</formula>
    </cfRule>
  </conditionalFormatting>
  <conditionalFormatting sqref="C105:C106">
    <cfRule type="cellIs" dxfId="2106" priority="1154" operator="equal">
      <formula>"C"</formula>
    </cfRule>
  </conditionalFormatting>
  <conditionalFormatting sqref="C105:C106">
    <cfRule type="cellIs" dxfId="2105" priority="1153" operator="equal">
      <formula>"B"</formula>
    </cfRule>
  </conditionalFormatting>
  <conditionalFormatting sqref="C105:C106">
    <cfRule type="cellIs" dxfId="2104" priority="1152" operator="equal">
      <formula>"A"</formula>
    </cfRule>
  </conditionalFormatting>
  <conditionalFormatting sqref="C108">
    <cfRule type="cellIs" dxfId="2103" priority="1150" operator="equal">
      <formula>"C"</formula>
    </cfRule>
  </conditionalFormatting>
  <conditionalFormatting sqref="C108">
    <cfRule type="cellIs" dxfId="2102" priority="1149" operator="equal">
      <formula>"B"</formula>
    </cfRule>
  </conditionalFormatting>
  <conditionalFormatting sqref="C108">
    <cfRule type="cellIs" dxfId="2101" priority="1148" operator="equal">
      <formula>"A"</formula>
    </cfRule>
  </conditionalFormatting>
  <conditionalFormatting sqref="C107">
    <cfRule type="cellIs" dxfId="2100" priority="1144" operator="equal">
      <formula>"c"</formula>
    </cfRule>
    <cfRule type="cellIs" dxfId="2099" priority="1145" operator="equal">
      <formula>"b"</formula>
    </cfRule>
    <cfRule type="cellIs" dxfId="2098" priority="1146" operator="equal">
      <formula>"a"</formula>
    </cfRule>
  </conditionalFormatting>
  <conditionalFormatting sqref="C109:C112">
    <cfRule type="cellIs" dxfId="2097" priority="1141" operator="equal">
      <formula>"c"</formula>
    </cfRule>
    <cfRule type="cellIs" dxfId="2096" priority="1142" operator="equal">
      <formula>"b"</formula>
    </cfRule>
    <cfRule type="cellIs" dxfId="2095" priority="1143" operator="equal">
      <formula>"a"</formula>
    </cfRule>
  </conditionalFormatting>
  <conditionalFormatting sqref="C115:C116">
    <cfRule type="cellIs" dxfId="2094" priority="1138" operator="equal">
      <formula>"c"</formula>
    </cfRule>
    <cfRule type="cellIs" dxfId="2093" priority="1139" operator="equal">
      <formula>"b"</formula>
    </cfRule>
    <cfRule type="cellIs" dxfId="2092" priority="1140" operator="equal">
      <formula>"a"</formula>
    </cfRule>
  </conditionalFormatting>
  <conditionalFormatting sqref="C116">
    <cfRule type="cellIs" dxfId="2091" priority="1135" operator="equal">
      <formula>"c"</formula>
    </cfRule>
    <cfRule type="cellIs" dxfId="2090" priority="1136" operator="equal">
      <formula>"b"</formula>
    </cfRule>
    <cfRule type="cellIs" dxfId="2089" priority="1137" operator="equal">
      <formula>"a"</formula>
    </cfRule>
  </conditionalFormatting>
  <conditionalFormatting sqref="C115">
    <cfRule type="cellIs" dxfId="2088" priority="1132" operator="equal">
      <formula>"c"</formula>
    </cfRule>
    <cfRule type="cellIs" dxfId="2087" priority="1133" operator="equal">
      <formula>"b"</formula>
    </cfRule>
    <cfRule type="cellIs" dxfId="2086" priority="1134" operator="equal">
      <formula>"a"</formula>
    </cfRule>
  </conditionalFormatting>
  <conditionalFormatting sqref="C117:C118">
    <cfRule type="cellIs" dxfId="2085" priority="1129" operator="equal">
      <formula>"c"</formula>
    </cfRule>
    <cfRule type="cellIs" dxfId="2084" priority="1130" operator="equal">
      <formula>"b"</formula>
    </cfRule>
    <cfRule type="cellIs" dxfId="2083" priority="1131" operator="equal">
      <formula>"a"</formula>
    </cfRule>
  </conditionalFormatting>
  <conditionalFormatting sqref="C101:C102">
    <cfRule type="cellIs" dxfId="2082" priority="1128" operator="equal">
      <formula>"C"</formula>
    </cfRule>
  </conditionalFormatting>
  <conditionalFormatting sqref="C101:C102">
    <cfRule type="cellIs" dxfId="2081" priority="1127" operator="equal">
      <formula>"B"</formula>
    </cfRule>
  </conditionalFormatting>
  <conditionalFormatting sqref="C101:C102">
    <cfRule type="cellIs" dxfId="2080" priority="1126" operator="equal">
      <formula>"A"</formula>
    </cfRule>
  </conditionalFormatting>
  <conditionalFormatting sqref="C101:C102">
    <cfRule type="cellIs" dxfId="2079" priority="1125" operator="lessThan">
      <formula>#REF!</formula>
    </cfRule>
  </conditionalFormatting>
  <conditionalFormatting sqref="C103:C104">
    <cfRule type="cellIs" dxfId="2078" priority="1124" operator="equal">
      <formula>"C"</formula>
    </cfRule>
  </conditionalFormatting>
  <conditionalFormatting sqref="C103:C104">
    <cfRule type="cellIs" dxfId="2077" priority="1123" operator="equal">
      <formula>"B"</formula>
    </cfRule>
  </conditionalFormatting>
  <conditionalFormatting sqref="C103:C104">
    <cfRule type="cellIs" dxfId="2076" priority="1122" operator="equal">
      <formula>"A"</formula>
    </cfRule>
  </conditionalFormatting>
  <conditionalFormatting sqref="C113:C114">
    <cfRule type="cellIs" dxfId="2075" priority="1118" operator="equal">
      <formula>"c"</formula>
    </cfRule>
    <cfRule type="cellIs" dxfId="2074" priority="1119" operator="equal">
      <formula>"b"</formula>
    </cfRule>
    <cfRule type="cellIs" dxfId="2073" priority="1120" operator="equal">
      <formula>"a"</formula>
    </cfRule>
  </conditionalFormatting>
  <conditionalFormatting sqref="C123:C127">
    <cfRule type="cellIs" dxfId="2072" priority="1091" operator="equal">
      <formula>"c"</formula>
    </cfRule>
    <cfRule type="cellIs" dxfId="2071" priority="1092" operator="equal">
      <formula>"b"</formula>
    </cfRule>
    <cfRule type="cellIs" dxfId="2070" priority="1093" operator="equal">
      <formula>"a"</formula>
    </cfRule>
  </conditionalFormatting>
  <conditionalFormatting sqref="C128">
    <cfRule type="cellIs" dxfId="2069" priority="1088" operator="equal">
      <formula>"c"</formula>
    </cfRule>
    <cfRule type="cellIs" dxfId="2068" priority="1089" operator="equal">
      <formula>"b"</formula>
    </cfRule>
    <cfRule type="cellIs" dxfId="2067" priority="1090" operator="equal">
      <formula>"a"</formula>
    </cfRule>
  </conditionalFormatting>
  <conditionalFormatting sqref="C129:C130">
    <cfRule type="cellIs" dxfId="2066" priority="1085" operator="equal">
      <formula>"c"</formula>
    </cfRule>
    <cfRule type="cellIs" dxfId="2065" priority="1086" operator="equal">
      <formula>"b"</formula>
    </cfRule>
    <cfRule type="cellIs" dxfId="2064" priority="1087" operator="equal">
      <formula>"a"</formula>
    </cfRule>
  </conditionalFormatting>
  <conditionalFormatting sqref="C121:C122">
    <cfRule type="cellIs" dxfId="2063" priority="1082" operator="equal">
      <formula>"c"</formula>
    </cfRule>
    <cfRule type="cellIs" dxfId="2062" priority="1083" operator="equal">
      <formula>"b"</formula>
    </cfRule>
    <cfRule type="cellIs" dxfId="2061" priority="1084" operator="equal">
      <formula>"a"</formula>
    </cfRule>
  </conditionalFormatting>
  <conditionalFormatting sqref="C125">
    <cfRule type="cellIs" dxfId="2060" priority="1079" operator="equal">
      <formula>"c"</formula>
    </cfRule>
    <cfRule type="cellIs" dxfId="2059" priority="1080" operator="equal">
      <formula>"b"</formula>
    </cfRule>
    <cfRule type="cellIs" dxfId="2058" priority="1081" operator="equal">
      <formula>"a"</formula>
    </cfRule>
  </conditionalFormatting>
  <conditionalFormatting sqref="C126">
    <cfRule type="cellIs" dxfId="2057" priority="1076" operator="equal">
      <formula>"c"</formula>
    </cfRule>
    <cfRule type="cellIs" dxfId="2056" priority="1077" operator="equal">
      <formula>"b"</formula>
    </cfRule>
    <cfRule type="cellIs" dxfId="2055" priority="1078" operator="equal">
      <formula>"a"</formula>
    </cfRule>
  </conditionalFormatting>
  <conditionalFormatting sqref="C136">
    <cfRule type="cellIs" dxfId="2054" priority="1067" operator="equal">
      <formula>"c"</formula>
    </cfRule>
    <cfRule type="cellIs" dxfId="2053" priority="1068" operator="equal">
      <formula>"b"</formula>
    </cfRule>
    <cfRule type="cellIs" dxfId="2052" priority="1069" operator="equal">
      <formula>"a"</formula>
    </cfRule>
  </conditionalFormatting>
  <conditionalFormatting sqref="C134">
    <cfRule type="cellIs" dxfId="2051" priority="1070" operator="equal">
      <formula>"c"</formula>
    </cfRule>
    <cfRule type="cellIs" dxfId="2050" priority="1071" operator="equal">
      <formula>"b"</formula>
    </cfRule>
    <cfRule type="cellIs" dxfId="2049" priority="1072" operator="equal">
      <formula>"a"</formula>
    </cfRule>
  </conditionalFormatting>
  <conditionalFormatting sqref="C133">
    <cfRule type="cellIs" dxfId="2048" priority="1073" operator="equal">
      <formula>"c"</formula>
    </cfRule>
    <cfRule type="cellIs" dxfId="2047" priority="1074" operator="equal">
      <formula>"b"</formula>
    </cfRule>
    <cfRule type="cellIs" dxfId="2046" priority="1075" operator="equal">
      <formula>"a"</formula>
    </cfRule>
  </conditionalFormatting>
  <conditionalFormatting sqref="C132">
    <cfRule type="cellIs" dxfId="2045" priority="1064" operator="equal">
      <formula>"c"</formula>
    </cfRule>
    <cfRule type="cellIs" dxfId="2044" priority="1065" operator="equal">
      <formula>"b"</formula>
    </cfRule>
    <cfRule type="cellIs" dxfId="2043" priority="1066" operator="equal">
      <formula>"a"</formula>
    </cfRule>
  </conditionalFormatting>
  <conditionalFormatting sqref="C150 C146 C142">
    <cfRule type="cellIs" dxfId="2042" priority="999" operator="equal">
      <formula>"c"</formula>
    </cfRule>
    <cfRule type="cellIs" dxfId="2041" priority="1000" operator="equal">
      <formula>"b"</formula>
    </cfRule>
    <cfRule type="cellIs" dxfId="2040" priority="1001" operator="equal">
      <formula>"a"</formula>
    </cfRule>
  </conditionalFormatting>
  <conditionalFormatting sqref="C145 C149 C141">
    <cfRule type="cellIs" dxfId="2039" priority="1003" operator="equal">
      <formula>"c"</formula>
    </cfRule>
    <cfRule type="cellIs" dxfId="2038" priority="1004" operator="equal">
      <formula>"b"</formula>
    </cfRule>
    <cfRule type="cellIs" dxfId="2037" priority="1005" operator="equal">
      <formula>"a"</formula>
    </cfRule>
  </conditionalFormatting>
  <conditionalFormatting sqref="C140">
    <cfRule type="cellIs" dxfId="2036" priority="987" operator="equal">
      <formula>"c"</formula>
    </cfRule>
    <cfRule type="cellIs" dxfId="2035" priority="988" operator="equal">
      <formula>"b"</formula>
    </cfRule>
    <cfRule type="cellIs" dxfId="2034" priority="989" operator="equal">
      <formula>"a"</formula>
    </cfRule>
  </conditionalFormatting>
  <conditionalFormatting sqref="C139">
    <cfRule type="cellIs" dxfId="2033" priority="990" operator="equal">
      <formula>"c"</formula>
    </cfRule>
    <cfRule type="cellIs" dxfId="2032" priority="991" operator="equal">
      <formula>"b"</formula>
    </cfRule>
    <cfRule type="cellIs" dxfId="2031" priority="992" operator="equal">
      <formula>"a"</formula>
    </cfRule>
  </conditionalFormatting>
  <conditionalFormatting sqref="C144">
    <cfRule type="cellIs" dxfId="2030" priority="975" operator="equal">
      <formula>"c"</formula>
    </cfRule>
    <cfRule type="cellIs" dxfId="2029" priority="976" operator="equal">
      <formula>"b"</formula>
    </cfRule>
    <cfRule type="cellIs" dxfId="2028" priority="977" operator="equal">
      <formula>"a"</formula>
    </cfRule>
  </conditionalFormatting>
  <conditionalFormatting sqref="C143">
    <cfRule type="cellIs" dxfId="2027" priority="978" operator="equal">
      <formula>"c"</formula>
    </cfRule>
    <cfRule type="cellIs" dxfId="2026" priority="979" operator="equal">
      <formula>"b"</formula>
    </cfRule>
    <cfRule type="cellIs" dxfId="2025" priority="980" operator="equal">
      <formula>"a"</formula>
    </cfRule>
  </conditionalFormatting>
  <conditionalFormatting sqref="C148">
    <cfRule type="cellIs" dxfId="2024" priority="969" operator="equal">
      <formula>"c"</formula>
    </cfRule>
    <cfRule type="cellIs" dxfId="2023" priority="970" operator="equal">
      <formula>"b"</formula>
    </cfRule>
    <cfRule type="cellIs" dxfId="2022" priority="971" operator="equal">
      <formula>"a"</formula>
    </cfRule>
  </conditionalFormatting>
  <conditionalFormatting sqref="C147">
    <cfRule type="cellIs" dxfId="2021" priority="972" operator="equal">
      <formula>"c"</formula>
    </cfRule>
    <cfRule type="cellIs" dxfId="2020" priority="973" operator="equal">
      <formula>"b"</formula>
    </cfRule>
    <cfRule type="cellIs" dxfId="2019" priority="974" operator="equal">
      <formula>"a"</formula>
    </cfRule>
  </conditionalFormatting>
  <conditionalFormatting sqref="C160 C156 C158">
    <cfRule type="cellIs" dxfId="2018" priority="942" operator="equal">
      <formula>"c"</formula>
    </cfRule>
    <cfRule type="cellIs" dxfId="2017" priority="943" operator="equal">
      <formula>"b"</formula>
    </cfRule>
    <cfRule type="cellIs" dxfId="2016" priority="944" operator="equal">
      <formula>"a"</formula>
    </cfRule>
  </conditionalFormatting>
  <conditionalFormatting sqref="C153 C155 C159">
    <cfRule type="cellIs" dxfId="2015" priority="948" operator="equal">
      <formula>"c"</formula>
    </cfRule>
    <cfRule type="cellIs" dxfId="2014" priority="949" operator="equal">
      <formula>"b"</formula>
    </cfRule>
    <cfRule type="cellIs" dxfId="2013" priority="950" operator="equal">
      <formula>"a"</formula>
    </cfRule>
  </conditionalFormatting>
  <conditionalFormatting sqref="C154">
    <cfRule type="cellIs" dxfId="2012" priority="945" operator="equal">
      <formula>"c"</formula>
    </cfRule>
    <cfRule type="cellIs" dxfId="2011" priority="946" operator="equal">
      <formula>"b"</formula>
    </cfRule>
    <cfRule type="cellIs" dxfId="2010" priority="947" operator="equal">
      <formula>"a"</formula>
    </cfRule>
  </conditionalFormatting>
  <conditionalFormatting sqref="C157">
    <cfRule type="cellIs" dxfId="2009" priority="936" operator="equal">
      <formula>"c"</formula>
    </cfRule>
    <cfRule type="cellIs" dxfId="2008" priority="937" operator="equal">
      <formula>"b"</formula>
    </cfRule>
    <cfRule type="cellIs" dxfId="2007" priority="938" operator="equal">
      <formula>"a"</formula>
    </cfRule>
  </conditionalFormatting>
  <conditionalFormatting sqref="C171:C172">
    <cfRule type="cellIs" dxfId="2006" priority="935" operator="equal">
      <formula>"C"</formula>
    </cfRule>
  </conditionalFormatting>
  <conditionalFormatting sqref="C171:C172">
    <cfRule type="cellIs" dxfId="2005" priority="934" operator="equal">
      <formula>"B"</formula>
    </cfRule>
  </conditionalFormatting>
  <conditionalFormatting sqref="C171:C172">
    <cfRule type="cellIs" dxfId="2004" priority="933" operator="equal">
      <formula>"A"</formula>
    </cfRule>
  </conditionalFormatting>
  <conditionalFormatting sqref="C169:C170">
    <cfRule type="cellIs" dxfId="2003" priority="929" operator="equal">
      <formula>"c"</formula>
    </cfRule>
    <cfRule type="cellIs" dxfId="2002" priority="930" operator="equal">
      <formula>"b"</formula>
    </cfRule>
    <cfRule type="cellIs" dxfId="2001" priority="931" operator="equal">
      <formula>"a"</formula>
    </cfRule>
  </conditionalFormatting>
  <conditionalFormatting sqref="C175:C176 C163:C164">
    <cfRule type="cellIs" dxfId="2000" priority="926" operator="equal">
      <formula>"c"</formula>
    </cfRule>
    <cfRule type="cellIs" dxfId="1999" priority="927" operator="equal">
      <formula>"b"</formula>
    </cfRule>
    <cfRule type="cellIs" dxfId="1998" priority="928" operator="equal">
      <formula>"a"</formula>
    </cfRule>
  </conditionalFormatting>
  <conditionalFormatting sqref="C185:C186">
    <cfRule type="cellIs" dxfId="1997" priority="925" operator="equal">
      <formula>"C"</formula>
    </cfRule>
  </conditionalFormatting>
  <conditionalFormatting sqref="C185:C186">
    <cfRule type="cellIs" dxfId="1996" priority="924" operator="equal">
      <formula>"B"</formula>
    </cfRule>
  </conditionalFormatting>
  <conditionalFormatting sqref="C185:C186">
    <cfRule type="cellIs" dxfId="1995" priority="923" operator="equal">
      <formula>"A"</formula>
    </cfRule>
  </conditionalFormatting>
  <conditionalFormatting sqref="C177:C178">
    <cfRule type="cellIs" dxfId="1994" priority="921" operator="equal">
      <formula>"C"</formula>
    </cfRule>
  </conditionalFormatting>
  <conditionalFormatting sqref="C177:C178">
    <cfRule type="cellIs" dxfId="1993" priority="920" operator="equal">
      <formula>"B"</formula>
    </cfRule>
  </conditionalFormatting>
  <conditionalFormatting sqref="C177:C178">
    <cfRule type="cellIs" dxfId="1992" priority="919" operator="equal">
      <formula>"A"</formula>
    </cfRule>
  </conditionalFormatting>
  <conditionalFormatting sqref="C173:C174">
    <cfRule type="cellIs" dxfId="1991" priority="915" operator="equal">
      <formula>"c"</formula>
    </cfRule>
    <cfRule type="cellIs" dxfId="1990" priority="916" operator="equal">
      <formula>"b"</formula>
    </cfRule>
    <cfRule type="cellIs" dxfId="1989" priority="917" operator="equal">
      <formula>"a"</formula>
    </cfRule>
  </conditionalFormatting>
  <conditionalFormatting sqref="C167">
    <cfRule type="cellIs" dxfId="1988" priority="912" operator="equal">
      <formula>"c"</formula>
    </cfRule>
    <cfRule type="cellIs" dxfId="1987" priority="913" operator="equal">
      <formula>"b"</formula>
    </cfRule>
    <cfRule type="cellIs" dxfId="1986" priority="914" operator="equal">
      <formula>"a"</formula>
    </cfRule>
  </conditionalFormatting>
  <conditionalFormatting sqref="C168">
    <cfRule type="cellIs" dxfId="1985" priority="909" operator="equal">
      <formula>"c"</formula>
    </cfRule>
    <cfRule type="cellIs" dxfId="1984" priority="910" operator="equal">
      <formula>"b"</formula>
    </cfRule>
    <cfRule type="cellIs" dxfId="1983" priority="911" operator="equal">
      <formula>"a"</formula>
    </cfRule>
  </conditionalFormatting>
  <conditionalFormatting sqref="C182">
    <cfRule type="cellIs" dxfId="1982" priority="908" operator="equal">
      <formula>"C"</formula>
    </cfRule>
  </conditionalFormatting>
  <conditionalFormatting sqref="C182">
    <cfRule type="cellIs" dxfId="1981" priority="907" operator="equal">
      <formula>"B"</formula>
    </cfRule>
  </conditionalFormatting>
  <conditionalFormatting sqref="C182">
    <cfRule type="cellIs" dxfId="1980" priority="906" operator="equal">
      <formula>"A"</formula>
    </cfRule>
  </conditionalFormatting>
  <conditionalFormatting sqref="C180">
    <cfRule type="cellIs" dxfId="1979" priority="904" operator="lessThan">
      <formula>#REF!</formula>
    </cfRule>
  </conditionalFormatting>
  <conditionalFormatting sqref="C180">
    <cfRule type="cellIs" dxfId="1978" priority="903" operator="equal">
      <formula>"C"</formula>
    </cfRule>
  </conditionalFormatting>
  <conditionalFormatting sqref="C180">
    <cfRule type="cellIs" dxfId="1977" priority="902" operator="equal">
      <formula>"B"</formula>
    </cfRule>
  </conditionalFormatting>
  <conditionalFormatting sqref="C180">
    <cfRule type="cellIs" dxfId="1976" priority="901" operator="equal">
      <formula>"A"</formula>
    </cfRule>
  </conditionalFormatting>
  <conditionalFormatting sqref="C179">
    <cfRule type="cellIs" dxfId="1975" priority="900" operator="equal">
      <formula>"C"</formula>
    </cfRule>
  </conditionalFormatting>
  <conditionalFormatting sqref="C179">
    <cfRule type="cellIs" dxfId="1974" priority="899" operator="equal">
      <formula>"B"</formula>
    </cfRule>
  </conditionalFormatting>
  <conditionalFormatting sqref="C179">
    <cfRule type="cellIs" dxfId="1973" priority="898" operator="equal">
      <formula>"A"</formula>
    </cfRule>
  </conditionalFormatting>
  <conditionalFormatting sqref="C184">
    <cfRule type="cellIs" dxfId="1972" priority="897" operator="equal">
      <formula>"C"</formula>
    </cfRule>
  </conditionalFormatting>
  <conditionalFormatting sqref="C184">
    <cfRule type="cellIs" dxfId="1971" priority="896" operator="equal">
      <formula>"B"</formula>
    </cfRule>
  </conditionalFormatting>
  <conditionalFormatting sqref="C184">
    <cfRule type="cellIs" dxfId="1970" priority="895" operator="equal">
      <formula>"A"</formula>
    </cfRule>
  </conditionalFormatting>
  <conditionalFormatting sqref="C191:C192">
    <cfRule type="cellIs" dxfId="1969" priority="844" operator="equal">
      <formula>"C"</formula>
    </cfRule>
  </conditionalFormatting>
  <conditionalFormatting sqref="C191:C192">
    <cfRule type="cellIs" dxfId="1968" priority="843" operator="equal">
      <formula>"B"</formula>
    </cfRule>
  </conditionalFormatting>
  <conditionalFormatting sqref="C191:C192">
    <cfRule type="cellIs" dxfId="1967" priority="842" operator="equal">
      <formula>"A"</formula>
    </cfRule>
  </conditionalFormatting>
  <conditionalFormatting sqref="C195:C196">
    <cfRule type="cellIs" dxfId="1966" priority="835" operator="equal">
      <formula>"C"</formula>
    </cfRule>
  </conditionalFormatting>
  <conditionalFormatting sqref="C195:C196">
    <cfRule type="cellIs" dxfId="1965" priority="834" operator="equal">
      <formula>"B"</formula>
    </cfRule>
  </conditionalFormatting>
  <conditionalFormatting sqref="C195:C196">
    <cfRule type="cellIs" dxfId="1964" priority="833" operator="equal">
      <formula>"A"</formula>
    </cfRule>
  </conditionalFormatting>
  <conditionalFormatting sqref="C193:C194">
    <cfRule type="cellIs" dxfId="1963" priority="830" operator="equal">
      <formula>"C"</formula>
    </cfRule>
  </conditionalFormatting>
  <conditionalFormatting sqref="C193:C194">
    <cfRule type="cellIs" dxfId="1962" priority="829" operator="equal">
      <formula>"B"</formula>
    </cfRule>
  </conditionalFormatting>
  <conditionalFormatting sqref="C193:C194">
    <cfRule type="cellIs" dxfId="1961" priority="828" operator="equal">
      <formula>"A"</formula>
    </cfRule>
  </conditionalFormatting>
  <conditionalFormatting sqref="C197:C198">
    <cfRule type="cellIs" dxfId="1960" priority="815" operator="equal">
      <formula>"C"</formula>
    </cfRule>
  </conditionalFormatting>
  <conditionalFormatting sqref="C197:C198">
    <cfRule type="cellIs" dxfId="1959" priority="814" operator="equal">
      <formula>"B"</formula>
    </cfRule>
  </conditionalFormatting>
  <conditionalFormatting sqref="C197:C198">
    <cfRule type="cellIs" dxfId="1958" priority="813" operator="equal">
      <formula>"A"</formula>
    </cfRule>
  </conditionalFormatting>
  <conditionalFormatting sqref="C217:C218">
    <cfRule type="cellIs" dxfId="1957" priority="805" operator="equal">
      <formula>"C"</formula>
    </cfRule>
  </conditionalFormatting>
  <conditionalFormatting sqref="C217:C218">
    <cfRule type="cellIs" dxfId="1956" priority="804" operator="equal">
      <formula>"B"</formula>
    </cfRule>
  </conditionalFormatting>
  <conditionalFormatting sqref="C217:C218">
    <cfRule type="cellIs" dxfId="1955" priority="803" operator="equal">
      <formula>"A"</formula>
    </cfRule>
  </conditionalFormatting>
  <conditionalFormatting sqref="C231:C232">
    <cfRule type="cellIs" dxfId="1954" priority="801" operator="equal">
      <formula>"C"</formula>
    </cfRule>
  </conditionalFormatting>
  <conditionalFormatting sqref="C231:C232">
    <cfRule type="cellIs" dxfId="1953" priority="800" operator="equal">
      <formula>"B"</formula>
    </cfRule>
  </conditionalFormatting>
  <conditionalFormatting sqref="C231:C232">
    <cfRule type="cellIs" dxfId="1952" priority="799" operator="equal">
      <formula>"A"</formula>
    </cfRule>
  </conditionalFormatting>
  <conditionalFormatting sqref="C201:C202 C221:C224">
    <cfRule type="cellIs" dxfId="1951" priority="797" operator="equal">
      <formula>"C"</formula>
    </cfRule>
  </conditionalFormatting>
  <conditionalFormatting sqref="C201:C202 C221:C224">
    <cfRule type="cellIs" dxfId="1950" priority="796" operator="equal">
      <formula>"B"</formula>
    </cfRule>
  </conditionalFormatting>
  <conditionalFormatting sqref="C201:C202 C221:C224">
    <cfRule type="cellIs" dxfId="1949" priority="795" operator="equal">
      <formula>"A"</formula>
    </cfRule>
  </conditionalFormatting>
  <conditionalFormatting sqref="C211:C212 C241:C242 C227:C228">
    <cfRule type="cellIs" dxfId="1948" priority="793" operator="equal">
      <formula>"C"</formula>
    </cfRule>
  </conditionalFormatting>
  <conditionalFormatting sqref="C211:C212 C241:C242 C227:C228">
    <cfRule type="cellIs" dxfId="1947" priority="792" operator="equal">
      <formula>"B"</formula>
    </cfRule>
  </conditionalFormatting>
  <conditionalFormatting sqref="C211:C212 C241:C242 C227:C228">
    <cfRule type="cellIs" dxfId="1946" priority="791" operator="equal">
      <formula>"A"</formula>
    </cfRule>
  </conditionalFormatting>
  <conditionalFormatting sqref="C215:C216">
    <cfRule type="cellIs" dxfId="1945" priority="789" operator="equal">
      <formula>"C"</formula>
    </cfRule>
  </conditionalFormatting>
  <conditionalFormatting sqref="C215:C216">
    <cfRule type="cellIs" dxfId="1944" priority="788" operator="equal">
      <formula>"B"</formula>
    </cfRule>
  </conditionalFormatting>
  <conditionalFormatting sqref="C215:C216">
    <cfRule type="cellIs" dxfId="1943" priority="787" operator="equal">
      <formula>"A"</formula>
    </cfRule>
  </conditionalFormatting>
  <conditionalFormatting sqref="C219:C220">
    <cfRule type="cellIs" dxfId="1942" priority="786" operator="equal">
      <formula>"C"</formula>
    </cfRule>
  </conditionalFormatting>
  <conditionalFormatting sqref="C219:C220">
    <cfRule type="cellIs" dxfId="1941" priority="785" operator="equal">
      <formula>"B"</formula>
    </cfRule>
  </conditionalFormatting>
  <conditionalFormatting sqref="C219:C220">
    <cfRule type="cellIs" dxfId="1940" priority="784" operator="equal">
      <formula>"A"</formula>
    </cfRule>
  </conditionalFormatting>
  <conditionalFormatting sqref="C203:C204">
    <cfRule type="cellIs" dxfId="1939" priority="783" operator="equal">
      <formula>"C"</formula>
    </cfRule>
  </conditionalFormatting>
  <conditionalFormatting sqref="C203:C204">
    <cfRule type="cellIs" dxfId="1938" priority="782" operator="equal">
      <formula>"B"</formula>
    </cfRule>
  </conditionalFormatting>
  <conditionalFormatting sqref="C203:C204">
    <cfRule type="cellIs" dxfId="1937" priority="781" operator="equal">
      <formula>"A"</formula>
    </cfRule>
  </conditionalFormatting>
  <conditionalFormatting sqref="C207:C208">
    <cfRule type="cellIs" dxfId="1936" priority="779" operator="equal">
      <formula>"C"</formula>
    </cfRule>
  </conditionalFormatting>
  <conditionalFormatting sqref="C207:C208">
    <cfRule type="cellIs" dxfId="1935" priority="778" operator="equal">
      <formula>"B"</formula>
    </cfRule>
  </conditionalFormatting>
  <conditionalFormatting sqref="C207:C208">
    <cfRule type="cellIs" dxfId="1934" priority="777" operator="equal">
      <formula>"A"</formula>
    </cfRule>
  </conditionalFormatting>
  <conditionalFormatting sqref="C209">
    <cfRule type="cellIs" dxfId="1933" priority="775" operator="equal">
      <formula>"C"</formula>
    </cfRule>
  </conditionalFormatting>
  <conditionalFormatting sqref="C209">
    <cfRule type="cellIs" dxfId="1932" priority="774" operator="equal">
      <formula>"B"</formula>
    </cfRule>
  </conditionalFormatting>
  <conditionalFormatting sqref="C209">
    <cfRule type="cellIs" dxfId="1931" priority="773" operator="equal">
      <formula>"A"</formula>
    </cfRule>
  </conditionalFormatting>
  <conditionalFormatting sqref="C243:C244">
    <cfRule type="cellIs" dxfId="1930" priority="771" operator="equal">
      <formula>"C"</formula>
    </cfRule>
  </conditionalFormatting>
  <conditionalFormatting sqref="C243:C244">
    <cfRule type="cellIs" dxfId="1929" priority="770" operator="equal">
      <formula>"B"</formula>
    </cfRule>
  </conditionalFormatting>
  <conditionalFormatting sqref="C243:C244">
    <cfRule type="cellIs" dxfId="1928" priority="769" operator="equal">
      <formula>"A"</formula>
    </cfRule>
  </conditionalFormatting>
  <conditionalFormatting sqref="C235:C236">
    <cfRule type="cellIs" dxfId="1927" priority="767" operator="equal">
      <formula>"C"</formula>
    </cfRule>
  </conditionalFormatting>
  <conditionalFormatting sqref="C235:C236">
    <cfRule type="cellIs" dxfId="1926" priority="766" operator="equal">
      <formula>"B"</formula>
    </cfRule>
  </conditionalFormatting>
  <conditionalFormatting sqref="C235:C236">
    <cfRule type="cellIs" dxfId="1925" priority="765" operator="equal">
      <formula>"A"</formula>
    </cfRule>
  </conditionalFormatting>
  <conditionalFormatting sqref="C205:C206">
    <cfRule type="cellIs" dxfId="1924" priority="763" operator="equal">
      <formula>"C"</formula>
    </cfRule>
  </conditionalFormatting>
  <conditionalFormatting sqref="C205:C206">
    <cfRule type="cellIs" dxfId="1923" priority="762" operator="equal">
      <formula>"B"</formula>
    </cfRule>
  </conditionalFormatting>
  <conditionalFormatting sqref="C205:C206">
    <cfRule type="cellIs" dxfId="1922" priority="761" operator="equal">
      <formula>"A"</formula>
    </cfRule>
  </conditionalFormatting>
  <conditionalFormatting sqref="C213:C214">
    <cfRule type="cellIs" dxfId="1921" priority="759" operator="equal">
      <formula>"C"</formula>
    </cfRule>
  </conditionalFormatting>
  <conditionalFormatting sqref="C213:C214">
    <cfRule type="cellIs" dxfId="1920" priority="758" operator="equal">
      <formula>"B"</formula>
    </cfRule>
  </conditionalFormatting>
  <conditionalFormatting sqref="C213:C214">
    <cfRule type="cellIs" dxfId="1919" priority="757" operator="equal">
      <formula>"A"</formula>
    </cfRule>
  </conditionalFormatting>
  <conditionalFormatting sqref="C229:C232">
    <cfRule type="cellIs" dxfId="1918" priority="755" operator="equal">
      <formula>"C"</formula>
    </cfRule>
  </conditionalFormatting>
  <conditionalFormatting sqref="C229:C232">
    <cfRule type="cellIs" dxfId="1917" priority="754" operator="equal">
      <formula>"B"</formula>
    </cfRule>
  </conditionalFormatting>
  <conditionalFormatting sqref="C229:C232">
    <cfRule type="cellIs" dxfId="1916" priority="753" operator="equal">
      <formula>"A"</formula>
    </cfRule>
  </conditionalFormatting>
  <conditionalFormatting sqref="C237:C238">
    <cfRule type="cellIs" dxfId="1915" priority="751" operator="equal">
      <formula>"C"</formula>
    </cfRule>
  </conditionalFormatting>
  <conditionalFormatting sqref="C237:C238">
    <cfRule type="cellIs" dxfId="1914" priority="750" operator="equal">
      <formula>"B"</formula>
    </cfRule>
  </conditionalFormatting>
  <conditionalFormatting sqref="C237:C238">
    <cfRule type="cellIs" dxfId="1913" priority="749" operator="equal">
      <formula>"A"</formula>
    </cfRule>
  </conditionalFormatting>
  <conditionalFormatting sqref="C239:C240">
    <cfRule type="cellIs" dxfId="1912" priority="747" operator="equal">
      <formula>"C"</formula>
    </cfRule>
  </conditionalFormatting>
  <conditionalFormatting sqref="C239:C240">
    <cfRule type="cellIs" dxfId="1911" priority="746" operator="equal">
      <formula>"B"</formula>
    </cfRule>
  </conditionalFormatting>
  <conditionalFormatting sqref="C239:C240">
    <cfRule type="cellIs" dxfId="1910" priority="745" operator="equal">
      <formula>"A"</formula>
    </cfRule>
  </conditionalFormatting>
  <conditionalFormatting sqref="C225">
    <cfRule type="cellIs" dxfId="1909" priority="743" operator="equal">
      <formula>"C"</formula>
    </cfRule>
  </conditionalFormatting>
  <conditionalFormatting sqref="C225">
    <cfRule type="cellIs" dxfId="1908" priority="742" operator="equal">
      <formula>"B"</formula>
    </cfRule>
  </conditionalFormatting>
  <conditionalFormatting sqref="C225">
    <cfRule type="cellIs" dxfId="1907" priority="741" operator="equal">
      <formula>"A"</formula>
    </cfRule>
  </conditionalFormatting>
  <conditionalFormatting sqref="C226">
    <cfRule type="cellIs" dxfId="1906" priority="740" operator="lessThan">
      <formula>#REF!</formula>
    </cfRule>
  </conditionalFormatting>
  <conditionalFormatting sqref="C226">
    <cfRule type="cellIs" dxfId="1905" priority="739" operator="equal">
      <formula>"C"</formula>
    </cfRule>
  </conditionalFormatting>
  <conditionalFormatting sqref="C226">
    <cfRule type="cellIs" dxfId="1904" priority="738" operator="equal">
      <formula>"B"</formula>
    </cfRule>
  </conditionalFormatting>
  <conditionalFormatting sqref="C226">
    <cfRule type="cellIs" dxfId="1903" priority="737" operator="equal">
      <formula>"A"</formula>
    </cfRule>
  </conditionalFormatting>
  <conditionalFormatting sqref="C233:C234">
    <cfRule type="cellIs" dxfId="1902" priority="736" operator="equal">
      <formula>"C"</formula>
    </cfRule>
  </conditionalFormatting>
  <conditionalFormatting sqref="C233:C234">
    <cfRule type="cellIs" dxfId="1901" priority="735" operator="equal">
      <formula>"B"</formula>
    </cfRule>
  </conditionalFormatting>
  <conditionalFormatting sqref="C233:C234">
    <cfRule type="cellIs" dxfId="1900" priority="734" operator="equal">
      <formula>"A"</formula>
    </cfRule>
  </conditionalFormatting>
  <conditionalFormatting sqref="C210">
    <cfRule type="cellIs" dxfId="1899" priority="732" operator="equal">
      <formula>"C"</formula>
    </cfRule>
  </conditionalFormatting>
  <conditionalFormatting sqref="C210">
    <cfRule type="cellIs" dxfId="1898" priority="731" operator="equal">
      <formula>"B"</formula>
    </cfRule>
  </conditionalFormatting>
  <conditionalFormatting sqref="C210">
    <cfRule type="cellIs" dxfId="1897" priority="730" operator="equal">
      <formula>"A"</formula>
    </cfRule>
  </conditionalFormatting>
  <conditionalFormatting sqref="C245:C246">
    <cfRule type="cellIs" dxfId="1896" priority="672" operator="equal">
      <formula>"C"</formula>
    </cfRule>
  </conditionalFormatting>
  <conditionalFormatting sqref="C245:C246">
    <cfRule type="cellIs" dxfId="1895" priority="671" operator="equal">
      <formula>"B"</formula>
    </cfRule>
  </conditionalFormatting>
  <conditionalFormatting sqref="C245:C246">
    <cfRule type="cellIs" dxfId="1894" priority="670" operator="equal">
      <formula>"A"</formula>
    </cfRule>
  </conditionalFormatting>
  <conditionalFormatting sqref="J73:S74">
    <cfRule type="cellIs" dxfId="1893" priority="662" operator="equal">
      <formula>"Me"</formula>
    </cfRule>
  </conditionalFormatting>
  <conditionalFormatting sqref="J73:S74">
    <cfRule type="cellIs" dxfId="1892" priority="661" operator="equal">
      <formula>"TD"</formula>
    </cfRule>
  </conditionalFormatting>
  <conditionalFormatting sqref="J73:S74">
    <cfRule type="cellIs" dxfId="1891" priority="660" operator="equal">
      <formula>"PR"</formula>
    </cfRule>
  </conditionalFormatting>
  <conditionalFormatting sqref="F163:AJ164">
    <cfRule type="cellIs" dxfId="1890" priority="659" operator="equal">
      <formula>"Me"</formula>
    </cfRule>
  </conditionalFormatting>
  <conditionalFormatting sqref="F163:AJ164">
    <cfRule type="cellIs" dxfId="1889" priority="658" operator="equal">
      <formula>"TD"</formula>
    </cfRule>
  </conditionalFormatting>
  <conditionalFormatting sqref="F163:AJ164">
    <cfRule type="cellIs" dxfId="1888" priority="657" operator="equal">
      <formula>"PR"</formula>
    </cfRule>
  </conditionalFormatting>
  <conditionalFormatting sqref="Z163:AD164">
    <cfRule type="cellIs" dxfId="1887" priority="656" operator="equal">
      <formula>"Me"</formula>
    </cfRule>
  </conditionalFormatting>
  <conditionalFormatting sqref="Z163:AD164">
    <cfRule type="cellIs" dxfId="1886" priority="655" operator="equal">
      <formula>"TD"</formula>
    </cfRule>
  </conditionalFormatting>
  <conditionalFormatting sqref="F189:AJ190">
    <cfRule type="cellIs" dxfId="1885" priority="636" operator="equal">
      <formula>"Me"</formula>
    </cfRule>
  </conditionalFormatting>
  <conditionalFormatting sqref="F189:AJ190">
    <cfRule type="cellIs" dxfId="1884" priority="635" operator="equal">
      <formula>"TD"</formula>
    </cfRule>
  </conditionalFormatting>
  <conditionalFormatting sqref="F189:AJ190">
    <cfRule type="cellIs" dxfId="1883" priority="634" operator="equal">
      <formula>"PR"</formula>
    </cfRule>
  </conditionalFormatting>
  <conditionalFormatting sqref="C189:C190">
    <cfRule type="cellIs" dxfId="1882" priority="627" operator="equal">
      <formula>"C"</formula>
    </cfRule>
  </conditionalFormatting>
  <conditionalFormatting sqref="C189:C190">
    <cfRule type="cellIs" dxfId="1881" priority="626" operator="equal">
      <formula>"B"</formula>
    </cfRule>
  </conditionalFormatting>
  <conditionalFormatting sqref="C189:C190">
    <cfRule type="cellIs" dxfId="1880" priority="625" operator="equal">
      <formula>"A"</formula>
    </cfRule>
  </conditionalFormatting>
  <conditionalFormatting sqref="C165">
    <cfRule type="cellIs" dxfId="1879" priority="615" operator="equal">
      <formula>"c"</formula>
    </cfRule>
    <cfRule type="cellIs" dxfId="1878" priority="616" operator="equal">
      <formula>"b"</formula>
    </cfRule>
    <cfRule type="cellIs" dxfId="1877" priority="617" operator="equal">
      <formula>"a"</formula>
    </cfRule>
  </conditionalFormatting>
  <conditionalFormatting sqref="C166">
    <cfRule type="cellIs" dxfId="1876" priority="612" operator="equal">
      <formula>"c"</formula>
    </cfRule>
    <cfRule type="cellIs" dxfId="1875" priority="613" operator="equal">
      <formula>"b"</formula>
    </cfRule>
    <cfRule type="cellIs" dxfId="1874" priority="614" operator="equal">
      <formula>"a"</formula>
    </cfRule>
  </conditionalFormatting>
  <conditionalFormatting sqref="I26">
    <cfRule type="cellIs" dxfId="1873" priority="589" operator="equal">
      <formula>"Me"</formula>
    </cfRule>
  </conditionalFormatting>
  <conditionalFormatting sqref="I26">
    <cfRule type="cellIs" dxfId="1872" priority="588" operator="equal">
      <formula>"Me"</formula>
    </cfRule>
  </conditionalFormatting>
  <conditionalFormatting sqref="I26">
    <cfRule type="cellIs" dxfId="1871" priority="587" operator="equal">
      <formula>"TD"</formula>
    </cfRule>
  </conditionalFormatting>
  <conditionalFormatting sqref="I26">
    <cfRule type="cellIs" dxfId="1870" priority="586" operator="equal">
      <formula>"PR"</formula>
    </cfRule>
  </conditionalFormatting>
  <conditionalFormatting sqref="L26">
    <cfRule type="cellIs" dxfId="1869" priority="581" operator="equal">
      <formula>"Me"</formula>
    </cfRule>
  </conditionalFormatting>
  <conditionalFormatting sqref="L26">
    <cfRule type="cellIs" dxfId="1868" priority="580" operator="equal">
      <formula>"Me"</formula>
    </cfRule>
  </conditionalFormatting>
  <conditionalFormatting sqref="L26">
    <cfRule type="cellIs" dxfId="1867" priority="579" operator="equal">
      <formula>"TD"</formula>
    </cfRule>
  </conditionalFormatting>
  <conditionalFormatting sqref="L26">
    <cfRule type="cellIs" dxfId="1866" priority="578" operator="equal">
      <formula>"PR"</formula>
    </cfRule>
  </conditionalFormatting>
  <conditionalFormatting sqref="L181:M182">
    <cfRule type="cellIs" dxfId="1865" priority="549" operator="equal">
      <formula>"Me"</formula>
    </cfRule>
  </conditionalFormatting>
  <conditionalFormatting sqref="L181:M182">
    <cfRule type="cellIs" dxfId="1864" priority="548" operator="equal">
      <formula>"TD"</formula>
    </cfRule>
  </conditionalFormatting>
  <conditionalFormatting sqref="L181:M182">
    <cfRule type="cellIs" dxfId="1863" priority="547" operator="equal">
      <formula>"PR"</formula>
    </cfRule>
  </conditionalFormatting>
  <conditionalFormatting sqref="F21:H22 N21:O22 AF21:AF24">
    <cfRule type="cellIs" dxfId="1862" priority="532" operator="equal">
      <formula>"Me"</formula>
    </cfRule>
  </conditionalFormatting>
  <conditionalFormatting sqref="F21:H22 N21:O22 AF21:AF22 AI21:AJ22">
    <cfRule type="cellIs" dxfId="1861" priority="531" operator="equal">
      <formula>"Me"</formula>
    </cfRule>
  </conditionalFormatting>
  <conditionalFormatting sqref="F21:H22 N21:O22 AF21:AF22 AI21:AJ22">
    <cfRule type="cellIs" dxfId="1860" priority="530" operator="equal">
      <formula>"TD"</formula>
    </cfRule>
  </conditionalFormatting>
  <conditionalFormatting sqref="T21:W22">
    <cfRule type="cellIs" dxfId="1859" priority="528" operator="equal">
      <formula>"Me"</formula>
    </cfRule>
  </conditionalFormatting>
  <conditionalFormatting sqref="T21:W22">
    <cfRule type="cellIs" dxfId="1858" priority="527" operator="equal">
      <formula>"TD"</formula>
    </cfRule>
  </conditionalFormatting>
  <conditionalFormatting sqref="Z21">
    <cfRule type="cellIs" dxfId="1857" priority="529" operator="equal">
      <formula>"Me"</formula>
    </cfRule>
  </conditionalFormatting>
  <conditionalFormatting sqref="P22 R21:S24">
    <cfRule type="cellIs" dxfId="1856" priority="526" operator="equal">
      <formula>"Me"</formula>
    </cfRule>
  </conditionalFormatting>
  <conditionalFormatting sqref="AD22">
    <cfRule type="cellIs" dxfId="1855" priority="525" operator="equal">
      <formula>"Me"</formula>
    </cfRule>
  </conditionalFormatting>
  <conditionalFormatting sqref="AD22">
    <cfRule type="cellIs" dxfId="1854" priority="524" operator="equal">
      <formula>"TD"</formula>
    </cfRule>
  </conditionalFormatting>
  <conditionalFormatting sqref="AD21">
    <cfRule type="cellIs" dxfId="1853" priority="523" operator="equal">
      <formula>"Me"</formula>
    </cfRule>
  </conditionalFormatting>
  <conditionalFormatting sqref="AD21">
    <cfRule type="cellIs" dxfId="1852" priority="522" operator="equal">
      <formula>"TD"</formula>
    </cfRule>
  </conditionalFormatting>
  <conditionalFormatting sqref="P21">
    <cfRule type="cellIs" dxfId="1851" priority="521" operator="equal">
      <formula>"Me"</formula>
    </cfRule>
  </conditionalFormatting>
  <conditionalFormatting sqref="P21">
    <cfRule type="cellIs" dxfId="1850" priority="520" operator="equal">
      <formula>"Me"</formula>
    </cfRule>
  </conditionalFormatting>
  <conditionalFormatting sqref="P21">
    <cfRule type="cellIs" dxfId="1849" priority="519" operator="equal">
      <formula>"TD"</formula>
    </cfRule>
  </conditionalFormatting>
  <conditionalFormatting sqref="F21:H22 N21:P22 AB21:AD22 AI21:AJ22 Y21:Z22 AF21:AF22 R21:W22">
    <cfRule type="cellIs" dxfId="1848" priority="517" operator="equal">
      <formula>"PR"</formula>
    </cfRule>
  </conditionalFormatting>
  <conditionalFormatting sqref="U21">
    <cfRule type="cellIs" dxfId="1847" priority="516" operator="equal">
      <formula>"Me"</formula>
    </cfRule>
  </conditionalFormatting>
  <conditionalFormatting sqref="U21">
    <cfRule type="cellIs" dxfId="1846" priority="515" operator="equal">
      <formula>"TD"</formula>
    </cfRule>
  </conditionalFormatting>
  <conditionalFormatting sqref="C22">
    <cfRule type="cellIs" dxfId="1845" priority="500" operator="equal">
      <formula>"C"</formula>
    </cfRule>
  </conditionalFormatting>
  <conditionalFormatting sqref="C22">
    <cfRule type="cellIs" dxfId="1844" priority="499" operator="equal">
      <formula>"B"</formula>
    </cfRule>
  </conditionalFormatting>
  <conditionalFormatting sqref="C22">
    <cfRule type="cellIs" dxfId="1843" priority="498" operator="equal">
      <formula>"A"</formula>
    </cfRule>
  </conditionalFormatting>
  <conditionalFormatting sqref="C22">
    <cfRule type="cellIs" dxfId="1842" priority="497" operator="lessThan">
      <formula>#REF!</formula>
    </cfRule>
  </conditionalFormatting>
  <conditionalFormatting sqref="C21">
    <cfRule type="cellIs" dxfId="1841" priority="496" operator="equal">
      <formula>"C"</formula>
    </cfRule>
  </conditionalFormatting>
  <conditionalFormatting sqref="C21">
    <cfRule type="cellIs" dxfId="1840" priority="495" operator="equal">
      <formula>"B"</formula>
    </cfRule>
  </conditionalFormatting>
  <conditionalFormatting sqref="C21">
    <cfRule type="cellIs" dxfId="1839" priority="494" operator="equal">
      <formula>"A"</formula>
    </cfRule>
  </conditionalFormatting>
  <conditionalFormatting sqref="C21">
    <cfRule type="cellIs" dxfId="1838" priority="493" operator="lessThan">
      <formula>#REF!</formula>
    </cfRule>
  </conditionalFormatting>
  <conditionalFormatting sqref="Q21:Q22 Q24">
    <cfRule type="cellIs" dxfId="1837" priority="486" operator="equal">
      <formula>"Me"</formula>
    </cfRule>
  </conditionalFormatting>
  <conditionalFormatting sqref="Q21:Q22 Q24">
    <cfRule type="cellIs" dxfId="1836" priority="485" operator="equal">
      <formula>"Me"</formula>
    </cfRule>
  </conditionalFormatting>
  <conditionalFormatting sqref="Q21:Q22 Q24">
    <cfRule type="cellIs" dxfId="1835" priority="484" operator="equal">
      <formula>"TD"</formula>
    </cfRule>
  </conditionalFormatting>
  <conditionalFormatting sqref="Q21:Q22 Q24">
    <cfRule type="cellIs" dxfId="1834" priority="483" operator="equal">
      <formula>"PR"</formula>
    </cfRule>
  </conditionalFormatting>
  <conditionalFormatting sqref="X21:X22 X24">
    <cfRule type="cellIs" dxfId="1833" priority="482" operator="equal">
      <formula>"Me"</formula>
    </cfRule>
  </conditionalFormatting>
  <conditionalFormatting sqref="X21:X22 X24">
    <cfRule type="cellIs" dxfId="1832" priority="481" operator="equal">
      <formula>"Me"</formula>
    </cfRule>
  </conditionalFormatting>
  <conditionalFormatting sqref="X21:X22 X24">
    <cfRule type="cellIs" dxfId="1831" priority="480" operator="equal">
      <formula>"TD"</formula>
    </cfRule>
  </conditionalFormatting>
  <conditionalFormatting sqref="X21:X22 X24">
    <cfRule type="cellIs" dxfId="1830" priority="479" operator="equal">
      <formula>"PR"</formula>
    </cfRule>
  </conditionalFormatting>
  <conditionalFormatting sqref="AA21:AA22 AA24">
    <cfRule type="cellIs" dxfId="1829" priority="478" operator="equal">
      <formula>"Me"</formula>
    </cfRule>
  </conditionalFormatting>
  <conditionalFormatting sqref="AA21:AA22 AA24">
    <cfRule type="cellIs" dxfId="1828" priority="477" operator="equal">
      <formula>"Me"</formula>
    </cfRule>
  </conditionalFormatting>
  <conditionalFormatting sqref="AA21:AA22 AA24">
    <cfRule type="cellIs" dxfId="1827" priority="476" operator="equal">
      <formula>"TD"</formula>
    </cfRule>
  </conditionalFormatting>
  <conditionalFormatting sqref="AA21:AA22 AA24">
    <cfRule type="cellIs" dxfId="1826" priority="475" operator="equal">
      <formula>"PR"</formula>
    </cfRule>
  </conditionalFormatting>
  <conditionalFormatting sqref="AE21:AE24">
    <cfRule type="cellIs" dxfId="1825" priority="474" operator="equal">
      <formula>"Me"</formula>
    </cfRule>
  </conditionalFormatting>
  <conditionalFormatting sqref="AE21:AE24">
    <cfRule type="cellIs" dxfId="1824" priority="473" operator="equal">
      <formula>"Me"</formula>
    </cfRule>
  </conditionalFormatting>
  <conditionalFormatting sqref="AE21:AE24">
    <cfRule type="cellIs" dxfId="1823" priority="472" operator="equal">
      <formula>"TD"</formula>
    </cfRule>
  </conditionalFormatting>
  <conditionalFormatting sqref="AE21:AE24">
    <cfRule type="cellIs" dxfId="1822" priority="471" operator="equal">
      <formula>"PR"</formula>
    </cfRule>
  </conditionalFormatting>
  <conditionalFormatting sqref="AH21:AH22 AH24">
    <cfRule type="cellIs" dxfId="1821" priority="470" operator="equal">
      <formula>"Me"</formula>
    </cfRule>
  </conditionalFormatting>
  <conditionalFormatting sqref="AH21:AH22 AH24">
    <cfRule type="cellIs" dxfId="1820" priority="469" operator="equal">
      <formula>"Me"</formula>
    </cfRule>
  </conditionalFormatting>
  <conditionalFormatting sqref="AH21:AH22 AH24">
    <cfRule type="cellIs" dxfId="1819" priority="468" operator="equal">
      <formula>"TD"</formula>
    </cfRule>
  </conditionalFormatting>
  <conditionalFormatting sqref="AH21:AH22 AH24">
    <cfRule type="cellIs" dxfId="1818" priority="467" operator="equal">
      <formula>"PR"</formula>
    </cfRule>
  </conditionalFormatting>
  <conditionalFormatting sqref="AF23:AG24">
    <cfRule type="cellIs" dxfId="1817" priority="466" operator="equal">
      <formula>"Me"</formula>
    </cfRule>
  </conditionalFormatting>
  <conditionalFormatting sqref="AF23:AG24">
    <cfRule type="cellIs" dxfId="1816" priority="465" operator="equal">
      <formula>"TD"</formula>
    </cfRule>
  </conditionalFormatting>
  <conditionalFormatting sqref="T23:W24">
    <cfRule type="cellIs" dxfId="1815" priority="463" operator="equal">
      <formula>"Me"</formula>
    </cfRule>
  </conditionalFormatting>
  <conditionalFormatting sqref="T23:W24">
    <cfRule type="cellIs" dxfId="1814" priority="462" operator="equal">
      <formula>"TD"</formula>
    </cfRule>
  </conditionalFormatting>
  <conditionalFormatting sqref="Z23">
    <cfRule type="cellIs" dxfId="1813" priority="464" operator="equal">
      <formula>"Me"</formula>
    </cfRule>
  </conditionalFormatting>
  <conditionalFormatting sqref="AD24">
    <cfRule type="cellIs" dxfId="1812" priority="461" operator="equal">
      <formula>"Me"</formula>
    </cfRule>
  </conditionalFormatting>
  <conditionalFormatting sqref="AD24">
    <cfRule type="cellIs" dxfId="1811" priority="460" operator="equal">
      <formula>"TD"</formula>
    </cfRule>
  </conditionalFormatting>
  <conditionalFormatting sqref="AD23">
    <cfRule type="cellIs" dxfId="1810" priority="459" operator="equal">
      <formula>"Me"</formula>
    </cfRule>
  </conditionalFormatting>
  <conditionalFormatting sqref="AD23">
    <cfRule type="cellIs" dxfId="1809" priority="458" operator="equal">
      <formula>"TD"</formula>
    </cfRule>
  </conditionalFormatting>
  <conditionalFormatting sqref="AB23:AD24 Y23:Z24 AF23:AG24 R23:W24">
    <cfRule type="cellIs" dxfId="1808" priority="457" operator="equal">
      <formula>"PR"</formula>
    </cfRule>
  </conditionalFormatting>
  <conditionalFormatting sqref="U23">
    <cfRule type="cellIs" dxfId="1807" priority="456" operator="equal">
      <formula>"Me"</formula>
    </cfRule>
  </conditionalFormatting>
  <conditionalFormatting sqref="U23">
    <cfRule type="cellIs" dxfId="1806" priority="455" operator="equal">
      <formula>"TD"</formula>
    </cfRule>
  </conditionalFormatting>
  <conditionalFormatting sqref="L25">
    <cfRule type="cellIs" dxfId="1805" priority="454" operator="equal">
      <formula>"Me"</formula>
    </cfRule>
  </conditionalFormatting>
  <conditionalFormatting sqref="L25">
    <cfRule type="cellIs" dxfId="1804" priority="453" operator="equal">
      <formula>"Me"</formula>
    </cfRule>
  </conditionalFormatting>
  <conditionalFormatting sqref="L25">
    <cfRule type="cellIs" dxfId="1803" priority="452" operator="equal">
      <formula>"TD"</formula>
    </cfRule>
  </conditionalFormatting>
  <conditionalFormatting sqref="L25">
    <cfRule type="cellIs" dxfId="1802" priority="451" operator="equal">
      <formula>"PR"</formula>
    </cfRule>
  </conditionalFormatting>
  <conditionalFormatting sqref="R25:S25">
    <cfRule type="cellIs" dxfId="1801" priority="450" operator="equal">
      <formula>"Me"</formula>
    </cfRule>
  </conditionalFormatting>
  <conditionalFormatting sqref="R25:S25">
    <cfRule type="cellIs" dxfId="1800" priority="449" operator="equal">
      <formula>"Me"</formula>
    </cfRule>
  </conditionalFormatting>
  <conditionalFormatting sqref="R25:S25">
    <cfRule type="cellIs" dxfId="1799" priority="448" operator="equal">
      <formula>"TD"</formula>
    </cfRule>
  </conditionalFormatting>
  <conditionalFormatting sqref="R25:S25">
    <cfRule type="cellIs" dxfId="1798" priority="447" operator="equal">
      <formula>"PR"</formula>
    </cfRule>
  </conditionalFormatting>
  <conditionalFormatting sqref="L98">
    <cfRule type="cellIs" dxfId="1797" priority="423" operator="equal">
      <formula>"Me"</formula>
    </cfRule>
  </conditionalFormatting>
  <conditionalFormatting sqref="L98">
    <cfRule type="cellIs" dxfId="1796" priority="422" operator="equal">
      <formula>"TD"</formula>
    </cfRule>
  </conditionalFormatting>
  <conditionalFormatting sqref="L98">
    <cfRule type="cellIs" dxfId="1795" priority="421" operator="equal">
      <formula>"PR"</formula>
    </cfRule>
  </conditionalFormatting>
  <conditionalFormatting sqref="M98">
    <cfRule type="cellIs" dxfId="1794" priority="420" operator="equal">
      <formula>"Me"</formula>
    </cfRule>
  </conditionalFormatting>
  <conditionalFormatting sqref="M98">
    <cfRule type="cellIs" dxfId="1793" priority="419" operator="equal">
      <formula>"TD"</formula>
    </cfRule>
  </conditionalFormatting>
  <conditionalFormatting sqref="M98">
    <cfRule type="cellIs" dxfId="1792" priority="418" operator="equal">
      <formula>"PR"</formula>
    </cfRule>
  </conditionalFormatting>
  <conditionalFormatting sqref="Q95:R96">
    <cfRule type="cellIs" dxfId="1791" priority="402" operator="equal">
      <formula>"Me"</formula>
    </cfRule>
  </conditionalFormatting>
  <conditionalFormatting sqref="Q95:R96">
    <cfRule type="cellIs" dxfId="1790" priority="401" operator="equal">
      <formula>"TD"</formula>
    </cfRule>
  </conditionalFormatting>
  <conditionalFormatting sqref="Q95:R96">
    <cfRule type="cellIs" dxfId="1789" priority="400" operator="equal">
      <formula>"PR"</formula>
    </cfRule>
  </conditionalFormatting>
  <conditionalFormatting sqref="Q97:R98">
    <cfRule type="cellIs" dxfId="1788" priority="399" operator="equal">
      <formula>"Me"</formula>
    </cfRule>
  </conditionalFormatting>
  <conditionalFormatting sqref="Q97:R98">
    <cfRule type="cellIs" dxfId="1787" priority="398" operator="equal">
      <formula>"TD"</formula>
    </cfRule>
  </conditionalFormatting>
  <conditionalFormatting sqref="Q97:R98">
    <cfRule type="cellIs" dxfId="1786" priority="397" operator="equal">
      <formula>"PR"</formula>
    </cfRule>
  </conditionalFormatting>
  <conditionalFormatting sqref="I95:J96">
    <cfRule type="cellIs" dxfId="1785" priority="396" operator="equal">
      <formula>"Me"</formula>
    </cfRule>
  </conditionalFormatting>
  <conditionalFormatting sqref="I95:J96">
    <cfRule type="cellIs" dxfId="1784" priority="395" operator="equal">
      <formula>"TD"</formula>
    </cfRule>
  </conditionalFormatting>
  <conditionalFormatting sqref="I95:J96">
    <cfRule type="cellIs" dxfId="1783" priority="394" operator="equal">
      <formula>"PR"</formula>
    </cfRule>
  </conditionalFormatting>
  <conditionalFormatting sqref="I97:K98">
    <cfRule type="cellIs" dxfId="1782" priority="393" operator="equal">
      <formula>"Me"</formula>
    </cfRule>
  </conditionalFormatting>
  <conditionalFormatting sqref="I97:K98">
    <cfRule type="cellIs" dxfId="1781" priority="392" operator="equal">
      <formula>"TD"</formula>
    </cfRule>
  </conditionalFormatting>
  <conditionalFormatting sqref="I97:K98">
    <cfRule type="cellIs" dxfId="1780" priority="391" operator="equal">
      <formula>"PR"</formula>
    </cfRule>
  </conditionalFormatting>
  <conditionalFormatting sqref="K95:K96">
    <cfRule type="cellIs" dxfId="1779" priority="390" operator="equal">
      <formula>"Me"</formula>
    </cfRule>
  </conditionalFormatting>
  <conditionalFormatting sqref="K95:K96">
    <cfRule type="cellIs" dxfId="1778" priority="389" operator="equal">
      <formula>"TD"</formula>
    </cfRule>
  </conditionalFormatting>
  <conditionalFormatting sqref="K95:K96">
    <cfRule type="cellIs" dxfId="1777" priority="388" operator="equal">
      <formula>"PR"</formula>
    </cfRule>
  </conditionalFormatting>
  <conditionalFormatting sqref="I113:I114">
    <cfRule type="cellIs" dxfId="1776" priority="381" operator="equal">
      <formula>"Me"</formula>
    </cfRule>
  </conditionalFormatting>
  <conditionalFormatting sqref="I113:I114">
    <cfRule type="cellIs" dxfId="1775" priority="380" operator="equal">
      <formula>"TD"</formula>
    </cfRule>
  </conditionalFormatting>
  <conditionalFormatting sqref="I113:I114">
    <cfRule type="cellIs" dxfId="1774" priority="379" operator="equal">
      <formula>"PR"</formula>
    </cfRule>
  </conditionalFormatting>
  <conditionalFormatting sqref="I69:M70">
    <cfRule type="cellIs" dxfId="1773" priority="378" operator="equal">
      <formula>"Me"</formula>
    </cfRule>
  </conditionalFormatting>
  <conditionalFormatting sqref="I69:M70">
    <cfRule type="cellIs" dxfId="1772" priority="377" operator="equal">
      <formula>"TD"</formula>
    </cfRule>
  </conditionalFormatting>
  <conditionalFormatting sqref="I69:M70">
    <cfRule type="cellIs" dxfId="1771" priority="376" operator="equal">
      <formula>"PR"</formula>
    </cfRule>
  </conditionalFormatting>
  <conditionalFormatting sqref="I227:J228">
    <cfRule type="cellIs" dxfId="1770" priority="375" operator="equal">
      <formula>"Me"</formula>
    </cfRule>
  </conditionalFormatting>
  <conditionalFormatting sqref="I227:J228">
    <cfRule type="cellIs" dxfId="1769" priority="374" operator="equal">
      <formula>"TD"</formula>
    </cfRule>
  </conditionalFormatting>
  <conditionalFormatting sqref="I227:J228">
    <cfRule type="cellIs" dxfId="1768" priority="373" operator="equal">
      <formula>"PR"</formula>
    </cfRule>
  </conditionalFormatting>
  <conditionalFormatting sqref="I227:J228">
    <cfRule type="cellIs" dxfId="1767" priority="372" operator="equal">
      <formula>"Me"</formula>
    </cfRule>
  </conditionalFormatting>
  <conditionalFormatting sqref="I227:J228">
    <cfRule type="cellIs" dxfId="1766" priority="371" operator="equal">
      <formula>"TD"</formula>
    </cfRule>
  </conditionalFormatting>
  <conditionalFormatting sqref="I227:J228">
    <cfRule type="cellIs" dxfId="1765" priority="370" operator="equal">
      <formula>"PR"</formula>
    </cfRule>
  </conditionalFormatting>
  <conditionalFormatting sqref="F125:AI126">
    <cfRule type="cellIs" dxfId="1764" priority="369" operator="equal">
      <formula>"Me"</formula>
    </cfRule>
  </conditionalFormatting>
  <conditionalFormatting sqref="F125:AI126">
    <cfRule type="cellIs" dxfId="1763" priority="368" operator="equal">
      <formula>"TD"</formula>
    </cfRule>
  </conditionalFormatting>
  <conditionalFormatting sqref="F125:AI126">
    <cfRule type="cellIs" dxfId="1762" priority="367" operator="equal">
      <formula>"PR"</formula>
    </cfRule>
  </conditionalFormatting>
  <conditionalFormatting sqref="F125:AI126">
    <cfRule type="cellIs" dxfId="1761" priority="366" operator="equal">
      <formula>"Me"</formula>
    </cfRule>
  </conditionalFormatting>
  <conditionalFormatting sqref="F125:AI126">
    <cfRule type="cellIs" dxfId="1760" priority="365" operator="equal">
      <formula>"TD"</formula>
    </cfRule>
  </conditionalFormatting>
  <conditionalFormatting sqref="F125:AI126">
    <cfRule type="cellIs" dxfId="1759" priority="364" operator="equal">
      <formula>"PR"</formula>
    </cfRule>
  </conditionalFormatting>
  <conditionalFormatting sqref="F155:F156">
    <cfRule type="cellIs" dxfId="1758" priority="363" operator="equal">
      <formula>"Me"</formula>
    </cfRule>
  </conditionalFormatting>
  <conditionalFormatting sqref="F155:F156">
    <cfRule type="cellIs" dxfId="1757" priority="362" operator="equal">
      <formula>"TD"</formula>
    </cfRule>
  </conditionalFormatting>
  <conditionalFormatting sqref="F155:F156">
    <cfRule type="cellIs" dxfId="1756" priority="361" operator="equal">
      <formula>"PR"</formula>
    </cfRule>
  </conditionalFormatting>
  <conditionalFormatting sqref="G155:W156">
    <cfRule type="cellIs" dxfId="1755" priority="360" operator="equal">
      <formula>"Me"</formula>
    </cfRule>
  </conditionalFormatting>
  <conditionalFormatting sqref="G155:W156">
    <cfRule type="cellIs" dxfId="1754" priority="359" operator="equal">
      <formula>"TD"</formula>
    </cfRule>
  </conditionalFormatting>
  <conditionalFormatting sqref="G155:W156">
    <cfRule type="cellIs" dxfId="1753" priority="358" operator="equal">
      <formula>"PR"</formula>
    </cfRule>
  </conditionalFormatting>
  <conditionalFormatting sqref="L243:L244">
    <cfRule type="cellIs" dxfId="1752" priority="357" operator="equal">
      <formula>"Me"</formula>
    </cfRule>
  </conditionalFormatting>
  <conditionalFormatting sqref="L243:L244">
    <cfRule type="cellIs" dxfId="1751" priority="356" operator="equal">
      <formula>"TD"</formula>
    </cfRule>
  </conditionalFormatting>
  <conditionalFormatting sqref="L243:L244">
    <cfRule type="cellIs" dxfId="1750" priority="355" operator="equal">
      <formula>"PR"</formula>
    </cfRule>
  </conditionalFormatting>
  <conditionalFormatting sqref="R81:R82">
    <cfRule type="cellIs" dxfId="1749" priority="354" operator="equal">
      <formula>"Me"</formula>
    </cfRule>
  </conditionalFormatting>
  <conditionalFormatting sqref="R81:R82">
    <cfRule type="cellIs" dxfId="1748" priority="353" operator="equal">
      <formula>"TD"</formula>
    </cfRule>
  </conditionalFormatting>
  <conditionalFormatting sqref="R81:R82">
    <cfRule type="cellIs" dxfId="1747" priority="352" operator="equal">
      <formula>"PR"</formula>
    </cfRule>
  </conditionalFormatting>
  <conditionalFormatting sqref="AA23">
    <cfRule type="cellIs" dxfId="1746" priority="351" operator="equal">
      <formula>"Me"</formula>
    </cfRule>
  </conditionalFormatting>
  <conditionalFormatting sqref="AA23">
    <cfRule type="cellIs" dxfId="1745" priority="350" operator="equal">
      <formula>"TD"</formula>
    </cfRule>
  </conditionalFormatting>
  <conditionalFormatting sqref="AA23">
    <cfRule type="cellIs" dxfId="1744" priority="349" operator="equal">
      <formula>"PR"</formula>
    </cfRule>
  </conditionalFormatting>
  <conditionalFormatting sqref="AH23">
    <cfRule type="cellIs" dxfId="1743" priority="348" operator="equal">
      <formula>"Me"</formula>
    </cfRule>
  </conditionalFormatting>
  <conditionalFormatting sqref="AH23">
    <cfRule type="cellIs" dxfId="1742" priority="347" operator="equal">
      <formula>"TD"</formula>
    </cfRule>
  </conditionalFormatting>
  <conditionalFormatting sqref="AH23">
    <cfRule type="cellIs" dxfId="1741" priority="346" operator="equal">
      <formula>"PR"</formula>
    </cfRule>
  </conditionalFormatting>
  <conditionalFormatting sqref="Q27:Q28">
    <cfRule type="cellIs" dxfId="1740" priority="345" operator="equal">
      <formula>"Me"</formula>
    </cfRule>
  </conditionalFormatting>
  <conditionalFormatting sqref="Q27:Q28">
    <cfRule type="cellIs" dxfId="1739" priority="344" operator="equal">
      <formula>"Me"</formula>
    </cfRule>
  </conditionalFormatting>
  <conditionalFormatting sqref="Q27:Q28">
    <cfRule type="cellIs" dxfId="1738" priority="343" operator="equal">
      <formula>"TD"</formula>
    </cfRule>
  </conditionalFormatting>
  <conditionalFormatting sqref="AG22">
    <cfRule type="cellIs" dxfId="1737" priority="342" operator="equal">
      <formula>"Me"</formula>
    </cfRule>
  </conditionalFormatting>
  <conditionalFormatting sqref="AG22">
    <cfRule type="cellIs" dxfId="1736" priority="341" operator="equal">
      <formula>"Me"</formula>
    </cfRule>
  </conditionalFormatting>
  <conditionalFormatting sqref="AG22">
    <cfRule type="cellIs" dxfId="1735" priority="340" operator="equal">
      <formula>"TD"</formula>
    </cfRule>
  </conditionalFormatting>
  <conditionalFormatting sqref="AG22">
    <cfRule type="cellIs" dxfId="1734" priority="339" operator="equal">
      <formula>"PR"</formula>
    </cfRule>
  </conditionalFormatting>
  <conditionalFormatting sqref="Q23">
    <cfRule type="cellIs" dxfId="1733" priority="338" operator="equal">
      <formula>"Me"</formula>
    </cfRule>
  </conditionalFormatting>
  <conditionalFormatting sqref="Q23">
    <cfRule type="cellIs" dxfId="1732" priority="337" operator="equal">
      <formula>"TD"</formula>
    </cfRule>
  </conditionalFormatting>
  <conditionalFormatting sqref="Q23">
    <cfRule type="cellIs" dxfId="1731" priority="336" operator="equal">
      <formula>"PR"</formula>
    </cfRule>
  </conditionalFormatting>
  <conditionalFormatting sqref="F185:AI186">
    <cfRule type="cellIs" dxfId="1730" priority="335" operator="equal">
      <formula>"Me"</formula>
    </cfRule>
  </conditionalFormatting>
  <conditionalFormatting sqref="F185:AI186">
    <cfRule type="cellIs" dxfId="1729" priority="334" operator="equal">
      <formula>"TD"</formula>
    </cfRule>
  </conditionalFormatting>
  <conditionalFormatting sqref="F185:AI186">
    <cfRule type="cellIs" dxfId="1728" priority="333" operator="equal">
      <formula>"PR"</formula>
    </cfRule>
  </conditionalFormatting>
  <conditionalFormatting sqref="AF141">
    <cfRule type="cellIs" dxfId="1727" priority="332" operator="equal">
      <formula>"Me"</formula>
    </cfRule>
  </conditionalFormatting>
  <conditionalFormatting sqref="AF141">
    <cfRule type="cellIs" dxfId="1726" priority="331" operator="equal">
      <formula>"TD"</formula>
    </cfRule>
  </conditionalFormatting>
  <conditionalFormatting sqref="AF141">
    <cfRule type="cellIs" dxfId="1725" priority="330" operator="equal">
      <formula>"PR"</formula>
    </cfRule>
  </conditionalFormatting>
  <conditionalFormatting sqref="I129">
    <cfRule type="cellIs" dxfId="1724" priority="329" operator="equal">
      <formula>"Me"</formula>
    </cfRule>
  </conditionalFormatting>
  <conditionalFormatting sqref="I129">
    <cfRule type="cellIs" dxfId="1723" priority="328" operator="equal">
      <formula>"TD"</formula>
    </cfRule>
  </conditionalFormatting>
  <conditionalFormatting sqref="I129">
    <cfRule type="cellIs" dxfId="1722" priority="327" operator="equal">
      <formula>"PR"</formula>
    </cfRule>
  </conditionalFormatting>
  <conditionalFormatting sqref="F143:I144">
    <cfRule type="cellIs" dxfId="1721" priority="326" operator="equal">
      <formula>"Me"</formula>
    </cfRule>
  </conditionalFormatting>
  <conditionalFormatting sqref="F143:I144">
    <cfRule type="cellIs" dxfId="1720" priority="325" operator="equal">
      <formula>"TD"</formula>
    </cfRule>
  </conditionalFormatting>
  <conditionalFormatting sqref="F143:I144">
    <cfRule type="cellIs" dxfId="1719" priority="324" operator="equal">
      <formula>"PR"</formula>
    </cfRule>
  </conditionalFormatting>
  <conditionalFormatting sqref="K207:K208">
    <cfRule type="cellIs" dxfId="1718" priority="323" operator="equal">
      <formula>"Me"</formula>
    </cfRule>
  </conditionalFormatting>
  <conditionalFormatting sqref="K207:K208">
    <cfRule type="cellIs" dxfId="1717" priority="322" operator="equal">
      <formula>"TD"</formula>
    </cfRule>
  </conditionalFormatting>
  <conditionalFormatting sqref="K207:K208">
    <cfRule type="cellIs" dxfId="1716" priority="321" operator="equal">
      <formula>"PR"</formula>
    </cfRule>
  </conditionalFormatting>
  <conditionalFormatting sqref="J143:S144">
    <cfRule type="cellIs" dxfId="1715" priority="317" operator="equal">
      <formula>"Me"</formula>
    </cfRule>
  </conditionalFormatting>
  <conditionalFormatting sqref="J143:S144">
    <cfRule type="cellIs" dxfId="1714" priority="316" operator="equal">
      <formula>"TD"</formula>
    </cfRule>
  </conditionalFormatting>
  <conditionalFormatting sqref="J143:S144">
    <cfRule type="cellIs" dxfId="1713" priority="315" operator="equal">
      <formula>"PR"</formula>
    </cfRule>
  </conditionalFormatting>
  <conditionalFormatting sqref="K26">
    <cfRule type="cellIs" dxfId="1712" priority="314" operator="equal">
      <formula>"Me"</formula>
    </cfRule>
  </conditionalFormatting>
  <conditionalFormatting sqref="K26">
    <cfRule type="cellIs" dxfId="1711" priority="313" operator="equal">
      <formula>"Me"</formula>
    </cfRule>
  </conditionalFormatting>
  <conditionalFormatting sqref="K26">
    <cfRule type="cellIs" dxfId="1710" priority="312" operator="equal">
      <formula>"TD"</formula>
    </cfRule>
  </conditionalFormatting>
  <conditionalFormatting sqref="K26">
    <cfRule type="cellIs" dxfId="1709" priority="311" operator="equal">
      <formula>"PR"</formula>
    </cfRule>
  </conditionalFormatting>
  <conditionalFormatting sqref="J130">
    <cfRule type="cellIs" dxfId="1708" priority="307" operator="equal">
      <formula>"Me"</formula>
    </cfRule>
  </conditionalFormatting>
  <conditionalFormatting sqref="J130">
    <cfRule type="cellIs" dxfId="1707" priority="306" operator="equal">
      <formula>"TD"</formula>
    </cfRule>
  </conditionalFormatting>
  <conditionalFormatting sqref="J130">
    <cfRule type="cellIs" dxfId="1706" priority="305" operator="equal">
      <formula>"PR"</formula>
    </cfRule>
  </conditionalFormatting>
  <conditionalFormatting sqref="I23:M24">
    <cfRule type="cellIs" dxfId="1705" priority="295" operator="equal">
      <formula>"Me"</formula>
    </cfRule>
  </conditionalFormatting>
  <conditionalFormatting sqref="I23:M24">
    <cfRule type="cellIs" dxfId="1704" priority="294" operator="equal">
      <formula>"PR"</formula>
    </cfRule>
  </conditionalFormatting>
  <conditionalFormatting sqref="K87:K88">
    <cfRule type="cellIs" dxfId="1703" priority="293" operator="equal">
      <formula>"Me"</formula>
    </cfRule>
  </conditionalFormatting>
  <conditionalFormatting sqref="K87:K88">
    <cfRule type="cellIs" dxfId="1702" priority="292" operator="equal">
      <formula>"TD"</formula>
    </cfRule>
  </conditionalFormatting>
  <conditionalFormatting sqref="K87:K88">
    <cfRule type="cellIs" dxfId="1701" priority="291" operator="equal">
      <formula>"PR"</formula>
    </cfRule>
  </conditionalFormatting>
  <conditionalFormatting sqref="K211:K212">
    <cfRule type="cellIs" dxfId="1700" priority="290" operator="equal">
      <formula>"Me"</formula>
    </cfRule>
  </conditionalFormatting>
  <conditionalFormatting sqref="K211:K212">
    <cfRule type="cellIs" dxfId="1699" priority="289" operator="equal">
      <formula>"TD"</formula>
    </cfRule>
  </conditionalFormatting>
  <conditionalFormatting sqref="K211:K212">
    <cfRule type="cellIs" dxfId="1698" priority="288" operator="equal">
      <formula>"PR"</formula>
    </cfRule>
  </conditionalFormatting>
  <conditionalFormatting sqref="M209:M210">
    <cfRule type="cellIs" dxfId="1697" priority="287" operator="equal">
      <formula>"Me"</formula>
    </cfRule>
  </conditionalFormatting>
  <conditionalFormatting sqref="M209:M210">
    <cfRule type="cellIs" dxfId="1696" priority="286" operator="equal">
      <formula>"TD"</formula>
    </cfRule>
  </conditionalFormatting>
  <conditionalFormatting sqref="M209:M210">
    <cfRule type="cellIs" dxfId="1695" priority="285" operator="equal">
      <formula>"PR"</formula>
    </cfRule>
  </conditionalFormatting>
  <conditionalFormatting sqref="L123:L124">
    <cfRule type="cellIs" dxfId="1694" priority="284" operator="equal">
      <formula>"Me"</formula>
    </cfRule>
  </conditionalFormatting>
  <conditionalFormatting sqref="L123:L124">
    <cfRule type="cellIs" dxfId="1693" priority="283" operator="equal">
      <formula>"TD"</formula>
    </cfRule>
  </conditionalFormatting>
  <conditionalFormatting sqref="L123:L124">
    <cfRule type="cellIs" dxfId="1692" priority="282" operator="equal">
      <formula>"PR"</formula>
    </cfRule>
  </conditionalFormatting>
  <conditionalFormatting sqref="L219:L220">
    <cfRule type="cellIs" dxfId="1691" priority="281" operator="equal">
      <formula>"Me"</formula>
    </cfRule>
  </conditionalFormatting>
  <conditionalFormatting sqref="L219:L220">
    <cfRule type="cellIs" dxfId="1690" priority="280" operator="equal">
      <formula>"TD"</formula>
    </cfRule>
  </conditionalFormatting>
  <conditionalFormatting sqref="L219:L220">
    <cfRule type="cellIs" dxfId="1689" priority="279" operator="equal">
      <formula>"PR"</formula>
    </cfRule>
  </conditionalFormatting>
  <conditionalFormatting sqref="L225:L226">
    <cfRule type="cellIs" dxfId="1688" priority="278" operator="equal">
      <formula>"Me"</formula>
    </cfRule>
  </conditionalFormatting>
  <conditionalFormatting sqref="L225:L226">
    <cfRule type="cellIs" dxfId="1687" priority="277" operator="equal">
      <formula>"TD"</formula>
    </cfRule>
  </conditionalFormatting>
  <conditionalFormatting sqref="L225:L226">
    <cfRule type="cellIs" dxfId="1686" priority="276" operator="equal">
      <formula>"PR"</formula>
    </cfRule>
  </conditionalFormatting>
  <conditionalFormatting sqref="W205:AH206">
    <cfRule type="cellIs" dxfId="1685" priority="275" operator="equal">
      <formula>"Me"</formula>
    </cfRule>
  </conditionalFormatting>
  <conditionalFormatting sqref="W205:AH206">
    <cfRule type="cellIs" dxfId="1684" priority="274" operator="equal">
      <formula>"TD"</formula>
    </cfRule>
  </conditionalFormatting>
  <conditionalFormatting sqref="W205:AH206">
    <cfRule type="cellIs" dxfId="1683" priority="273" operator="equal">
      <formula>"PR"</formula>
    </cfRule>
  </conditionalFormatting>
  <conditionalFormatting sqref="Q27">
    <cfRule type="cellIs" dxfId="1682" priority="272" operator="equal">
      <formula>"Me"</formula>
    </cfRule>
  </conditionalFormatting>
  <conditionalFormatting sqref="Q27">
    <cfRule type="cellIs" dxfId="1681" priority="271" operator="equal">
      <formula>"Me"</formula>
    </cfRule>
  </conditionalFormatting>
  <conditionalFormatting sqref="Q27">
    <cfRule type="cellIs" dxfId="1680" priority="270" operator="equal">
      <formula>"TD"</formula>
    </cfRule>
  </conditionalFormatting>
  <conditionalFormatting sqref="R26">
    <cfRule type="cellIs" dxfId="1679" priority="261" operator="equal">
      <formula>"Me"</formula>
    </cfRule>
  </conditionalFormatting>
  <conditionalFormatting sqref="R26">
    <cfRule type="cellIs" dxfId="1678" priority="260" operator="equal">
      <formula>"Me"</formula>
    </cfRule>
  </conditionalFormatting>
  <conditionalFormatting sqref="R26">
    <cfRule type="cellIs" dxfId="1677" priority="259" operator="equal">
      <formula>"TD"</formula>
    </cfRule>
  </conditionalFormatting>
  <conditionalFormatting sqref="R26">
    <cfRule type="cellIs" dxfId="1676" priority="258" operator="equal">
      <formula>"PR"</formula>
    </cfRule>
  </conditionalFormatting>
  <conditionalFormatting sqref="S26">
    <cfRule type="cellIs" dxfId="1675" priority="257" operator="equal">
      <formula>"Me"</formula>
    </cfRule>
  </conditionalFormatting>
  <conditionalFormatting sqref="S26">
    <cfRule type="cellIs" dxfId="1674" priority="256" operator="equal">
      <formula>"Me"</formula>
    </cfRule>
  </conditionalFormatting>
  <conditionalFormatting sqref="S26">
    <cfRule type="cellIs" dxfId="1673" priority="255" operator="equal">
      <formula>"TD"</formula>
    </cfRule>
  </conditionalFormatting>
  <conditionalFormatting sqref="S26">
    <cfRule type="cellIs" dxfId="1672" priority="254" operator="equal">
      <formula>"PR"</formula>
    </cfRule>
  </conditionalFormatting>
  <conditionalFormatting sqref="W26">
    <cfRule type="cellIs" dxfId="1671" priority="253" operator="equal">
      <formula>"Me"</formula>
    </cfRule>
  </conditionalFormatting>
  <conditionalFormatting sqref="W26">
    <cfRule type="cellIs" dxfId="1670" priority="252" operator="equal">
      <formula>"Me"</formula>
    </cfRule>
  </conditionalFormatting>
  <conditionalFormatting sqref="W26">
    <cfRule type="cellIs" dxfId="1669" priority="251" operator="equal">
      <formula>"TD"</formula>
    </cfRule>
  </conditionalFormatting>
  <conditionalFormatting sqref="W26">
    <cfRule type="cellIs" dxfId="1668" priority="250" operator="equal">
      <formula>"PR"</formula>
    </cfRule>
  </conditionalFormatting>
  <conditionalFormatting sqref="Y26">
    <cfRule type="cellIs" dxfId="1667" priority="249" operator="equal">
      <formula>"Me"</formula>
    </cfRule>
  </conditionalFormatting>
  <conditionalFormatting sqref="Y26">
    <cfRule type="cellIs" dxfId="1666" priority="248" operator="equal">
      <formula>"Me"</formula>
    </cfRule>
  </conditionalFormatting>
  <conditionalFormatting sqref="Y26">
    <cfRule type="cellIs" dxfId="1665" priority="247" operator="equal">
      <formula>"TD"</formula>
    </cfRule>
  </conditionalFormatting>
  <conditionalFormatting sqref="Y26">
    <cfRule type="cellIs" dxfId="1664" priority="246" operator="equal">
      <formula>"PR"</formula>
    </cfRule>
  </conditionalFormatting>
  <conditionalFormatting sqref="Z26">
    <cfRule type="cellIs" dxfId="1663" priority="245" operator="equal">
      <formula>"Me"</formula>
    </cfRule>
  </conditionalFormatting>
  <conditionalFormatting sqref="Z26">
    <cfRule type="cellIs" dxfId="1662" priority="244" operator="equal">
      <formula>"Me"</formula>
    </cfRule>
  </conditionalFormatting>
  <conditionalFormatting sqref="Z26">
    <cfRule type="cellIs" dxfId="1661" priority="243" operator="equal">
      <formula>"TD"</formula>
    </cfRule>
  </conditionalFormatting>
  <conditionalFormatting sqref="Z26">
    <cfRule type="cellIs" dxfId="1660" priority="242" operator="equal">
      <formula>"PR"</formula>
    </cfRule>
  </conditionalFormatting>
  <conditionalFormatting sqref="AD26">
    <cfRule type="cellIs" dxfId="1659" priority="241" operator="equal">
      <formula>"Me"</formula>
    </cfRule>
  </conditionalFormatting>
  <conditionalFormatting sqref="AD26">
    <cfRule type="cellIs" dxfId="1658" priority="240" operator="equal">
      <formula>"Me"</formula>
    </cfRule>
  </conditionalFormatting>
  <conditionalFormatting sqref="AD26">
    <cfRule type="cellIs" dxfId="1657" priority="239" operator="equal">
      <formula>"TD"</formula>
    </cfRule>
  </conditionalFormatting>
  <conditionalFormatting sqref="AD26">
    <cfRule type="cellIs" dxfId="1656" priority="238" operator="equal">
      <formula>"PR"</formula>
    </cfRule>
  </conditionalFormatting>
  <conditionalFormatting sqref="AF26">
    <cfRule type="cellIs" dxfId="1655" priority="237" operator="equal">
      <formula>"Me"</formula>
    </cfRule>
  </conditionalFormatting>
  <conditionalFormatting sqref="AF26">
    <cfRule type="cellIs" dxfId="1654" priority="236" operator="equal">
      <formula>"Me"</formula>
    </cfRule>
  </conditionalFormatting>
  <conditionalFormatting sqref="AF26">
    <cfRule type="cellIs" dxfId="1653" priority="235" operator="equal">
      <formula>"TD"</formula>
    </cfRule>
  </conditionalFormatting>
  <conditionalFormatting sqref="AF26">
    <cfRule type="cellIs" dxfId="1652" priority="234" operator="equal">
      <formula>"PR"</formula>
    </cfRule>
  </conditionalFormatting>
  <conditionalFormatting sqref="AG26">
    <cfRule type="cellIs" dxfId="1651" priority="233" operator="equal">
      <formula>"Me"</formula>
    </cfRule>
  </conditionalFormatting>
  <conditionalFormatting sqref="AG26">
    <cfRule type="cellIs" dxfId="1650" priority="232" operator="equal">
      <formula>"Me"</formula>
    </cfRule>
  </conditionalFormatting>
  <conditionalFormatting sqref="AG26">
    <cfRule type="cellIs" dxfId="1649" priority="231" operator="equal">
      <formula>"TD"</formula>
    </cfRule>
  </conditionalFormatting>
  <conditionalFormatting sqref="AG26">
    <cfRule type="cellIs" dxfId="1648" priority="230" operator="equal">
      <formula>"PR"</formula>
    </cfRule>
  </conditionalFormatting>
  <conditionalFormatting sqref="M105:M106">
    <cfRule type="cellIs" dxfId="1647" priority="229" operator="equal">
      <formula>"Me"</formula>
    </cfRule>
  </conditionalFormatting>
  <conditionalFormatting sqref="M105:M106">
    <cfRule type="cellIs" dxfId="1646" priority="228" operator="equal">
      <formula>"TD"</formula>
    </cfRule>
  </conditionalFormatting>
  <conditionalFormatting sqref="M105:M106">
    <cfRule type="cellIs" dxfId="1645" priority="227" operator="equal">
      <formula>"PR"</formula>
    </cfRule>
  </conditionalFormatting>
  <conditionalFormatting sqref="M243:M244">
    <cfRule type="cellIs" dxfId="1644" priority="226" operator="equal">
      <formula>"Me"</formula>
    </cfRule>
  </conditionalFormatting>
  <conditionalFormatting sqref="M243:M244">
    <cfRule type="cellIs" dxfId="1643" priority="225" operator="equal">
      <formula>"TD"</formula>
    </cfRule>
  </conditionalFormatting>
  <conditionalFormatting sqref="M243:M244">
    <cfRule type="cellIs" dxfId="1642" priority="224" operator="equal">
      <formula>"PR"</formula>
    </cfRule>
  </conditionalFormatting>
  <conditionalFormatting sqref="M229:M230">
    <cfRule type="cellIs" dxfId="1641" priority="223" operator="equal">
      <formula>"Me"</formula>
    </cfRule>
  </conditionalFormatting>
  <conditionalFormatting sqref="M229:M230">
    <cfRule type="cellIs" dxfId="1640" priority="222" operator="equal">
      <formula>"TD"</formula>
    </cfRule>
  </conditionalFormatting>
  <conditionalFormatting sqref="M229:M230">
    <cfRule type="cellIs" dxfId="1639" priority="221" operator="equal">
      <formula>"PR"</formula>
    </cfRule>
  </conditionalFormatting>
  <conditionalFormatting sqref="M178">
    <cfRule type="cellIs" dxfId="1638" priority="220" operator="equal">
      <formula>"Me"</formula>
    </cfRule>
  </conditionalFormatting>
  <conditionalFormatting sqref="M178">
    <cfRule type="cellIs" dxfId="1637" priority="219" operator="equal">
      <formula>"TD"</formula>
    </cfRule>
  </conditionalFormatting>
  <conditionalFormatting sqref="M178">
    <cfRule type="cellIs" dxfId="1636" priority="218" operator="equal">
      <formula>"PR"</formula>
    </cfRule>
  </conditionalFormatting>
  <conditionalFormatting sqref="M104">
    <cfRule type="cellIs" dxfId="1635" priority="217" operator="equal">
      <formula>"Me"</formula>
    </cfRule>
  </conditionalFormatting>
  <conditionalFormatting sqref="M104">
    <cfRule type="cellIs" dxfId="1634" priority="216" operator="equal">
      <formula>"TD"</formula>
    </cfRule>
  </conditionalFormatting>
  <conditionalFormatting sqref="M104">
    <cfRule type="cellIs" dxfId="1633" priority="215" operator="equal">
      <formula>"PR"</formula>
    </cfRule>
  </conditionalFormatting>
  <conditionalFormatting sqref="M44">
    <cfRule type="cellIs" dxfId="1632" priority="214" operator="equal">
      <formula>"Me"</formula>
    </cfRule>
  </conditionalFormatting>
  <conditionalFormatting sqref="M44">
    <cfRule type="cellIs" dxfId="1631" priority="213" operator="equal">
      <formula>"TD"</formula>
    </cfRule>
  </conditionalFormatting>
  <conditionalFormatting sqref="M44">
    <cfRule type="cellIs" dxfId="1630" priority="212" operator="equal">
      <formula>"PR"</formula>
    </cfRule>
  </conditionalFormatting>
  <conditionalFormatting sqref="Q129">
    <cfRule type="cellIs" dxfId="1629" priority="208" operator="equal">
      <formula>"Me"</formula>
    </cfRule>
  </conditionalFormatting>
  <conditionalFormatting sqref="Q129">
    <cfRule type="cellIs" dxfId="1628" priority="207" operator="equal">
      <formula>"TD"</formula>
    </cfRule>
  </conditionalFormatting>
  <conditionalFormatting sqref="Q129">
    <cfRule type="cellIs" dxfId="1627" priority="206" operator="equal">
      <formula>"PR"</formula>
    </cfRule>
  </conditionalFormatting>
  <conditionalFormatting sqref="L89:L90">
    <cfRule type="cellIs" dxfId="1626" priority="205" operator="equal">
      <formula>"Me"</formula>
    </cfRule>
  </conditionalFormatting>
  <conditionalFormatting sqref="L89:L90">
    <cfRule type="cellIs" dxfId="1625" priority="204" operator="equal">
      <formula>"TD"</formula>
    </cfRule>
  </conditionalFormatting>
  <conditionalFormatting sqref="L89:L90">
    <cfRule type="cellIs" dxfId="1624" priority="203" operator="equal">
      <formula>"PR"</formula>
    </cfRule>
  </conditionalFormatting>
  <conditionalFormatting sqref="S41:S42">
    <cfRule type="cellIs" dxfId="1623" priority="202" operator="equal">
      <formula>"Me"</formula>
    </cfRule>
  </conditionalFormatting>
  <conditionalFormatting sqref="S41:S42">
    <cfRule type="cellIs" dxfId="1622" priority="201" operator="equal">
      <formula>"TD"</formula>
    </cfRule>
  </conditionalFormatting>
  <conditionalFormatting sqref="S41:S42">
    <cfRule type="cellIs" dxfId="1621" priority="200" operator="equal">
      <formula>"PR"</formula>
    </cfRule>
  </conditionalFormatting>
  <conditionalFormatting sqref="Q61:Q62">
    <cfRule type="cellIs" dxfId="1620" priority="199" operator="equal">
      <formula>"TD"</formula>
    </cfRule>
  </conditionalFormatting>
  <conditionalFormatting sqref="Q130">
    <cfRule type="cellIs" dxfId="1619" priority="198" operator="equal">
      <formula>"Me"</formula>
    </cfRule>
  </conditionalFormatting>
  <conditionalFormatting sqref="Q130">
    <cfRule type="cellIs" dxfId="1618" priority="197" operator="equal">
      <formula>"TD"</formula>
    </cfRule>
  </conditionalFormatting>
  <conditionalFormatting sqref="Q130">
    <cfRule type="cellIs" dxfId="1617" priority="196" operator="equal">
      <formula>"PR"</formula>
    </cfRule>
  </conditionalFormatting>
  <conditionalFormatting sqref="AA209:AA210">
    <cfRule type="cellIs" dxfId="1616" priority="195" operator="equal">
      <formula>"Me"</formula>
    </cfRule>
  </conditionalFormatting>
  <conditionalFormatting sqref="AA209:AA210">
    <cfRule type="cellIs" dxfId="1615" priority="194" operator="equal">
      <formula>"TD"</formula>
    </cfRule>
  </conditionalFormatting>
  <conditionalFormatting sqref="AA209:AA210">
    <cfRule type="cellIs" dxfId="1614" priority="193" operator="equal">
      <formula>"PR"</formula>
    </cfRule>
  </conditionalFormatting>
  <conditionalFormatting sqref="R207:R208">
    <cfRule type="cellIs" dxfId="1613" priority="192" operator="equal">
      <formula>"Me"</formula>
    </cfRule>
  </conditionalFormatting>
  <conditionalFormatting sqref="R207:R208">
    <cfRule type="cellIs" dxfId="1612" priority="191" operator="equal">
      <formula>"TD"</formula>
    </cfRule>
  </conditionalFormatting>
  <conditionalFormatting sqref="R207:R208">
    <cfRule type="cellIs" dxfId="1611" priority="190" operator="equal">
      <formula>"PR"</formula>
    </cfRule>
  </conditionalFormatting>
  <conditionalFormatting sqref="AH215:AH216">
    <cfRule type="cellIs" dxfId="1610" priority="189" operator="equal">
      <formula>"Me"</formula>
    </cfRule>
  </conditionalFormatting>
  <conditionalFormatting sqref="AH215:AH216">
    <cfRule type="cellIs" dxfId="1609" priority="188" operator="equal">
      <formula>"TD"</formula>
    </cfRule>
  </conditionalFormatting>
  <conditionalFormatting sqref="AH215:AH216">
    <cfRule type="cellIs" dxfId="1608" priority="187" operator="equal">
      <formula>"PR"</formula>
    </cfRule>
  </conditionalFormatting>
  <conditionalFormatting sqref="L95:L96">
    <cfRule type="cellIs" dxfId="1607" priority="186" operator="equal">
      <formula>"Me"</formula>
    </cfRule>
  </conditionalFormatting>
  <conditionalFormatting sqref="L95:L96">
    <cfRule type="cellIs" dxfId="1606" priority="185" operator="equal">
      <formula>"TD"</formula>
    </cfRule>
  </conditionalFormatting>
  <conditionalFormatting sqref="L95:L96">
    <cfRule type="cellIs" dxfId="1605" priority="184" operator="equal">
      <formula>"PR"</formula>
    </cfRule>
  </conditionalFormatting>
  <conditionalFormatting sqref="R65:R66">
    <cfRule type="cellIs" dxfId="1604" priority="183" operator="equal">
      <formula>"TD"</formula>
    </cfRule>
  </conditionalFormatting>
  <conditionalFormatting sqref="R55:R56">
    <cfRule type="cellIs" dxfId="1603" priority="182" operator="equal">
      <formula>"TD"</formula>
    </cfRule>
  </conditionalFormatting>
  <conditionalFormatting sqref="Z25">
    <cfRule type="cellIs" dxfId="1602" priority="181" operator="equal">
      <formula>"Me"</formula>
    </cfRule>
  </conditionalFormatting>
  <conditionalFormatting sqref="Z25">
    <cfRule type="cellIs" dxfId="1601" priority="180" operator="equal">
      <formula>"Me"</formula>
    </cfRule>
  </conditionalFormatting>
  <conditionalFormatting sqref="Z25">
    <cfRule type="cellIs" dxfId="1600" priority="179" operator="equal">
      <formula>"TD"</formula>
    </cfRule>
  </conditionalFormatting>
  <conditionalFormatting sqref="Z25">
    <cfRule type="cellIs" dxfId="1599" priority="178" operator="equal">
      <formula>"PR"</formula>
    </cfRule>
  </conditionalFormatting>
  <conditionalFormatting sqref="AG25">
    <cfRule type="cellIs" dxfId="1598" priority="177" operator="equal">
      <formula>"Me"</formula>
    </cfRule>
  </conditionalFormatting>
  <conditionalFormatting sqref="AG25">
    <cfRule type="cellIs" dxfId="1597" priority="176" operator="equal">
      <formula>"Me"</formula>
    </cfRule>
  </conditionalFormatting>
  <conditionalFormatting sqref="AG25">
    <cfRule type="cellIs" dxfId="1596" priority="175" operator="equal">
      <formula>"TD"</formula>
    </cfRule>
  </conditionalFormatting>
  <conditionalFormatting sqref="AG25">
    <cfRule type="cellIs" dxfId="1595" priority="174" operator="equal">
      <formula>"PR"</formula>
    </cfRule>
  </conditionalFormatting>
  <conditionalFormatting sqref="W41:W42">
    <cfRule type="cellIs" dxfId="1594" priority="173" operator="equal">
      <formula>"Me"</formula>
    </cfRule>
  </conditionalFormatting>
  <conditionalFormatting sqref="W41:W42">
    <cfRule type="cellIs" dxfId="1593" priority="172" operator="equal">
      <formula>"TD"</formula>
    </cfRule>
  </conditionalFormatting>
  <conditionalFormatting sqref="W41:W42">
    <cfRule type="cellIs" dxfId="1592" priority="171" operator="equal">
      <formula>"PR"</formula>
    </cfRule>
  </conditionalFormatting>
  <conditionalFormatting sqref="Y113">
    <cfRule type="cellIs" dxfId="1591" priority="170" operator="equal">
      <formula>"Me"</formula>
    </cfRule>
  </conditionalFormatting>
  <conditionalFormatting sqref="Y113">
    <cfRule type="cellIs" dxfId="1590" priority="169" operator="equal">
      <formula>"TD"</formula>
    </cfRule>
  </conditionalFormatting>
  <conditionalFormatting sqref="Y113">
    <cfRule type="cellIs" dxfId="1589" priority="168" operator="equal">
      <formula>"PR"</formula>
    </cfRule>
  </conditionalFormatting>
  <conditionalFormatting sqref="Z243">
    <cfRule type="cellIs" dxfId="1588" priority="167" operator="equal">
      <formula>"Me"</formula>
    </cfRule>
  </conditionalFormatting>
  <conditionalFormatting sqref="Z243">
    <cfRule type="cellIs" dxfId="1587" priority="166" operator="equal">
      <formula>"TD"</formula>
    </cfRule>
  </conditionalFormatting>
  <conditionalFormatting sqref="Z243">
    <cfRule type="cellIs" dxfId="1586" priority="165" operator="equal">
      <formula>"PR"</formula>
    </cfRule>
  </conditionalFormatting>
  <conditionalFormatting sqref="AG243">
    <cfRule type="cellIs" dxfId="1585" priority="164" operator="equal">
      <formula>"Me"</formula>
    </cfRule>
  </conditionalFormatting>
  <conditionalFormatting sqref="AG243">
    <cfRule type="cellIs" dxfId="1584" priority="163" operator="equal">
      <formula>"TD"</formula>
    </cfRule>
  </conditionalFormatting>
  <conditionalFormatting sqref="AG243">
    <cfRule type="cellIs" dxfId="1583" priority="162" operator="equal">
      <formula>"PR"</formula>
    </cfRule>
  </conditionalFormatting>
  <conditionalFormatting sqref="AF113">
    <cfRule type="cellIs" dxfId="1582" priority="161" operator="equal">
      <formula>"Me"</formula>
    </cfRule>
  </conditionalFormatting>
  <conditionalFormatting sqref="AF113">
    <cfRule type="cellIs" dxfId="1581" priority="160" operator="equal">
      <formula>"TD"</formula>
    </cfRule>
  </conditionalFormatting>
  <conditionalFormatting sqref="AF113">
    <cfRule type="cellIs" dxfId="1580" priority="159" operator="equal">
      <formula>"PR"</formula>
    </cfRule>
  </conditionalFormatting>
  <conditionalFormatting sqref="T143:AA144">
    <cfRule type="cellIs" dxfId="1579" priority="158" operator="equal">
      <formula>"Me"</formula>
    </cfRule>
  </conditionalFormatting>
  <conditionalFormatting sqref="T143:AA144">
    <cfRule type="cellIs" dxfId="1578" priority="157" operator="equal">
      <formula>"TD"</formula>
    </cfRule>
  </conditionalFormatting>
  <conditionalFormatting sqref="T143:AA144">
    <cfRule type="cellIs" dxfId="1577" priority="156" operator="equal">
      <formula>"PR"</formula>
    </cfRule>
  </conditionalFormatting>
  <conditionalFormatting sqref="Y38">
    <cfRule type="cellIs" dxfId="1576" priority="153" operator="equal">
      <formula>"PR"</formula>
    </cfRule>
  </conditionalFormatting>
  <conditionalFormatting sqref="Y38">
    <cfRule type="cellIs" dxfId="1575" priority="155" operator="equal">
      <formula>"Me"</formula>
    </cfRule>
  </conditionalFormatting>
  <conditionalFormatting sqref="Y38">
    <cfRule type="cellIs" dxfId="1574" priority="154" operator="equal">
      <formula>"TD"</formula>
    </cfRule>
  </conditionalFormatting>
  <conditionalFormatting sqref="AA38">
    <cfRule type="cellIs" dxfId="1573" priority="150" operator="equal">
      <formula>"PR"</formula>
    </cfRule>
  </conditionalFormatting>
  <conditionalFormatting sqref="AA38">
    <cfRule type="cellIs" dxfId="1572" priority="152" operator="equal">
      <formula>"Me"</formula>
    </cfRule>
  </conditionalFormatting>
  <conditionalFormatting sqref="AA38">
    <cfRule type="cellIs" dxfId="1571" priority="151" operator="equal">
      <formula>"TD"</formula>
    </cfRule>
  </conditionalFormatting>
  <conditionalFormatting sqref="W89">
    <cfRule type="cellIs" dxfId="1570" priority="149" operator="equal">
      <formula>"Me"</formula>
    </cfRule>
  </conditionalFormatting>
  <conditionalFormatting sqref="W89">
    <cfRule type="cellIs" dxfId="1569" priority="148" operator="equal">
      <formula>"TD"</formula>
    </cfRule>
  </conditionalFormatting>
  <conditionalFormatting sqref="W89">
    <cfRule type="cellIs" dxfId="1568" priority="147" operator="equal">
      <formula>"PR"</formula>
    </cfRule>
  </conditionalFormatting>
  <conditionalFormatting sqref="X23">
    <cfRule type="cellIs" dxfId="1567" priority="146" operator="equal">
      <formula>"Me"</formula>
    </cfRule>
  </conditionalFormatting>
  <conditionalFormatting sqref="X23">
    <cfRule type="cellIs" dxfId="1566" priority="145" operator="equal">
      <formula>"TD"</formula>
    </cfRule>
  </conditionalFormatting>
  <conditionalFormatting sqref="X23">
    <cfRule type="cellIs" dxfId="1565" priority="144" operator="equal">
      <formula>"PR"</formula>
    </cfRule>
  </conditionalFormatting>
  <conditionalFormatting sqref="I165:I166">
    <cfRule type="cellIs" dxfId="1564" priority="143" operator="equal">
      <formula>"Me"</formula>
    </cfRule>
  </conditionalFormatting>
  <conditionalFormatting sqref="I165:I166">
    <cfRule type="cellIs" dxfId="1563" priority="142" operator="equal">
      <formula>"TD"</formula>
    </cfRule>
  </conditionalFormatting>
  <conditionalFormatting sqref="I165:I166">
    <cfRule type="cellIs" dxfId="1562" priority="141" operator="equal">
      <formula>"PR"</formula>
    </cfRule>
  </conditionalFormatting>
  <conditionalFormatting sqref="S219:S220">
    <cfRule type="cellIs" dxfId="1561" priority="140" operator="equal">
      <formula>"Me"</formula>
    </cfRule>
  </conditionalFormatting>
  <conditionalFormatting sqref="S219:S220">
    <cfRule type="cellIs" dxfId="1560" priority="139" operator="equal">
      <formula>"TD"</formula>
    </cfRule>
  </conditionalFormatting>
  <conditionalFormatting sqref="S219:S220">
    <cfRule type="cellIs" dxfId="1559" priority="138" operator="equal">
      <formula>"PR"</formula>
    </cfRule>
  </conditionalFormatting>
  <conditionalFormatting sqref="Q101:AA102">
    <cfRule type="cellIs" dxfId="1558" priority="137" operator="equal">
      <formula>"Me"</formula>
    </cfRule>
  </conditionalFormatting>
  <conditionalFormatting sqref="Q101:AA102">
    <cfRule type="cellIs" dxfId="1557" priority="136" operator="equal">
      <formula>"TD"</formula>
    </cfRule>
  </conditionalFormatting>
  <conditionalFormatting sqref="Q101:AA102">
    <cfRule type="cellIs" dxfId="1556" priority="135" operator="equal">
      <formula>"PR"</formula>
    </cfRule>
  </conditionalFormatting>
  <conditionalFormatting sqref="X155:AI156">
    <cfRule type="cellIs" dxfId="1555" priority="134" operator="equal">
      <formula>"Me"</formula>
    </cfRule>
  </conditionalFormatting>
  <conditionalFormatting sqref="X155:AI156">
    <cfRule type="cellIs" dxfId="1554" priority="133" operator="equal">
      <formula>"TD"</formula>
    </cfRule>
  </conditionalFormatting>
  <conditionalFormatting sqref="X155:AI156">
    <cfRule type="cellIs" dxfId="1553" priority="132" operator="equal">
      <formula>"PR"</formula>
    </cfRule>
  </conditionalFormatting>
  <conditionalFormatting sqref="Y167:Y168">
    <cfRule type="cellIs" dxfId="1552" priority="131" operator="equal">
      <formula>"Me"</formula>
    </cfRule>
  </conditionalFormatting>
  <conditionalFormatting sqref="Y167:Y168">
    <cfRule type="cellIs" dxfId="1551" priority="130" operator="equal">
      <formula>"TD"</formula>
    </cfRule>
  </conditionalFormatting>
  <conditionalFormatting sqref="Y167:Y168">
    <cfRule type="cellIs" dxfId="1550" priority="129" operator="equal">
      <formula>"PR"</formula>
    </cfRule>
  </conditionalFormatting>
  <conditionalFormatting sqref="X97:Y98">
    <cfRule type="cellIs" dxfId="1549" priority="128" operator="equal">
      <formula>"Me"</formula>
    </cfRule>
  </conditionalFormatting>
  <conditionalFormatting sqref="X97:Y98">
    <cfRule type="cellIs" dxfId="1548" priority="127" operator="equal">
      <formula>"TD"</formula>
    </cfRule>
  </conditionalFormatting>
  <conditionalFormatting sqref="X97:Y98">
    <cfRule type="cellIs" dxfId="1547" priority="126" operator="equal">
      <formula>"PR"</formula>
    </cfRule>
  </conditionalFormatting>
  <conditionalFormatting sqref="AB143:AI144">
    <cfRule type="cellIs" dxfId="1546" priority="125" operator="equal">
      <formula>"Me"</formula>
    </cfRule>
  </conditionalFormatting>
  <conditionalFormatting sqref="AB143:AI144">
    <cfRule type="cellIs" dxfId="1545" priority="124" operator="equal">
      <formula>"TD"</formula>
    </cfRule>
  </conditionalFormatting>
  <conditionalFormatting sqref="AB143:AI144">
    <cfRule type="cellIs" dxfId="1544" priority="123" operator="equal">
      <formula>"PR"</formula>
    </cfRule>
  </conditionalFormatting>
  <conditionalFormatting sqref="Z98">
    <cfRule type="cellIs" dxfId="1543" priority="116" operator="equal">
      <formula>"Me"</formula>
    </cfRule>
  </conditionalFormatting>
  <conditionalFormatting sqref="Z98">
    <cfRule type="cellIs" dxfId="1542" priority="115" operator="equal">
      <formula>"TD"</formula>
    </cfRule>
  </conditionalFormatting>
  <conditionalFormatting sqref="Z98">
    <cfRule type="cellIs" dxfId="1541" priority="114" operator="equal">
      <formula>"PR"</formula>
    </cfRule>
  </conditionalFormatting>
  <conditionalFormatting sqref="AA98">
    <cfRule type="cellIs" dxfId="1540" priority="113" operator="equal">
      <formula>"Me"</formula>
    </cfRule>
  </conditionalFormatting>
  <conditionalFormatting sqref="AA98">
    <cfRule type="cellIs" dxfId="1539" priority="112" operator="equal">
      <formula>"TD"</formula>
    </cfRule>
  </conditionalFormatting>
  <conditionalFormatting sqref="AA98">
    <cfRule type="cellIs" dxfId="1538" priority="111" operator="equal">
      <formula>"PR"</formula>
    </cfRule>
  </conditionalFormatting>
  <conditionalFormatting sqref="AD209:AD210">
    <cfRule type="cellIs" dxfId="1537" priority="110" operator="equal">
      <formula>"Me"</formula>
    </cfRule>
  </conditionalFormatting>
  <conditionalFormatting sqref="AD209:AD210">
    <cfRule type="cellIs" dxfId="1536" priority="109" operator="equal">
      <formula>"TD"</formula>
    </cfRule>
  </conditionalFormatting>
  <conditionalFormatting sqref="AD209:AD210">
    <cfRule type="cellIs" dxfId="1535" priority="108" operator="equal">
      <formula>"PR"</formula>
    </cfRule>
  </conditionalFormatting>
  <conditionalFormatting sqref="Z221">
    <cfRule type="cellIs" dxfId="1534" priority="107" operator="equal">
      <formula>"Me"</formula>
    </cfRule>
  </conditionalFormatting>
  <conditionalFormatting sqref="Z221">
    <cfRule type="cellIs" dxfId="1533" priority="106" operator="equal">
      <formula>"TD"</formula>
    </cfRule>
  </conditionalFormatting>
  <conditionalFormatting sqref="Z221">
    <cfRule type="cellIs" dxfId="1532" priority="105" operator="equal">
      <formula>"PR"</formula>
    </cfRule>
  </conditionalFormatting>
  <conditionalFormatting sqref="Z45:Z46">
    <cfRule type="cellIs" dxfId="1531" priority="101" operator="equal">
      <formula>"Me"</formula>
    </cfRule>
  </conditionalFormatting>
  <conditionalFormatting sqref="Z45:Z46">
    <cfRule type="cellIs" dxfId="1530" priority="100" operator="equal">
      <formula>"TD"</formula>
    </cfRule>
  </conditionalFormatting>
  <conditionalFormatting sqref="AD98">
    <cfRule type="cellIs" dxfId="1529" priority="99" operator="equal">
      <formula>"Me"</formula>
    </cfRule>
  </conditionalFormatting>
  <conditionalFormatting sqref="AD98">
    <cfRule type="cellIs" dxfId="1528" priority="98" operator="equal">
      <formula>"TD"</formula>
    </cfRule>
  </conditionalFormatting>
  <conditionalFormatting sqref="AD98">
    <cfRule type="cellIs" dxfId="1527" priority="97" operator="equal">
      <formula>"PR"</formula>
    </cfRule>
  </conditionalFormatting>
  <conditionalFormatting sqref="AG98">
    <cfRule type="cellIs" dxfId="1526" priority="96" operator="equal">
      <formula>"Me"</formula>
    </cfRule>
  </conditionalFormatting>
  <conditionalFormatting sqref="AG98">
    <cfRule type="cellIs" dxfId="1525" priority="95" operator="equal">
      <formula>"TD"</formula>
    </cfRule>
  </conditionalFormatting>
  <conditionalFormatting sqref="AG98">
    <cfRule type="cellIs" dxfId="1524" priority="94" operator="equal">
      <formula>"PR"</formula>
    </cfRule>
  </conditionalFormatting>
  <conditionalFormatting sqref="AH98">
    <cfRule type="cellIs" dxfId="1523" priority="93" operator="equal">
      <formula>"Me"</formula>
    </cfRule>
  </conditionalFormatting>
  <conditionalFormatting sqref="AH98">
    <cfRule type="cellIs" dxfId="1522" priority="92" operator="equal">
      <formula>"TD"</formula>
    </cfRule>
  </conditionalFormatting>
  <conditionalFormatting sqref="AH98">
    <cfRule type="cellIs" dxfId="1521" priority="91" operator="equal">
      <formula>"PR"</formula>
    </cfRule>
  </conditionalFormatting>
  <conditionalFormatting sqref="Z222">
    <cfRule type="cellIs" dxfId="1520" priority="90" operator="equal">
      <formula>"Me"</formula>
    </cfRule>
  </conditionalFormatting>
  <conditionalFormatting sqref="Z222">
    <cfRule type="cellIs" dxfId="1519" priority="89" operator="equal">
      <formula>"TD"</formula>
    </cfRule>
  </conditionalFormatting>
  <conditionalFormatting sqref="Z222">
    <cfRule type="cellIs" dxfId="1518" priority="88" operator="equal">
      <formula>"PR"</formula>
    </cfRule>
  </conditionalFormatting>
  <conditionalFormatting sqref="AA95">
    <cfRule type="cellIs" dxfId="1517" priority="87" operator="equal">
      <formula>"Me"</formula>
    </cfRule>
  </conditionalFormatting>
  <conditionalFormatting sqref="AA95">
    <cfRule type="cellIs" dxfId="1516" priority="86" operator="equal">
      <formula>"TD"</formula>
    </cfRule>
  </conditionalFormatting>
  <conditionalFormatting sqref="AA95">
    <cfRule type="cellIs" dxfId="1515" priority="85" operator="equal">
      <formula>"PR"</formula>
    </cfRule>
  </conditionalFormatting>
  <conditionalFormatting sqref="AA95">
    <cfRule type="cellIs" dxfId="1514" priority="84" operator="equal">
      <formula>"Me"</formula>
    </cfRule>
  </conditionalFormatting>
  <conditionalFormatting sqref="AA95">
    <cfRule type="cellIs" dxfId="1513" priority="83" operator="equal">
      <formula>"TD"</formula>
    </cfRule>
  </conditionalFormatting>
  <conditionalFormatting sqref="AD71:AD72">
    <cfRule type="cellIs" dxfId="1512" priority="70" operator="equal">
      <formula>"Me"</formula>
    </cfRule>
  </conditionalFormatting>
  <conditionalFormatting sqref="AD71:AD72">
    <cfRule type="cellIs" dxfId="1511" priority="69" operator="equal">
      <formula>"TD"</formula>
    </cfRule>
  </conditionalFormatting>
  <conditionalFormatting sqref="AD71:AD72">
    <cfRule type="cellIs" dxfId="1510" priority="68" operator="equal">
      <formula>"PR"</formula>
    </cfRule>
  </conditionalFormatting>
  <conditionalFormatting sqref="AD145:AD146">
    <cfRule type="cellIs" dxfId="1509" priority="67" operator="equal">
      <formula>"Me"</formula>
    </cfRule>
  </conditionalFormatting>
  <conditionalFormatting sqref="AD145:AD146">
    <cfRule type="cellIs" dxfId="1508" priority="66" operator="equal">
      <formula>"TD"</formula>
    </cfRule>
  </conditionalFormatting>
  <conditionalFormatting sqref="AD145:AD146">
    <cfRule type="cellIs" dxfId="1507" priority="65" operator="equal">
      <formula>"PR"</formula>
    </cfRule>
  </conditionalFormatting>
  <conditionalFormatting sqref="AD221">
    <cfRule type="cellIs" dxfId="1506" priority="64" operator="equal">
      <formula>"Me"</formula>
    </cfRule>
  </conditionalFormatting>
  <conditionalFormatting sqref="AD221">
    <cfRule type="cellIs" dxfId="1505" priority="63" operator="equal">
      <formula>"TD"</formula>
    </cfRule>
  </conditionalFormatting>
  <conditionalFormatting sqref="AD221">
    <cfRule type="cellIs" dxfId="1504" priority="62" operator="equal">
      <formula>"PR"</formula>
    </cfRule>
  </conditionalFormatting>
  <conditionalFormatting sqref="AA128">
    <cfRule type="cellIs" dxfId="1503" priority="61" operator="equal">
      <formula>"Me"</formula>
    </cfRule>
  </conditionalFormatting>
  <conditionalFormatting sqref="AA128">
    <cfRule type="cellIs" dxfId="1502" priority="60" operator="equal">
      <formula>"TD"</formula>
    </cfRule>
  </conditionalFormatting>
  <conditionalFormatting sqref="AA128">
    <cfRule type="cellIs" dxfId="1501" priority="59" operator="equal">
      <formula>"PR"</formula>
    </cfRule>
  </conditionalFormatting>
  <conditionalFormatting sqref="AA130">
    <cfRule type="cellIs" dxfId="1500" priority="58" operator="equal">
      <formula>"Me"</formula>
    </cfRule>
  </conditionalFormatting>
  <conditionalFormatting sqref="AA130">
    <cfRule type="cellIs" dxfId="1499" priority="57" operator="equal">
      <formula>"TD"</formula>
    </cfRule>
  </conditionalFormatting>
  <conditionalFormatting sqref="AA130">
    <cfRule type="cellIs" dxfId="1498" priority="56" operator="equal">
      <formula>"PR"</formula>
    </cfRule>
  </conditionalFormatting>
  <conditionalFormatting sqref="AA132">
    <cfRule type="cellIs" dxfId="1497" priority="55" operator="equal">
      <formula>"Me"</formula>
    </cfRule>
  </conditionalFormatting>
  <conditionalFormatting sqref="AA132">
    <cfRule type="cellIs" dxfId="1496" priority="54" operator="equal">
      <formula>"TD"</formula>
    </cfRule>
  </conditionalFormatting>
  <conditionalFormatting sqref="AA132">
    <cfRule type="cellIs" dxfId="1495" priority="53" operator="equal">
      <formula>"PR"</formula>
    </cfRule>
  </conditionalFormatting>
  <conditionalFormatting sqref="AA136">
    <cfRule type="cellIs" dxfId="1494" priority="52" operator="equal">
      <formula>"Me"</formula>
    </cfRule>
  </conditionalFormatting>
  <conditionalFormatting sqref="AA136">
    <cfRule type="cellIs" dxfId="1493" priority="51" operator="equal">
      <formula>"TD"</formula>
    </cfRule>
  </conditionalFormatting>
  <conditionalFormatting sqref="AA136">
    <cfRule type="cellIs" dxfId="1492" priority="50" operator="equal">
      <formula>"PR"</formula>
    </cfRule>
  </conditionalFormatting>
  <conditionalFormatting sqref="AA233:AA234">
    <cfRule type="cellIs" dxfId="1491" priority="49" operator="equal">
      <formula>"Me"</formula>
    </cfRule>
  </conditionalFormatting>
  <conditionalFormatting sqref="AA233:AA234">
    <cfRule type="cellIs" dxfId="1490" priority="48" operator="equal">
      <formula>"TD"</formula>
    </cfRule>
  </conditionalFormatting>
  <conditionalFormatting sqref="AA233:AA234">
    <cfRule type="cellIs" dxfId="1489" priority="47" operator="equal">
      <formula>"PR"</formula>
    </cfRule>
  </conditionalFormatting>
  <conditionalFormatting sqref="AD222">
    <cfRule type="cellIs" dxfId="1488" priority="46" operator="equal">
      <formula>"Me"</formula>
    </cfRule>
  </conditionalFormatting>
  <conditionalFormatting sqref="AD222">
    <cfRule type="cellIs" dxfId="1487" priority="45" operator="equal">
      <formula>"TD"</formula>
    </cfRule>
  </conditionalFormatting>
  <conditionalFormatting sqref="AD222">
    <cfRule type="cellIs" dxfId="1486" priority="44" operator="equal">
      <formula>"PR"</formula>
    </cfRule>
  </conditionalFormatting>
  <conditionalFormatting sqref="AE213">
    <cfRule type="cellIs" dxfId="1485" priority="43" operator="equal">
      <formula>"Me"</formula>
    </cfRule>
  </conditionalFormatting>
  <conditionalFormatting sqref="AE213">
    <cfRule type="cellIs" dxfId="1484" priority="42" operator="equal">
      <formula>"TD"</formula>
    </cfRule>
  </conditionalFormatting>
  <conditionalFormatting sqref="AE213">
    <cfRule type="cellIs" dxfId="1483" priority="41" operator="equal">
      <formula>"PR"</formula>
    </cfRule>
  </conditionalFormatting>
  <conditionalFormatting sqref="AD207:AD208">
    <cfRule type="cellIs" dxfId="1482" priority="40" operator="equal">
      <formula>"Me"</formula>
    </cfRule>
  </conditionalFormatting>
  <conditionalFormatting sqref="AD207:AD208">
    <cfRule type="cellIs" dxfId="1481" priority="39" operator="equal">
      <formula>"TD"</formula>
    </cfRule>
  </conditionalFormatting>
  <conditionalFormatting sqref="AD207:AD208">
    <cfRule type="cellIs" dxfId="1480" priority="38" operator="equal">
      <formula>"PR"</formula>
    </cfRule>
  </conditionalFormatting>
  <conditionalFormatting sqref="AF207:AF208">
    <cfRule type="cellIs" dxfId="1479" priority="37" operator="equal">
      <formula>"Me"</formula>
    </cfRule>
  </conditionalFormatting>
  <conditionalFormatting sqref="AF207:AF208">
    <cfRule type="cellIs" dxfId="1478" priority="36" operator="equal">
      <formula>"TD"</formula>
    </cfRule>
  </conditionalFormatting>
  <conditionalFormatting sqref="AF207:AF208">
    <cfRule type="cellIs" dxfId="1477" priority="35" operator="equal">
      <formula>"PR"</formula>
    </cfRule>
  </conditionalFormatting>
  <conditionalFormatting sqref="AD61:AD62">
    <cfRule type="cellIs" dxfId="1476" priority="34" operator="equal">
      <formula>"Me"</formula>
    </cfRule>
  </conditionalFormatting>
  <conditionalFormatting sqref="AD61:AD62">
    <cfRule type="cellIs" dxfId="1475" priority="33" operator="equal">
      <formula>"TD"</formula>
    </cfRule>
  </conditionalFormatting>
  <conditionalFormatting sqref="AE145:AH146">
    <cfRule type="cellIs" dxfId="1474" priority="29" operator="equal">
      <formula>"Me"</formula>
    </cfRule>
  </conditionalFormatting>
  <conditionalFormatting sqref="AE145:AH146">
    <cfRule type="cellIs" dxfId="1473" priority="28" operator="equal">
      <formula>"TD"</formula>
    </cfRule>
  </conditionalFormatting>
  <conditionalFormatting sqref="AE145:AH146">
    <cfRule type="cellIs" dxfId="1472" priority="27" operator="equal">
      <formula>"PR"</formula>
    </cfRule>
  </conditionalFormatting>
  <conditionalFormatting sqref="AF41:AF42">
    <cfRule type="cellIs" dxfId="1471" priority="26" operator="equal">
      <formula>"Me"</formula>
    </cfRule>
  </conditionalFormatting>
  <conditionalFormatting sqref="AF41:AF42">
    <cfRule type="cellIs" dxfId="1470" priority="25" operator="equal">
      <formula>"TD"</formula>
    </cfRule>
  </conditionalFormatting>
  <conditionalFormatting sqref="AF41:AF42">
    <cfRule type="cellIs" dxfId="1469" priority="24" operator="equal">
      <formula>"PR"</formula>
    </cfRule>
  </conditionalFormatting>
  <conditionalFormatting sqref="AE136">
    <cfRule type="cellIs" dxfId="1468" priority="23" operator="equal">
      <formula>"Me"</formula>
    </cfRule>
  </conditionalFormatting>
  <conditionalFormatting sqref="AE136">
    <cfRule type="cellIs" dxfId="1467" priority="22" operator="equal">
      <formula>"TD"</formula>
    </cfRule>
  </conditionalFormatting>
  <conditionalFormatting sqref="AE136">
    <cfRule type="cellIs" dxfId="1466" priority="21" operator="equal">
      <formula>"PR"</formula>
    </cfRule>
  </conditionalFormatting>
  <conditionalFormatting sqref="AF55:AF56">
    <cfRule type="cellIs" dxfId="1465" priority="16" operator="equal">
      <formula>"PR"</formula>
    </cfRule>
  </conditionalFormatting>
  <conditionalFormatting sqref="AF56">
    <cfRule type="cellIs" dxfId="1464" priority="20" operator="equal">
      <formula>"Me"</formula>
    </cfRule>
  </conditionalFormatting>
  <conditionalFormatting sqref="AF56">
    <cfRule type="cellIs" dxfId="1463" priority="19" operator="equal">
      <formula>"TD"</formula>
    </cfRule>
  </conditionalFormatting>
  <conditionalFormatting sqref="AF55">
    <cfRule type="cellIs" dxfId="1462" priority="18" operator="equal">
      <formula>"Me"</formula>
    </cfRule>
  </conditionalFormatting>
  <conditionalFormatting sqref="AF55">
    <cfRule type="cellIs" dxfId="1461" priority="17" operator="equal">
      <formula>"TD"</formula>
    </cfRule>
  </conditionalFormatting>
  <conditionalFormatting sqref="AE89">
    <cfRule type="cellIs" dxfId="1460" priority="15" operator="equal">
      <formula>"Me"</formula>
    </cfRule>
  </conditionalFormatting>
  <conditionalFormatting sqref="AE89">
    <cfRule type="cellIs" dxfId="1459" priority="14" operator="equal">
      <formula>"TD"</formula>
    </cfRule>
  </conditionalFormatting>
  <conditionalFormatting sqref="AE89">
    <cfRule type="cellIs" dxfId="1458" priority="13" operator="equal">
      <formula>"PR"</formula>
    </cfRule>
  </conditionalFormatting>
  <conditionalFormatting sqref="AG21">
    <cfRule type="cellIs" dxfId="1457" priority="12" operator="equal">
      <formula>"Me"</formula>
    </cfRule>
  </conditionalFormatting>
  <conditionalFormatting sqref="AG21">
    <cfRule type="cellIs" dxfId="1456" priority="11" operator="equal">
      <formula>"TD"</formula>
    </cfRule>
  </conditionalFormatting>
  <conditionalFormatting sqref="AG21">
    <cfRule type="cellIs" dxfId="1455" priority="10" operator="equal">
      <formula>"PR"</formula>
    </cfRule>
  </conditionalFormatting>
  <conditionalFormatting sqref="AH89:AH90">
    <cfRule type="cellIs" dxfId="1454" priority="9" operator="equal">
      <formula>"Me"</formula>
    </cfRule>
  </conditionalFormatting>
  <conditionalFormatting sqref="AH89:AH90">
    <cfRule type="cellIs" dxfId="1453" priority="8" operator="equal">
      <formula>"TD"</formula>
    </cfRule>
  </conditionalFormatting>
  <conditionalFormatting sqref="AH89:AH90">
    <cfRule type="cellIs" dxfId="1452" priority="7" operator="equal">
      <formula>"PR"</formula>
    </cfRule>
  </conditionalFormatting>
  <conditionalFormatting sqref="AH95:AH96">
    <cfRule type="cellIs" dxfId="1451" priority="6" operator="equal">
      <formula>"Me"</formula>
    </cfRule>
  </conditionalFormatting>
  <conditionalFormatting sqref="AH95:AH96">
    <cfRule type="cellIs" dxfId="1450" priority="5" operator="equal">
      <formula>"TD"</formula>
    </cfRule>
  </conditionalFormatting>
  <conditionalFormatting sqref="AH95:AH96">
    <cfRule type="cellIs" dxfId="1449" priority="4" operator="equal">
      <formula>"PR"</formula>
    </cfRule>
  </conditionalFormatting>
  <conditionalFormatting sqref="S98">
    <cfRule type="cellIs" dxfId="1448" priority="3" operator="equal">
      <formula>"Me"</formula>
    </cfRule>
  </conditionalFormatting>
  <conditionalFormatting sqref="S98">
    <cfRule type="cellIs" dxfId="1447" priority="2" operator="equal">
      <formula>"TD"</formula>
    </cfRule>
  </conditionalFormatting>
  <conditionalFormatting sqref="S98">
    <cfRule type="cellIs" dxfId="1446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zoomScale="90" zoomScaleNormal="90" workbookViewId="0">
      <pane ySplit="13" topLeftCell="A14" activePane="bottomLeft" state="frozen"/>
      <selection pane="bottomLeft" activeCell="B8" sqref="B8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374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374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374</v>
      </c>
      <c r="B21" s="147" t="s">
        <v>128</v>
      </c>
      <c r="C21" s="806" t="s">
        <v>366</v>
      </c>
      <c r="D21" s="178" t="s">
        <v>141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374</v>
      </c>
      <c r="B22" s="147" t="s">
        <v>128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374</v>
      </c>
      <c r="B23" s="147" t="s">
        <v>128</v>
      </c>
      <c r="C23" s="808" t="s">
        <v>259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374</v>
      </c>
      <c r="B24" s="147" t="s">
        <v>128</v>
      </c>
      <c r="C24" s="717" t="s">
        <v>7</v>
      </c>
      <c r="D24" s="165" t="s">
        <v>81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374</v>
      </c>
      <c r="B25" s="147" t="s">
        <v>128</v>
      </c>
      <c r="C25" s="718">
        <v>7933</v>
      </c>
      <c r="D25" s="252" t="s">
        <v>189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374</v>
      </c>
      <c r="B26" s="147" t="s">
        <v>128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7" t="s">
        <v>262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374</v>
      </c>
      <c r="B29" s="147" t="s">
        <v>128</v>
      </c>
      <c r="C29" s="808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374</v>
      </c>
      <c r="B30" s="147" t="s">
        <v>128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374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374</v>
      </c>
      <c r="B32" s="179" t="s">
        <v>129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791" t="s">
        <v>114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114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374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374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374</v>
      </c>
      <c r="B37" s="179" t="s">
        <v>129</v>
      </c>
      <c r="C37" s="229">
        <v>3881</v>
      </c>
      <c r="D37" s="252" t="s">
        <v>149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374</v>
      </c>
      <c r="B38" s="179" t="s">
        <v>129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374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374</v>
      </c>
      <c r="B42" s="179" t="s">
        <v>129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374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108</v>
      </c>
      <c r="W43" s="775" t="s">
        <v>110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374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108</v>
      </c>
      <c r="W44" s="776" t="s">
        <v>110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374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374</v>
      </c>
      <c r="B46" s="179" t="s">
        <v>132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374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374</v>
      </c>
      <c r="B50" s="179" t="s">
        <v>129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374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374</v>
      </c>
      <c r="B52" s="179" t="s">
        <v>129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374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374</v>
      </c>
      <c r="B54" s="179" t="s">
        <v>129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374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374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374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374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374</v>
      </c>
      <c r="B59" s="179" t="s">
        <v>129</v>
      </c>
      <c r="C59" s="806" t="s">
        <v>276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374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374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374</v>
      </c>
      <c r="B62" s="179" t="s">
        <v>129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52" t="s">
        <v>11</v>
      </c>
      <c r="H65" s="412" t="s">
        <v>101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101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374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374</v>
      </c>
      <c r="B68" s="179" t="s">
        <v>129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374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374</v>
      </c>
      <c r="B70" s="179" t="s">
        <v>129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374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374</v>
      </c>
      <c r="B74" s="179" t="s">
        <v>129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374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374</v>
      </c>
      <c r="B76" s="179" t="s">
        <v>130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374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374</v>
      </c>
      <c r="B78" s="179" t="s">
        <v>130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374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374</v>
      </c>
      <c r="B80" s="179" t="s">
        <v>130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374</v>
      </c>
      <c r="B81" s="179" t="s">
        <v>130</v>
      </c>
      <c r="C81" s="1057" t="s">
        <v>288</v>
      </c>
      <c r="D81" s="155" t="s">
        <v>241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374</v>
      </c>
      <c r="B82" s="179" t="s">
        <v>130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374</v>
      </c>
      <c r="B83" s="179" t="s">
        <v>131</v>
      </c>
      <c r="C83" s="1174" t="s">
        <v>131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374</v>
      </c>
      <c r="B84" s="179" t="s">
        <v>131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374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374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374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110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374</v>
      </c>
      <c r="B88" s="179" t="s">
        <v>131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110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374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374</v>
      </c>
      <c r="B90" s="179" t="s">
        <v>131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374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114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374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374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374</v>
      </c>
      <c r="B94" s="179" t="s">
        <v>131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374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374</v>
      </c>
      <c r="B96" s="179" t="s">
        <v>131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374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374</v>
      </c>
      <c r="B98" s="179" t="s">
        <v>131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374</v>
      </c>
      <c r="B99" s="179" t="s">
        <v>132</v>
      </c>
      <c r="C99" s="1174" t="s">
        <v>132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374</v>
      </c>
      <c r="B100" s="179" t="s">
        <v>132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374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374</v>
      </c>
      <c r="B102" s="179" t="s">
        <v>132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374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374</v>
      </c>
      <c r="B104" s="179" t="s">
        <v>132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374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374</v>
      </c>
      <c r="B106" s="179" t="s">
        <v>132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374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374</v>
      </c>
      <c r="B108" s="179" t="s">
        <v>132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374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374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374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110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374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110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374</v>
      </c>
      <c r="B113" s="179" t="s">
        <v>132</v>
      </c>
      <c r="C113" s="229">
        <v>3578</v>
      </c>
      <c r="D113" s="178" t="s">
        <v>207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110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374</v>
      </c>
      <c r="B114" s="179" t="s">
        <v>132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110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374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374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374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374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374</v>
      </c>
      <c r="B119" s="179" t="s">
        <v>133</v>
      </c>
      <c r="C119" s="1174" t="s">
        <v>133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374</v>
      </c>
      <c r="B120" s="179" t="s">
        <v>133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374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110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374</v>
      </c>
      <c r="B122" s="179" t="s">
        <v>133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110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374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110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374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110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374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374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374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374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374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374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110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110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374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110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374</v>
      </c>
      <c r="B136" s="179" t="s">
        <v>133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110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374</v>
      </c>
      <c r="B137" s="179" t="s">
        <v>134</v>
      </c>
      <c r="C137" s="1174" t="s">
        <v>134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374</v>
      </c>
      <c r="B138" s="179" t="s">
        <v>134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374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374</v>
      </c>
      <c r="B140" s="179" t="s">
        <v>134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374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374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374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374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374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374</v>
      </c>
      <c r="B148" s="179" t="s">
        <v>134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374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374</v>
      </c>
      <c r="B150" s="179" t="s">
        <v>134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374</v>
      </c>
      <c r="B151" s="179" t="s">
        <v>135</v>
      </c>
      <c r="C151" s="1174" t="s">
        <v>135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374</v>
      </c>
      <c r="B152" s="179" t="s">
        <v>135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374</v>
      </c>
      <c r="B153" s="179" t="s">
        <v>135</v>
      </c>
      <c r="C153" s="1057" t="s">
        <v>320</v>
      </c>
      <c r="D153" s="155" t="str">
        <f>VLOOKUP(C153,ListeAppel,2,FALSE)</f>
        <v xml:space="preserve">Nom 013 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374</v>
      </c>
      <c r="B154" s="179" t="s">
        <v>135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374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374</v>
      </c>
      <c r="B156" s="179" t="s">
        <v>135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374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374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374</v>
      </c>
      <c r="B161" s="179" t="s">
        <v>136</v>
      </c>
      <c r="C161" s="1174" t="s">
        <v>136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374</v>
      </c>
      <c r="B162" s="179" t="s">
        <v>136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374</v>
      </c>
      <c r="B163" s="179" t="s">
        <v>136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374</v>
      </c>
      <c r="B164" s="179" t="s">
        <v>136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374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99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374</v>
      </c>
      <c r="B166" s="179" t="s">
        <v>136</v>
      </c>
      <c r="C166" s="717" t="s">
        <v>6</v>
      </c>
      <c r="D166" s="797" t="s">
        <v>126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374</v>
      </c>
      <c r="B169" s="179" t="s">
        <v>136</v>
      </c>
      <c r="C169" s="808" t="s">
        <v>325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374</v>
      </c>
      <c r="B170" s="179" t="s">
        <v>136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374</v>
      </c>
      <c r="B171" s="179" t="s">
        <v>136</v>
      </c>
      <c r="C171" s="808" t="s">
        <v>327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374</v>
      </c>
      <c r="B172" s="179" t="s">
        <v>136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374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374</v>
      </c>
      <c r="B174" s="179" t="s">
        <v>136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374</v>
      </c>
      <c r="B175" s="179" t="s">
        <v>136</v>
      </c>
      <c r="C175" s="808" t="s">
        <v>328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374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374</v>
      </c>
      <c r="B177" s="179" t="s">
        <v>136</v>
      </c>
      <c r="C177" s="808" t="s">
        <v>329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374</v>
      </c>
      <c r="B178" s="179" t="s">
        <v>136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374</v>
      </c>
      <c r="B179" s="179" t="s">
        <v>138</v>
      </c>
      <c r="C179" s="1057" t="s">
        <v>330</v>
      </c>
      <c r="D179" s="178" t="s">
        <v>237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374</v>
      </c>
      <c r="B180" s="179" t="s">
        <v>138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374</v>
      </c>
      <c r="B185" s="179" t="s">
        <v>136</v>
      </c>
      <c r="C185" s="808" t="s">
        <v>332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374</v>
      </c>
      <c r="B186" s="179" t="s">
        <v>136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374</v>
      </c>
      <c r="B187" s="179" t="s">
        <v>137</v>
      </c>
      <c r="C187" s="1174" t="s">
        <v>137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374</v>
      </c>
      <c r="B188" s="179" t="s">
        <v>137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374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374</v>
      </c>
      <c r="B190" s="179" t="s">
        <v>137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374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374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335</v>
      </c>
      <c r="D195" s="178" t="s">
        <v>181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374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374</v>
      </c>
      <c r="B198" s="179" t="s">
        <v>137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374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374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374</v>
      </c>
      <c r="B201" s="179" t="s">
        <v>138</v>
      </c>
      <c r="C201" s="1057" t="s">
        <v>336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374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374</v>
      </c>
      <c r="B203" s="179" t="s">
        <v>138</v>
      </c>
      <c r="C203" s="808" t="s">
        <v>337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374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374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374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374</v>
      </c>
      <c r="B207" s="179" t="s">
        <v>138</v>
      </c>
      <c r="C207" s="808" t="s">
        <v>339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374</v>
      </c>
      <c r="B208" s="179" t="s">
        <v>138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374</v>
      </c>
      <c r="B209" s="381" t="s">
        <v>138</v>
      </c>
      <c r="C209" s="808" t="s">
        <v>340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374</v>
      </c>
      <c r="B210" s="381" t="s">
        <v>138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374</v>
      </c>
      <c r="B211" s="179" t="s">
        <v>138</v>
      </c>
      <c r="C211" s="1058" t="s">
        <v>341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374</v>
      </c>
      <c r="B212" s="179" t="s">
        <v>138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374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374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374</v>
      </c>
      <c r="B215" s="179" t="s">
        <v>138</v>
      </c>
      <c r="C215" s="1058" t="s">
        <v>343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374</v>
      </c>
      <c r="B216" s="179" t="s">
        <v>138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374</v>
      </c>
      <c r="B219" s="179" t="s">
        <v>138</v>
      </c>
      <c r="C219" s="1058" t="s">
        <v>346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374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374</v>
      </c>
      <c r="B221" s="179" t="s">
        <v>138</v>
      </c>
      <c r="C221" s="1057" t="s">
        <v>347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374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374</v>
      </c>
      <c r="B223" s="179" t="s">
        <v>138</v>
      </c>
      <c r="C223" s="1057" t="s">
        <v>348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374</v>
      </c>
      <c r="B224" s="179" t="s">
        <v>138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374</v>
      </c>
      <c r="B225" s="179" t="s">
        <v>138</v>
      </c>
      <c r="C225" s="1057" t="s">
        <v>349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110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374</v>
      </c>
      <c r="B226" s="179" t="s">
        <v>138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110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374</v>
      </c>
      <c r="B227" s="179" t="s">
        <v>138</v>
      </c>
      <c r="C227" s="1057" t="s">
        <v>350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374</v>
      </c>
      <c r="B228" s="179" t="s">
        <v>138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374</v>
      </c>
      <c r="B229" s="179" t="s">
        <v>138</v>
      </c>
      <c r="C229" s="1131" t="s">
        <v>351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374</v>
      </c>
      <c r="B230" s="179" t="s">
        <v>138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374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374</v>
      </c>
      <c r="B232" s="179" t="s">
        <v>131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374</v>
      </c>
      <c r="B235" s="179" t="s">
        <v>138</v>
      </c>
      <c r="C235" s="808" t="s">
        <v>354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374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374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374</v>
      </c>
      <c r="B238" s="179" t="s">
        <v>138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374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374</v>
      </c>
      <c r="B240" s="179" t="s">
        <v>138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374</v>
      </c>
      <c r="B241" s="179" t="s">
        <v>138</v>
      </c>
      <c r="C241" s="1057" t="s">
        <v>357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374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374</v>
      </c>
      <c r="B243" s="179" t="s">
        <v>138</v>
      </c>
      <c r="C243" s="808" t="s">
        <v>358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374</v>
      </c>
      <c r="B244" s="179" t="s">
        <v>138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374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374</v>
      </c>
      <c r="B246" s="179" t="s">
        <v>138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3" priority="5573" operator="equal">
      <formula>"Me"</formula>
    </cfRule>
  </conditionalFormatting>
  <conditionalFormatting sqref="AE23:AJ28 F23:F26 K25:M26 H23:J24 K27:O28 H25:H26 F27:I28 L23:O24">
    <cfRule type="cellIs" dxfId="1442" priority="5571" operator="equal">
      <formula>"Me"</formula>
    </cfRule>
  </conditionalFormatting>
  <conditionalFormatting sqref="D51">
    <cfRule type="cellIs" dxfId="1441" priority="5570" operator="equal">
      <formula>"C"</formula>
    </cfRule>
  </conditionalFormatting>
  <conditionalFormatting sqref="D51">
    <cfRule type="cellIs" dxfId="1440" priority="5568" operator="equal">
      <formula>"B"</formula>
    </cfRule>
    <cfRule type="cellIs" dxfId="1439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8" priority="5564" operator="equal">
      <formula>"TD"</formula>
    </cfRule>
  </conditionalFormatting>
  <conditionalFormatting sqref="S23:T26 S27:Y27 W23:X24 S28:W28 Y28">
    <cfRule type="cellIs" dxfId="1437" priority="5496" operator="equal">
      <formula>"Me"</formula>
    </cfRule>
  </conditionalFormatting>
  <conditionalFormatting sqref="S23:T26 S27:Y27 W23:X24 S28:W28 Y28">
    <cfRule type="cellIs" dxfId="1436" priority="5495" operator="equal">
      <formula>"TD"</formula>
    </cfRule>
  </conditionalFormatting>
  <conditionalFormatting sqref="AD56 AD62:AD66 AD58 AD68">
    <cfRule type="cellIs" dxfId="1435" priority="5530" operator="equal">
      <formula>"Me"</formula>
    </cfRule>
  </conditionalFormatting>
  <conditionalFormatting sqref="AD56 AD62:AD66 AD58 AD68">
    <cfRule type="cellIs" dxfId="1434" priority="5529" operator="equal">
      <formula>"TD"</formula>
    </cfRule>
  </conditionalFormatting>
  <conditionalFormatting sqref="AD55 AD61 AD43 AD57">
    <cfRule type="cellIs" dxfId="1433" priority="5523" operator="equal">
      <formula>"Me"</formula>
    </cfRule>
  </conditionalFormatting>
  <conditionalFormatting sqref="AD55 AD61 AD43 AD57">
    <cfRule type="cellIs" dxfId="1432" priority="5522" operator="equal">
      <formula>"TD"</formula>
    </cfRule>
  </conditionalFormatting>
  <conditionalFormatting sqref="AA23:AC23 AA24:AB24 AA25:AA28">
    <cfRule type="cellIs" dxfId="1431" priority="5516" operator="equal">
      <formula>"Me"</formula>
    </cfRule>
  </conditionalFormatting>
  <conditionalFormatting sqref="AA23:AC23 AA24:AB24 AA25:AA28">
    <cfRule type="cellIs" dxfId="1430" priority="5515" operator="equal">
      <formula>"TD"</formula>
    </cfRule>
  </conditionalFormatting>
  <conditionalFormatting sqref="Z21:Z28">
    <cfRule type="cellIs" dxfId="1429" priority="5509" operator="equal">
      <formula>"Me"</formula>
    </cfRule>
  </conditionalFormatting>
  <conditionalFormatting sqref="Z21:Z28">
    <cfRule type="cellIs" dxfId="1428" priority="5508" operator="equal">
      <formula>"TD"</formula>
    </cfRule>
  </conditionalFormatting>
  <conditionalFormatting sqref="Z23">
    <cfRule type="cellIs" dxfId="1427" priority="5507" operator="equal">
      <formula>"Me"</formula>
    </cfRule>
  </conditionalFormatting>
  <conditionalFormatting sqref="P27:R28 P24:Q24">
    <cfRule type="cellIs" dxfId="1426" priority="5489" operator="equal">
      <formula>"Me"</formula>
    </cfRule>
  </conditionalFormatting>
  <conditionalFormatting sqref="AD24:AD28">
    <cfRule type="cellIs" dxfId="1425" priority="5486" operator="equal">
      <formula>"Me"</formula>
    </cfRule>
  </conditionalFormatting>
  <conditionalFormatting sqref="AD24:AD28">
    <cfRule type="cellIs" dxfId="1424" priority="5485" operator="equal">
      <formula>"TD"</formula>
    </cfRule>
  </conditionalFormatting>
  <conditionalFormatting sqref="AD23">
    <cfRule type="cellIs" dxfId="1423" priority="5479" operator="equal">
      <formula>"Me"</formula>
    </cfRule>
  </conditionalFormatting>
  <conditionalFormatting sqref="AD23">
    <cfRule type="cellIs" dxfId="1422" priority="5478" operator="equal">
      <formula>"TD"</formula>
    </cfRule>
  </conditionalFormatting>
  <conditionalFormatting sqref="P23">
    <cfRule type="cellIs" dxfId="1421" priority="5472" operator="equal">
      <formula>"Me"</formula>
    </cfRule>
  </conditionalFormatting>
  <conditionalFormatting sqref="P23">
    <cfRule type="cellIs" dxfId="1420" priority="5471" operator="equal">
      <formula>"Me"</formula>
    </cfRule>
  </conditionalFormatting>
  <conditionalFormatting sqref="P23">
    <cfRule type="cellIs" dxfId="1419" priority="5470" operator="equal">
      <formula>"TD"</formula>
    </cfRule>
  </conditionalFormatting>
  <conditionalFormatting sqref="Q23">
    <cfRule type="cellIs" dxfId="1418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7" priority="5461" operator="equal">
      <formula>"PR"</formula>
    </cfRule>
  </conditionalFormatting>
  <conditionalFormatting sqref="Z51:Z52">
    <cfRule type="cellIs" dxfId="1416" priority="5411" operator="equal">
      <formula>"Me"</formula>
    </cfRule>
  </conditionalFormatting>
  <conditionalFormatting sqref="Z51:Z52">
    <cfRule type="cellIs" dxfId="1415" priority="5410" operator="equal">
      <formula>"TD"</formula>
    </cfRule>
  </conditionalFormatting>
  <conditionalFormatting sqref="AG55 AG61 AG43 AG57">
    <cfRule type="cellIs" dxfId="1414" priority="5397" operator="equal">
      <formula>"Me"</formula>
    </cfRule>
  </conditionalFormatting>
  <conditionalFormatting sqref="AG55 AG61 AG43 AG57">
    <cfRule type="cellIs" dxfId="1413" priority="5396" operator="equal">
      <formula>"TD"</formula>
    </cfRule>
  </conditionalFormatting>
  <conditionalFormatting sqref="AD52">
    <cfRule type="cellIs" dxfId="1412" priority="5383" operator="equal">
      <formula>"Me"</formula>
    </cfRule>
  </conditionalFormatting>
  <conditionalFormatting sqref="AD52">
    <cfRule type="cellIs" dxfId="1411" priority="5382" operator="equal">
      <formula>"TD"</formula>
    </cfRule>
  </conditionalFormatting>
  <conditionalFormatting sqref="AI51:AI52">
    <cfRule type="cellIs" dxfId="1410" priority="5347" operator="equal">
      <formula>"Me"</formula>
    </cfRule>
  </conditionalFormatting>
  <conditionalFormatting sqref="AI51:AI52">
    <cfRule type="cellIs" dxfId="1409" priority="5346" operator="equal">
      <formula>"TD"</formula>
    </cfRule>
  </conditionalFormatting>
  <conditionalFormatting sqref="AG56 AG62:AG66 AG58 AG68">
    <cfRule type="cellIs" dxfId="1408" priority="5340" operator="equal">
      <formula>"Me"</formula>
    </cfRule>
  </conditionalFormatting>
  <conditionalFormatting sqref="AG56 AG62:AG66 AG58 AG68">
    <cfRule type="cellIs" dxfId="1407" priority="5339" operator="equal">
      <formula>"TD"</formula>
    </cfRule>
  </conditionalFormatting>
  <conditionalFormatting sqref="AG56 AG62:AG66 AG58 AG68">
    <cfRule type="cellIs" dxfId="1406" priority="5333" operator="equal">
      <formula>"Me"</formula>
    </cfRule>
  </conditionalFormatting>
  <conditionalFormatting sqref="AG56 AG62:AG66 AG58 AG68">
    <cfRule type="cellIs" dxfId="1405" priority="5332" operator="equal">
      <formula>"TD"</formula>
    </cfRule>
  </conditionalFormatting>
  <conditionalFormatting sqref="AG56 AG62:AG66 AG58 AG68">
    <cfRule type="cellIs" dxfId="1404" priority="5326" operator="equal">
      <formula>"Me"</formula>
    </cfRule>
  </conditionalFormatting>
  <conditionalFormatting sqref="AG56 AG62:AG66 AG58 AG68">
    <cfRule type="cellIs" dxfId="1403" priority="5325" operator="equal">
      <formula>"TD"</formula>
    </cfRule>
  </conditionalFormatting>
  <conditionalFormatting sqref="AG56 AG62:AG66 AG58 AG68">
    <cfRule type="cellIs" dxfId="1402" priority="5319" operator="equal">
      <formula>"Me"</formula>
    </cfRule>
  </conditionalFormatting>
  <conditionalFormatting sqref="AG56 AG62:AG66 AG58 AG68">
    <cfRule type="cellIs" dxfId="1401" priority="5318" operator="equal">
      <formula>"TD"</formula>
    </cfRule>
  </conditionalFormatting>
  <conditionalFormatting sqref="AG56 AG62:AG66 AG58 AG68">
    <cfRule type="cellIs" dxfId="1400" priority="5312" operator="equal">
      <formula>"Me"</formula>
    </cfRule>
  </conditionalFormatting>
  <conditionalFormatting sqref="AG56 AG62:AG66 AG58 AG68">
    <cfRule type="cellIs" dxfId="1399" priority="5311" operator="equal">
      <formula>"TD"</formula>
    </cfRule>
  </conditionalFormatting>
  <conditionalFormatting sqref="F41">
    <cfRule type="cellIs" dxfId="1398" priority="5297" operator="equal">
      <formula>"Me"</formula>
    </cfRule>
  </conditionalFormatting>
  <conditionalFormatting sqref="F41">
    <cfRule type="cellIs" dxfId="1397" priority="5296" operator="equal">
      <formula>"TD"</formula>
    </cfRule>
  </conditionalFormatting>
  <conditionalFormatting sqref="F41">
    <cfRule type="cellIs" dxfId="1396" priority="5290" operator="equal">
      <formula>"PR"</formula>
    </cfRule>
  </conditionalFormatting>
  <conditionalFormatting sqref="AG49:AG50">
    <cfRule type="cellIs" dxfId="1395" priority="5259" operator="equal">
      <formula>"Me"</formula>
    </cfRule>
  </conditionalFormatting>
  <conditionalFormatting sqref="AG49:AG50">
    <cfRule type="cellIs" dxfId="1394" priority="5258" operator="equal">
      <formula>"TD"</formula>
    </cfRule>
  </conditionalFormatting>
  <conditionalFormatting sqref="R53:V54">
    <cfRule type="cellIs" dxfId="1393" priority="5243" operator="equal">
      <formula>"Me"</formula>
    </cfRule>
  </conditionalFormatting>
  <conditionalFormatting sqref="R53:V54">
    <cfRule type="cellIs" dxfId="1392" priority="5242" operator="equal">
      <formula>"TD"</formula>
    </cfRule>
  </conditionalFormatting>
  <conditionalFormatting sqref="S53:T54">
    <cfRule type="cellIs" dxfId="1391" priority="5236" operator="equal">
      <formula>"Me"</formula>
    </cfRule>
  </conditionalFormatting>
  <conditionalFormatting sqref="S53:T54">
    <cfRule type="cellIs" dxfId="1390" priority="5235" operator="equal">
      <formula>"TD"</formula>
    </cfRule>
  </conditionalFormatting>
  <conditionalFormatting sqref="U53:U54">
    <cfRule type="cellIs" dxfId="1389" priority="5229" operator="equal">
      <formula>"Me"</formula>
    </cfRule>
  </conditionalFormatting>
  <conditionalFormatting sqref="U53:U54">
    <cfRule type="cellIs" dxfId="1388" priority="5228" operator="equal">
      <formula>"TD"</formula>
    </cfRule>
  </conditionalFormatting>
  <conditionalFormatting sqref="F69:J70 AD70:AJ70 AD72:AJ72 AC71:AJ71 L69:W70 Y69:AA72 F71:X72 AC69:AJ69">
    <cfRule type="cellIs" dxfId="1387" priority="5134" operator="equal">
      <formula>"Me"</formula>
    </cfRule>
  </conditionalFormatting>
  <conditionalFormatting sqref="F69:J70 AD70:AJ70 AD72:AJ72 AC71:AJ71 L69:W70 Y69:AA72 F71:X72 AC69:AJ69">
    <cfRule type="cellIs" dxfId="1386" priority="5133" operator="equal">
      <formula>"TD"</formula>
    </cfRule>
  </conditionalFormatting>
  <conditionalFormatting sqref="F69:J70 AD70:AJ70 AD72:AJ72 AC71:AJ71 L69:W70 Y69:AA72 F71:X72 AC69:AJ69">
    <cfRule type="cellIs" dxfId="1385" priority="5127" operator="equal">
      <formula>"PR"</formula>
    </cfRule>
  </conditionalFormatting>
  <conditionalFormatting sqref="F81:F82 N81:O82 S81:V82 Z82:AA82 X81:AA81 X82 AD81:AJ82">
    <cfRule type="cellIs" dxfId="1384" priority="4898" operator="equal">
      <formula>"Me"</formula>
    </cfRule>
  </conditionalFormatting>
  <conditionalFormatting sqref="F81:F82 N81:O82 S81:V82 Z82:AA82 X81:AA81 X82 AD81:AJ82">
    <cfRule type="cellIs" dxfId="1383" priority="4897" operator="equal">
      <formula>"TD"</formula>
    </cfRule>
  </conditionalFormatting>
  <conditionalFormatting sqref="F81:F82 N81:O82 S81:V82 Z82:AA82 X81:AA81 X82 AD81:AJ82">
    <cfRule type="cellIs" dxfId="1382" priority="4891" operator="equal">
      <formula>"PR"</formula>
    </cfRule>
  </conditionalFormatting>
  <conditionalFormatting sqref="Z81:AA82 AD81:AD82">
    <cfRule type="cellIs" dxfId="1381" priority="4890" operator="equal">
      <formula>"Me"</formula>
    </cfRule>
  </conditionalFormatting>
  <conditionalFormatting sqref="Z81:AA82 AD81:AD82">
    <cfRule type="cellIs" dxfId="1380" priority="4889" operator="equal">
      <formula>"TD"</formula>
    </cfRule>
  </conditionalFormatting>
  <conditionalFormatting sqref="AD86:AJ86 AC85:AJ85 F85:AB86">
    <cfRule type="cellIs" dxfId="1379" priority="4862" operator="equal">
      <formula>"Me"</formula>
    </cfRule>
  </conditionalFormatting>
  <conditionalFormatting sqref="AD86:AJ86 AC85:AJ85 F85:AB86">
    <cfRule type="cellIs" dxfId="1378" priority="4861" operator="equal">
      <formula>"TD"</formula>
    </cfRule>
  </conditionalFormatting>
  <conditionalFormatting sqref="AD86:AJ86 AC85:AJ85 F85:AB86">
    <cfRule type="cellIs" dxfId="1377" priority="4855" operator="equal">
      <formula>"PR"</formula>
    </cfRule>
  </conditionalFormatting>
  <conditionalFormatting sqref="Z85:AA86 AD86 AC85:AD85">
    <cfRule type="cellIs" dxfId="1376" priority="4854" operator="equal">
      <formula>"Me"</formula>
    </cfRule>
  </conditionalFormatting>
  <conditionalFormatting sqref="Z85:AA86 AD86 AC85:AD85">
    <cfRule type="cellIs" dxfId="1375" priority="4853" operator="equal">
      <formula>"TD"</formula>
    </cfRule>
  </conditionalFormatting>
  <conditionalFormatting sqref="F137:AJ137">
    <cfRule type="cellIs" dxfId="1374" priority="4830" operator="equal">
      <formula>"Me"</formula>
    </cfRule>
  </conditionalFormatting>
  <conditionalFormatting sqref="F137:O137 S137:AJ137">
    <cfRule type="cellIs" dxfId="1373" priority="4829" operator="equal">
      <formula>"TD"</formula>
    </cfRule>
  </conditionalFormatting>
  <conditionalFormatting sqref="F137:AJ137">
    <cfRule type="cellIs" dxfId="1372" priority="4816" operator="equal">
      <formula>"PR"</formula>
    </cfRule>
  </conditionalFormatting>
  <conditionalFormatting sqref="Z142:AB142 Z141:AJ141 AD142:AJ144 F141:Y144 Z143:AC144">
    <cfRule type="cellIs" dxfId="1371" priority="4806" operator="equal">
      <formula>"Me"</formula>
    </cfRule>
  </conditionalFormatting>
  <conditionalFormatting sqref="Z142:AB142 Z141:AJ141 AD142:AJ144 F141:Y144 Z143:AC144">
    <cfRule type="cellIs" dxfId="1370" priority="4805" operator="equal">
      <formula>"TD"</formula>
    </cfRule>
  </conditionalFormatting>
  <conditionalFormatting sqref="Z142:AB142 Z141:AJ141 AD142:AJ144 F141:Y144 Z143:AC144">
    <cfRule type="cellIs" dxfId="1369" priority="4799" operator="equal">
      <formula>"PR"</formula>
    </cfRule>
  </conditionalFormatting>
  <conditionalFormatting sqref="Z141:AD141 Z142:AB142 AD142:AD144">
    <cfRule type="cellIs" dxfId="1368" priority="4798" operator="equal">
      <formula>"Me"</formula>
    </cfRule>
  </conditionalFormatting>
  <conditionalFormatting sqref="Z141:AD141 Z142:AB142 AD142:AD144">
    <cfRule type="cellIs" dxfId="1367" priority="4797" operator="equal">
      <formula>"TD"</formula>
    </cfRule>
  </conditionalFormatting>
  <conditionalFormatting sqref="F161:AJ161">
    <cfRule type="cellIs" dxfId="1366" priority="4779" operator="equal">
      <formula>"Me"</formula>
    </cfRule>
  </conditionalFormatting>
  <conditionalFormatting sqref="F161:O161 S161:AJ161">
    <cfRule type="cellIs" dxfId="1365" priority="4778" operator="equal">
      <formula>"TD"</formula>
    </cfRule>
  </conditionalFormatting>
  <conditionalFormatting sqref="F161:AJ161">
    <cfRule type="cellIs" dxfId="1364" priority="4765" operator="equal">
      <formula>"PR"</formula>
    </cfRule>
  </conditionalFormatting>
  <conditionalFormatting sqref="AD166:AJ166 W166:AB166 W165:AJ165 F165:V166">
    <cfRule type="cellIs" dxfId="1363" priority="4755" operator="equal">
      <formula>"Me"</formula>
    </cfRule>
  </conditionalFormatting>
  <conditionalFormatting sqref="AD166:AJ166 W166:AB166 W165:AJ165 F165:V166">
    <cfRule type="cellIs" dxfId="1362" priority="4754" operator="equal">
      <formula>"TD"</formula>
    </cfRule>
  </conditionalFormatting>
  <conditionalFormatting sqref="AD166:AJ166 W166:AB166 W165:AJ165 F165:V166">
    <cfRule type="cellIs" dxfId="1361" priority="4748" operator="equal">
      <formula>"PR"</formula>
    </cfRule>
  </conditionalFormatting>
  <conditionalFormatting sqref="Z165:AD165 Z166:AB166 AD166">
    <cfRule type="cellIs" dxfId="1360" priority="4747" operator="equal">
      <formula>"Me"</formula>
    </cfRule>
  </conditionalFormatting>
  <conditionalFormatting sqref="Z165:AD165 Z166:AB166 AD166">
    <cfRule type="cellIs" dxfId="1359" priority="4746" operator="equal">
      <formula>"TD"</formula>
    </cfRule>
  </conditionalFormatting>
  <conditionalFormatting sqref="F185:AJ186">
    <cfRule type="cellIs" dxfId="1358" priority="4675" operator="equal">
      <formula>"Me"</formula>
    </cfRule>
  </conditionalFormatting>
  <conditionalFormatting sqref="F185:AJ186">
    <cfRule type="cellIs" dxfId="1357" priority="4674" operator="equal">
      <formula>"TD"</formula>
    </cfRule>
  </conditionalFormatting>
  <conditionalFormatting sqref="F185:AJ186">
    <cfRule type="cellIs" dxfId="1356" priority="4663" operator="equal">
      <formula>"PR"</formula>
    </cfRule>
  </conditionalFormatting>
  <conditionalFormatting sqref="G29:AA29 F30:AA30 AD29:AJ30">
    <cfRule type="cellIs" dxfId="1355" priority="4644" operator="equal">
      <formula>"Me"</formula>
    </cfRule>
  </conditionalFormatting>
  <conditionalFormatting sqref="G29:AA29 F30:AA30 AD29:AJ30">
    <cfRule type="cellIs" dxfId="1354" priority="4643" operator="equal">
      <formula>"TD"</formula>
    </cfRule>
  </conditionalFormatting>
  <conditionalFormatting sqref="G29:AA29 F30:AA30 AD29:AJ30">
    <cfRule type="cellIs" dxfId="1353" priority="4637" operator="equal">
      <formula>"PR"</formula>
    </cfRule>
  </conditionalFormatting>
  <conditionalFormatting sqref="D45:D46">
    <cfRule type="cellIs" dxfId="1352" priority="4535" operator="equal">
      <formula>"c"</formula>
    </cfRule>
    <cfRule type="cellIs" dxfId="1351" priority="4536" operator="equal">
      <formula>"b"</formula>
    </cfRule>
    <cfRule type="cellIs" dxfId="1350" priority="4537" operator="equal">
      <formula>"a"</formula>
    </cfRule>
  </conditionalFormatting>
  <conditionalFormatting sqref="AD80:AJ80 Z80:AB80 Z79:AJ79">
    <cfRule type="cellIs" dxfId="1349" priority="4532" operator="equal">
      <formula>"Me"</formula>
    </cfRule>
  </conditionalFormatting>
  <conditionalFormatting sqref="AD80:AJ80 Z80:AB80 Z79:AJ79">
    <cfRule type="cellIs" dxfId="1348" priority="4531" operator="equal">
      <formula>"TD"</formula>
    </cfRule>
  </conditionalFormatting>
  <conditionalFormatting sqref="Z79:AD79 Z80:AB80 AD80">
    <cfRule type="cellIs" dxfId="1347" priority="4524" operator="equal">
      <formula>"Me"</formula>
    </cfRule>
  </conditionalFormatting>
  <conditionalFormatting sqref="Z79:AD79 Z80:AB80 AD80">
    <cfRule type="cellIs" dxfId="1346" priority="4523" operator="equal">
      <formula>"TD"</formula>
    </cfRule>
  </conditionalFormatting>
  <conditionalFormatting sqref="AD80:AJ80 Z80:AB80 Z79:AJ79">
    <cfRule type="cellIs" dxfId="1345" priority="4525" operator="equal">
      <formula>"PR"</formula>
    </cfRule>
  </conditionalFormatting>
  <conditionalFormatting sqref="F99:AJ99">
    <cfRule type="cellIs" dxfId="1344" priority="4418" operator="equal">
      <formula>"Me"</formula>
    </cfRule>
  </conditionalFormatting>
  <conditionalFormatting sqref="F99:O99 S99:AJ99">
    <cfRule type="cellIs" dxfId="1343" priority="4417" operator="equal">
      <formula>"TD"</formula>
    </cfRule>
  </conditionalFormatting>
  <conditionalFormatting sqref="F99:AJ99">
    <cfRule type="cellIs" dxfId="1342" priority="4404" operator="equal">
      <formula>"PR"</formula>
    </cfRule>
  </conditionalFormatting>
  <conditionalFormatting sqref="F119:AJ119">
    <cfRule type="cellIs" dxfId="1341" priority="4328" operator="equal">
      <formula>"Me"</formula>
    </cfRule>
  </conditionalFormatting>
  <conditionalFormatting sqref="F119:O119 S119:AJ119">
    <cfRule type="cellIs" dxfId="1340" priority="4327" operator="equal">
      <formula>"TD"</formula>
    </cfRule>
  </conditionalFormatting>
  <conditionalFormatting sqref="F119:AJ119">
    <cfRule type="cellIs" dxfId="1339" priority="4314" operator="equal">
      <formula>"PR"</formula>
    </cfRule>
  </conditionalFormatting>
  <conditionalFormatting sqref="F123:V123 F124:W124 AD124:AJ124 Y123:AJ123 Y124:AB124 F125:AJ126">
    <cfRule type="cellIs" dxfId="1338" priority="4267" operator="equal">
      <formula>"Me"</formula>
    </cfRule>
  </conditionalFormatting>
  <conditionalFormatting sqref="F123:V123 F124:W124 AD124:AJ124 Y123:AJ123 Y124:AB124 F125:AJ126">
    <cfRule type="cellIs" dxfId="1337" priority="4266" operator="equal">
      <formula>"TD"</formula>
    </cfRule>
  </conditionalFormatting>
  <conditionalFormatting sqref="F123:V123 F124:W124 AD124:AJ124 Y123:AJ123 Y124:AB124 F125:AJ126">
    <cfRule type="cellIs" dxfId="1336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3" priority="4228" operator="equal">
      <formula>"PR"</formula>
    </cfRule>
  </conditionalFormatting>
  <conditionalFormatting sqref="F135:G136 AD136:AJ136 I135:N136 P135:Q136 Z135:AJ135 W136:AB136 S135:U136">
    <cfRule type="cellIs" dxfId="1332" priority="4186" operator="equal">
      <formula>"Me"</formula>
    </cfRule>
  </conditionalFormatting>
  <conditionalFormatting sqref="F135:G136 AD136:AJ136 I135:N136 P135:Q136 Z135:AJ135 W136:AB136 S135:U136">
    <cfRule type="cellIs" dxfId="1331" priority="4185" operator="equal">
      <formula>"TD"</formula>
    </cfRule>
  </conditionalFormatting>
  <conditionalFormatting sqref="F135:G136 AD136:AJ136 I135:N136 P135:Q136 Z135:AJ135 W136:AB136 S135:U136">
    <cfRule type="cellIs" dxfId="1330" priority="4174" operator="equal">
      <formula>"PR"</formula>
    </cfRule>
  </conditionalFormatting>
  <conditionalFormatting sqref="F151:AJ151">
    <cfRule type="cellIs" dxfId="1329" priority="4139" operator="equal">
      <formula>"Me"</formula>
    </cfRule>
  </conditionalFormatting>
  <conditionalFormatting sqref="F151:O151 S151:AJ151">
    <cfRule type="cellIs" dxfId="1328" priority="4138" operator="equal">
      <formula>"TD"</formula>
    </cfRule>
  </conditionalFormatting>
  <conditionalFormatting sqref="F151:AJ151">
    <cfRule type="cellIs" dxfId="1327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6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5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4" priority="4103" operator="equal">
      <formula>"PR"</formula>
    </cfRule>
  </conditionalFormatting>
  <conditionalFormatting sqref="H39:H42">
    <cfRule type="cellIs" dxfId="1323" priority="3644" operator="equal">
      <formula>"Me"</formula>
    </cfRule>
  </conditionalFormatting>
  <conditionalFormatting sqref="H39:H42">
    <cfRule type="cellIs" dxfId="1322" priority="3643" operator="equal">
      <formula>"TD"</formula>
    </cfRule>
  </conditionalFormatting>
  <conditionalFormatting sqref="H39:H42">
    <cfRule type="cellIs" dxfId="1321" priority="3642" operator="equal">
      <formula>"PR"</formula>
    </cfRule>
  </conditionalFormatting>
  <conditionalFormatting sqref="O37:O42">
    <cfRule type="cellIs" dxfId="1320" priority="3641" operator="equal">
      <formula>"Me"</formula>
    </cfRule>
  </conditionalFormatting>
  <conditionalFormatting sqref="O37:O42">
    <cfRule type="cellIs" dxfId="1319" priority="3640" operator="equal">
      <formula>"TD"</formula>
    </cfRule>
  </conditionalFormatting>
  <conditionalFormatting sqref="O37:O42">
    <cfRule type="cellIs" dxfId="1318" priority="3639" operator="equal">
      <formula>"PR"</formula>
    </cfRule>
  </conditionalFormatting>
  <conditionalFormatting sqref="V37:V40 V42">
    <cfRule type="cellIs" dxfId="1317" priority="3638" operator="equal">
      <formula>"Me"</formula>
    </cfRule>
  </conditionalFormatting>
  <conditionalFormatting sqref="V37:V40 V42">
    <cfRule type="cellIs" dxfId="1316" priority="3637" operator="equal">
      <formula>"TD"</formula>
    </cfRule>
  </conditionalFormatting>
  <conditionalFormatting sqref="V37:V40 V42">
    <cfRule type="cellIs" dxfId="1315" priority="3636" operator="equal">
      <formula>"PR"</formula>
    </cfRule>
  </conditionalFormatting>
  <conditionalFormatting sqref="AC37 AC39 AC41">
    <cfRule type="cellIs" dxfId="1314" priority="3635" operator="equal">
      <formula>"Me"</formula>
    </cfRule>
  </conditionalFormatting>
  <conditionalFormatting sqref="AC37 AC39 AC41">
    <cfRule type="cellIs" dxfId="1313" priority="3634" operator="equal">
      <formula>"TD"</formula>
    </cfRule>
  </conditionalFormatting>
  <conditionalFormatting sqref="AC37 AC39 AC41">
    <cfRule type="cellIs" dxfId="1312" priority="3633" operator="equal">
      <formula>"PR"</formula>
    </cfRule>
  </conditionalFormatting>
  <conditionalFormatting sqref="AD96:AJ96 X95:AJ95 F95:V96">
    <cfRule type="cellIs" dxfId="1311" priority="3513" operator="equal">
      <formula>"Me"</formula>
    </cfRule>
  </conditionalFormatting>
  <conditionalFormatting sqref="AD96:AJ96 X95:AJ95 F95:V96">
    <cfRule type="cellIs" dxfId="1310" priority="3512" operator="equal">
      <formula>"TD"</formula>
    </cfRule>
  </conditionalFormatting>
  <conditionalFormatting sqref="AD96:AJ96 X95:AJ95 F95:V96">
    <cfRule type="cellIs" dxfId="1309" priority="3511" operator="equal">
      <formula>"PR"</formula>
    </cfRule>
  </conditionalFormatting>
  <conditionalFormatting sqref="AD102:AJ102 Z102:AB102 Z101:AJ101 F101:Y102">
    <cfRule type="cellIs" dxfId="1308" priority="3500" operator="equal">
      <formula>"Me"</formula>
    </cfRule>
  </conditionalFormatting>
  <conditionalFormatting sqref="AD102:AJ102 Z102:AB102 Z101:AJ101 F101:Y102">
    <cfRule type="cellIs" dxfId="1307" priority="3499" operator="equal">
      <formula>"TD"</formula>
    </cfRule>
  </conditionalFormatting>
  <conditionalFormatting sqref="AD102:AJ102 Z102:AB102 Z101:AJ101 F101:Y102">
    <cfRule type="cellIs" dxfId="1306" priority="3498" operator="equal">
      <formula>"PR"</formula>
    </cfRule>
  </conditionalFormatting>
  <conditionalFormatting sqref="R89:R90 T89:W90 Y89:AA90 F89:I90 AD89:AJ90">
    <cfRule type="cellIs" dxfId="1305" priority="3468" operator="equal">
      <formula>"Me"</formula>
    </cfRule>
  </conditionalFormatting>
  <conditionalFormatting sqref="R89:R90 T89:W90 Y89:AA90 F89:I90 AD89:AJ90">
    <cfRule type="cellIs" dxfId="1304" priority="3467" operator="equal">
      <formula>"TD"</formula>
    </cfRule>
  </conditionalFormatting>
  <conditionalFormatting sqref="R89:R90 T89:W90 Y89:AA90 F89:I90 AD89:AJ90">
    <cfRule type="cellIs" dxfId="1303" priority="3466" operator="equal">
      <formula>"PR"</formula>
    </cfRule>
  </conditionalFormatting>
  <conditionalFormatting sqref="F173:H174 N173:O174 U173:V174 AB173:AC173 AI173:AJ174 AB174">
    <cfRule type="cellIs" dxfId="1302" priority="3433" operator="equal">
      <formula>"Me"</formula>
    </cfRule>
  </conditionalFormatting>
  <conditionalFormatting sqref="F173:H174 N173:O174 U173:V174 AB173:AC173 AI173:AJ174 AB174">
    <cfRule type="cellIs" dxfId="1301" priority="3432" operator="equal">
      <formula>"TD"</formula>
    </cfRule>
  </conditionalFormatting>
  <conditionalFormatting sqref="F173:H174 N173:O174 U173:V174 AB173:AC173 AI173:AJ174 AB174">
    <cfRule type="cellIs" dxfId="1300" priority="3431" operator="equal">
      <formula>"PR"</formula>
    </cfRule>
  </conditionalFormatting>
  <conditionalFormatting sqref="F125:AI126">
    <cfRule type="cellIs" dxfId="1299" priority="3421" operator="equal">
      <formula>"Me"</formula>
    </cfRule>
  </conditionalFormatting>
  <conditionalFormatting sqref="F125:AI126">
    <cfRule type="cellIs" dxfId="1298" priority="3420" operator="equal">
      <formula>"TD"</formula>
    </cfRule>
  </conditionalFormatting>
  <conditionalFormatting sqref="F125:AI126">
    <cfRule type="cellIs" dxfId="1297" priority="3419" operator="equal">
      <formula>"PR"</formula>
    </cfRule>
  </conditionalFormatting>
  <conditionalFormatting sqref="F231:I232 N231:O232 R231:S232 Z231:Z232 AB231:AJ231 AB232 AD232:AJ232">
    <cfRule type="cellIs" dxfId="1296" priority="3361" operator="equal">
      <formula>"Me"</formula>
    </cfRule>
  </conditionalFormatting>
  <conditionalFormatting sqref="F231:I232 N231:O232 R231:S232 Z231:Z232 AB231:AJ231 AB232 AD232:AJ232">
    <cfRule type="cellIs" dxfId="1295" priority="3360" operator="equal">
      <formula>"TD"</formula>
    </cfRule>
  </conditionalFormatting>
  <conditionalFormatting sqref="F231:I232 N231:O232 R231:S232 Z231:Z232 AB231:AJ231 AB232 AD232:AJ232">
    <cfRule type="cellIs" dxfId="1294" priority="3359" operator="equal">
      <formula>"PR"</formula>
    </cfRule>
  </conditionalFormatting>
  <conditionalFormatting sqref="T231:V232">
    <cfRule type="cellIs" dxfId="1293" priority="3358" operator="equal">
      <formula>"Me"</formula>
    </cfRule>
  </conditionalFormatting>
  <conditionalFormatting sqref="T231:V232">
    <cfRule type="cellIs" dxfId="1292" priority="3357" operator="equal">
      <formula>"TD"</formula>
    </cfRule>
  </conditionalFormatting>
  <conditionalFormatting sqref="T231:V232">
    <cfRule type="cellIs" dxfId="1291" priority="3356" operator="equal">
      <formula>"PR"</formula>
    </cfRule>
  </conditionalFormatting>
  <conditionalFormatting sqref="F139:L140 N139:S140 AD140:AJ140 Z140:AB140 Z139:AJ139 U139:Y140">
    <cfRule type="cellIs" dxfId="1290" priority="3258" operator="equal">
      <formula>"Me"</formula>
    </cfRule>
  </conditionalFormatting>
  <conditionalFormatting sqref="F139:L140 N139:S140 AD140:AJ140 Z140:AB140 Z139:AJ139 U139:Y140">
    <cfRule type="cellIs" dxfId="1289" priority="3257" operator="equal">
      <formula>"TD"</formula>
    </cfRule>
  </conditionalFormatting>
  <conditionalFormatting sqref="F139:L140 N139:S140 AD140:AJ140 Z140:AB140 Z139:AJ139 U139:Y140">
    <cfRule type="cellIs" dxfId="1288" priority="3256" operator="equal">
      <formula>"PR"</formula>
    </cfRule>
  </conditionalFormatting>
  <conditionalFormatting sqref="Z139:AD139 Z140:AB140 AD140">
    <cfRule type="cellIs" dxfId="1287" priority="3255" operator="equal">
      <formula>"Me"</formula>
    </cfRule>
  </conditionalFormatting>
  <conditionalFormatting sqref="Z139:AD139 Z140:AB140 AD140">
    <cfRule type="cellIs" dxfId="1286" priority="3254" operator="equal">
      <formula>"TD"</formula>
    </cfRule>
  </conditionalFormatting>
  <conditionalFormatting sqref="Z194:AB194 Z195:AA196 Z193:AJ193 AD194:AJ196 AB196 AB195:AC195 W191:AJ192 W193:Y196 F191:V196">
    <cfRule type="cellIs" dxfId="1285" priority="3239" operator="equal">
      <formula>"Me"</formula>
    </cfRule>
  </conditionalFormatting>
  <conditionalFormatting sqref="Z194:AB194 Z195:AA196 Z193:AJ193 AD194:AJ196 AB196 AB195:AC195 W191:AJ192 W193:Y196 F191:V196">
    <cfRule type="cellIs" dxfId="1284" priority="3238" operator="equal">
      <formula>"TD"</formula>
    </cfRule>
  </conditionalFormatting>
  <conditionalFormatting sqref="Z194:AB194 Z195:AA196 Z193:AJ193 AD194:AJ196 AB196 AB195:AC195 W191:AJ192 W193:Y196 F191:V196">
    <cfRule type="cellIs" dxfId="1283" priority="3237" operator="equal">
      <formula>"PR"</formula>
    </cfRule>
  </conditionalFormatting>
  <conditionalFormatting sqref="F187:AJ187">
    <cfRule type="cellIs" dxfId="1282" priority="3228" operator="equal">
      <formula>"Me"</formula>
    </cfRule>
  </conditionalFormatting>
  <conditionalFormatting sqref="F187:O187 S187:AJ187">
    <cfRule type="cellIs" dxfId="1281" priority="3227" operator="equal">
      <formula>"TD"</formula>
    </cfRule>
  </conditionalFormatting>
  <conditionalFormatting sqref="F187:AJ187">
    <cfRule type="cellIs" dxfId="1280" priority="3226" operator="equal">
      <formula>"PR"</formula>
    </cfRule>
  </conditionalFormatting>
  <conditionalFormatting sqref="AD78:AJ78 AB78 F77:Y78 AB77:AJ77">
    <cfRule type="cellIs" dxfId="1279" priority="3192" operator="equal">
      <formula>"Me"</formula>
    </cfRule>
  </conditionalFormatting>
  <conditionalFormatting sqref="AD78:AJ78 AB78 F77:Y78 AB77:AJ77">
    <cfRule type="cellIs" dxfId="1278" priority="3191" operator="equal">
      <formula>"TD"</formula>
    </cfRule>
  </conditionalFormatting>
  <conditionalFormatting sqref="AB77:AD77 AB78 AD78 Y77:Y78">
    <cfRule type="cellIs" dxfId="1277" priority="3189" operator="equal">
      <formula>"Me"</formula>
    </cfRule>
  </conditionalFormatting>
  <conditionalFormatting sqref="AB77:AD77 AB78 AD78 Y77:Y78">
    <cfRule type="cellIs" dxfId="1276" priority="3188" operator="equal">
      <formula>"TD"</formula>
    </cfRule>
  </conditionalFormatting>
  <conditionalFormatting sqref="AD78:AJ78 AB78 F77:Y78 AB77:AJ77">
    <cfRule type="cellIs" dxfId="1275" priority="3190" operator="equal">
      <formula>"PR"</formula>
    </cfRule>
  </conditionalFormatting>
  <conditionalFormatting sqref="AE33:AG34 F33:F34 H33:H34 K33:L34 O33:P34 AH33:AJ33 Z34:AB34 Z33:AC33 R33:Y34">
    <cfRule type="cellIs" dxfId="1274" priority="3151" operator="equal">
      <formula>"Me"</formula>
    </cfRule>
  </conditionalFormatting>
  <conditionalFormatting sqref="AE33:AG34 F33:F34 H33:H34 K33:L34 O33:O34 AH33:AJ33 Z34:AB34 Z33:AC33 S33:Y34">
    <cfRule type="cellIs" dxfId="1273" priority="3150" operator="equal">
      <formula>"TD"</formula>
    </cfRule>
  </conditionalFormatting>
  <conditionalFormatting sqref="AD34">
    <cfRule type="cellIs" dxfId="1272" priority="3149" operator="equal">
      <formula>"Me"</formula>
    </cfRule>
  </conditionalFormatting>
  <conditionalFormatting sqref="AD34">
    <cfRule type="cellIs" dxfId="1271" priority="3148" operator="equal">
      <formula>"TD"</formula>
    </cfRule>
  </conditionalFormatting>
  <conditionalFormatting sqref="AD33">
    <cfRule type="cellIs" dxfId="1270" priority="3147" operator="equal">
      <formula>"Me"</formula>
    </cfRule>
  </conditionalFormatting>
  <conditionalFormatting sqref="AD33">
    <cfRule type="cellIs" dxfId="1269" priority="3146" operator="equal">
      <formula>"TD"</formula>
    </cfRule>
  </conditionalFormatting>
  <conditionalFormatting sqref="F33:F34 H33:H34 K33:L34 O33:P34 AD34:AG34 Z34:AB34 Z33:AJ33 R33:Y34">
    <cfRule type="cellIs" dxfId="1268" priority="3145" operator="equal">
      <formula>"PR"</formula>
    </cfRule>
  </conditionalFormatting>
  <conditionalFormatting sqref="AG33:AJ33">
    <cfRule type="cellIs" dxfId="1267" priority="3144" operator="equal">
      <formula>"Me"</formula>
    </cfRule>
  </conditionalFormatting>
  <conditionalFormatting sqref="AG33:AJ33">
    <cfRule type="cellIs" dxfId="1266" priority="3143" operator="equal">
      <formula>"TD"</formula>
    </cfRule>
  </conditionalFormatting>
  <conditionalFormatting sqref="AG34">
    <cfRule type="cellIs" dxfId="1265" priority="3142" operator="equal">
      <formula>"Me"</formula>
    </cfRule>
  </conditionalFormatting>
  <conditionalFormatting sqref="AG34">
    <cfRule type="cellIs" dxfId="1264" priority="3141" operator="equal">
      <formula>"TD"</formula>
    </cfRule>
  </conditionalFormatting>
  <conditionalFormatting sqref="AG34">
    <cfRule type="cellIs" dxfId="1263" priority="3140" operator="equal">
      <formula>"Me"</formula>
    </cfRule>
  </conditionalFormatting>
  <conditionalFormatting sqref="AG34">
    <cfRule type="cellIs" dxfId="1262" priority="3139" operator="equal">
      <formula>"TD"</formula>
    </cfRule>
  </conditionalFormatting>
  <conditionalFormatting sqref="AG34">
    <cfRule type="cellIs" dxfId="1261" priority="3138" operator="equal">
      <formula>"Me"</formula>
    </cfRule>
  </conditionalFormatting>
  <conditionalFormatting sqref="AG34">
    <cfRule type="cellIs" dxfId="1260" priority="3137" operator="equal">
      <formula>"TD"</formula>
    </cfRule>
  </conditionalFormatting>
  <conditionalFormatting sqref="AG34">
    <cfRule type="cellIs" dxfId="1259" priority="3136" operator="equal">
      <formula>"Me"</formula>
    </cfRule>
  </conditionalFormatting>
  <conditionalFormatting sqref="AG34">
    <cfRule type="cellIs" dxfId="1258" priority="3135" operator="equal">
      <formula>"TD"</formula>
    </cfRule>
  </conditionalFormatting>
  <conditionalFormatting sqref="AG34">
    <cfRule type="cellIs" dxfId="1257" priority="3134" operator="equal">
      <formula>"Me"</formula>
    </cfRule>
  </conditionalFormatting>
  <conditionalFormatting sqref="AG34">
    <cfRule type="cellIs" dxfId="1256" priority="3133" operator="equal">
      <formula>"TD"</formula>
    </cfRule>
  </conditionalFormatting>
  <conditionalFormatting sqref="AE35:AJ36 F35:P36 S36:AB36 S35:AC35">
    <cfRule type="cellIs" dxfId="1255" priority="3123" operator="equal">
      <formula>"Me"</formula>
    </cfRule>
  </conditionalFormatting>
  <conditionalFormatting sqref="S35:AC35 F35:O36 AE35:AJ36 S36:AB36">
    <cfRule type="cellIs" dxfId="1254" priority="3122" operator="equal">
      <formula>"TD"</formula>
    </cfRule>
  </conditionalFormatting>
  <conditionalFormatting sqref="AD36">
    <cfRule type="cellIs" dxfId="1253" priority="3121" operator="equal">
      <formula>"Me"</formula>
    </cfRule>
  </conditionalFormatting>
  <conditionalFormatting sqref="AD36">
    <cfRule type="cellIs" dxfId="1252" priority="3120" operator="equal">
      <formula>"TD"</formula>
    </cfRule>
  </conditionalFormatting>
  <conditionalFormatting sqref="AD35">
    <cfRule type="cellIs" dxfId="1251" priority="3119" operator="equal">
      <formula>"Me"</formula>
    </cfRule>
  </conditionalFormatting>
  <conditionalFormatting sqref="AD35">
    <cfRule type="cellIs" dxfId="1250" priority="3118" operator="equal">
      <formula>"TD"</formula>
    </cfRule>
  </conditionalFormatting>
  <conditionalFormatting sqref="F35:P36 AD36:AJ36 S36:AB36 S35:AJ35">
    <cfRule type="cellIs" dxfId="1249" priority="3117" operator="equal">
      <formula>"PR"</formula>
    </cfRule>
  </conditionalFormatting>
  <conditionalFormatting sqref="AG35">
    <cfRule type="cellIs" dxfId="1248" priority="3116" operator="equal">
      <formula>"Me"</formula>
    </cfRule>
  </conditionalFormatting>
  <conditionalFormatting sqref="AG35">
    <cfRule type="cellIs" dxfId="1247" priority="3115" operator="equal">
      <formula>"TD"</formula>
    </cfRule>
  </conditionalFormatting>
  <conditionalFormatting sqref="AG36">
    <cfRule type="cellIs" dxfId="1246" priority="3114" operator="equal">
      <formula>"Me"</formula>
    </cfRule>
  </conditionalFormatting>
  <conditionalFormatting sqref="AG36">
    <cfRule type="cellIs" dxfId="1245" priority="3113" operator="equal">
      <formula>"TD"</formula>
    </cfRule>
  </conditionalFormatting>
  <conditionalFormatting sqref="AG36">
    <cfRule type="cellIs" dxfId="1244" priority="3112" operator="equal">
      <formula>"Me"</formula>
    </cfRule>
  </conditionalFormatting>
  <conditionalFormatting sqref="AG36">
    <cfRule type="cellIs" dxfId="1243" priority="3111" operator="equal">
      <formula>"TD"</formula>
    </cfRule>
  </conditionalFormatting>
  <conditionalFormatting sqref="AG36">
    <cfRule type="cellIs" dxfId="1242" priority="3110" operator="equal">
      <formula>"Me"</formula>
    </cfRule>
  </conditionalFormatting>
  <conditionalFormatting sqref="AG36">
    <cfRule type="cellIs" dxfId="1241" priority="3109" operator="equal">
      <formula>"TD"</formula>
    </cfRule>
  </conditionalFormatting>
  <conditionalFormatting sqref="AG36">
    <cfRule type="cellIs" dxfId="1240" priority="3108" operator="equal">
      <formula>"Me"</formula>
    </cfRule>
  </conditionalFormatting>
  <conditionalFormatting sqref="AG36">
    <cfRule type="cellIs" dxfId="1239" priority="3107" operator="equal">
      <formula>"TD"</formula>
    </cfRule>
  </conditionalFormatting>
  <conditionalFormatting sqref="AG36">
    <cfRule type="cellIs" dxfId="1238" priority="3106" operator="equal">
      <formula>"Me"</formula>
    </cfRule>
  </conditionalFormatting>
  <conditionalFormatting sqref="AG36">
    <cfRule type="cellIs" dxfId="1237" priority="3105" operator="equal">
      <formula>"TD"</formula>
    </cfRule>
  </conditionalFormatting>
  <conditionalFormatting sqref="AD197:AJ198 F197:AA198">
    <cfRule type="cellIs" dxfId="1236" priority="3095" operator="equal">
      <formula>"Me"</formula>
    </cfRule>
  </conditionalFormatting>
  <conditionalFormatting sqref="AD197:AJ198 F197:AA198">
    <cfRule type="cellIs" dxfId="1235" priority="3094" operator="equal">
      <formula>"TD"</formula>
    </cfRule>
  </conditionalFormatting>
  <conditionalFormatting sqref="AD197:AJ198 F197:AA198">
    <cfRule type="cellIs" dxfId="1234" priority="3093" operator="equal">
      <formula>"PR"</formula>
    </cfRule>
  </conditionalFormatting>
  <conditionalFormatting sqref="M47:P48 Z47:AD47 AG47:AJ48 T47:T48 F47:F48 Z48:AB48 AD48 H47:I48 W47:W48">
    <cfRule type="cellIs" dxfId="1233" priority="3006" operator="equal">
      <formula>"Me"</formula>
    </cfRule>
  </conditionalFormatting>
  <conditionalFormatting sqref="M47:O48 Z47:AD47 AG47:AJ48 T47:T48 F47:F48 Z48:AB48 AD48 H47:I48 W47:W48">
    <cfRule type="cellIs" dxfId="1232" priority="3005" operator="equal">
      <formula>"TD"</formula>
    </cfRule>
  </conditionalFormatting>
  <conditionalFormatting sqref="M47:P48 Z47:AD47 AG47:AJ48 T47:T48 F47:F48 Z48:AB48 AD48 H47:I48 W47:W48">
    <cfRule type="cellIs" dxfId="1231" priority="3004" operator="equal">
      <formula>"PR"</formula>
    </cfRule>
  </conditionalFormatting>
  <conditionalFormatting sqref="P45:P48">
    <cfRule type="cellIs" dxfId="1230" priority="3003" operator="equal">
      <formula>"TD"</formula>
    </cfRule>
  </conditionalFormatting>
  <conditionalFormatting sqref="L45:L48">
    <cfRule type="cellIs" dxfId="1229" priority="3002" operator="equal">
      <formula>"Me"</formula>
    </cfRule>
  </conditionalFormatting>
  <conditionalFormatting sqref="L45:L48">
    <cfRule type="cellIs" dxfId="1228" priority="3001" operator="equal">
      <formula>"TD"</formula>
    </cfRule>
  </conditionalFormatting>
  <conditionalFormatting sqref="L45:L48">
    <cfRule type="cellIs" dxfId="1227" priority="3000" operator="equal">
      <formula>"PR"</formula>
    </cfRule>
  </conditionalFormatting>
  <conditionalFormatting sqref="S45:S48">
    <cfRule type="cellIs" dxfId="1226" priority="2999" operator="equal">
      <formula>"Me"</formula>
    </cfRule>
  </conditionalFormatting>
  <conditionalFormatting sqref="S45:S48">
    <cfRule type="cellIs" dxfId="1225" priority="2998" operator="equal">
      <formula>"TD"</formula>
    </cfRule>
  </conditionalFormatting>
  <conditionalFormatting sqref="S45:S48">
    <cfRule type="cellIs" dxfId="1224" priority="2997" operator="equal">
      <formula>"PR"</formula>
    </cfRule>
  </conditionalFormatting>
  <conditionalFormatting sqref="D47:D48">
    <cfRule type="cellIs" dxfId="1223" priority="2985" operator="equal">
      <formula>"c"</formula>
    </cfRule>
    <cfRule type="cellIs" dxfId="1222" priority="2986" operator="equal">
      <formula>"b"</formula>
    </cfRule>
    <cfRule type="cellIs" dxfId="1221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8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5" priority="2935" operator="equal">
      <formula>"PR"</formula>
    </cfRule>
  </conditionalFormatting>
  <conditionalFormatting sqref="F199:AJ199">
    <cfRule type="cellIs" dxfId="1214" priority="2934" operator="equal">
      <formula>"Me"</formula>
    </cfRule>
  </conditionalFormatting>
  <conditionalFormatting sqref="F199:O199 S199:AJ199">
    <cfRule type="cellIs" dxfId="1213" priority="2933" operator="equal">
      <formula>"TD"</formula>
    </cfRule>
  </conditionalFormatting>
  <conditionalFormatting sqref="F199:AJ199">
    <cfRule type="cellIs" dxfId="1212" priority="2932" operator="equal">
      <formula>"PR"</formula>
    </cfRule>
  </conditionalFormatting>
  <conditionalFormatting sqref="M221:M222">
    <cfRule type="cellIs" dxfId="1211" priority="2914" operator="equal">
      <formula>"Me"</formula>
    </cfRule>
  </conditionalFormatting>
  <conditionalFormatting sqref="M221:M222">
    <cfRule type="cellIs" dxfId="1210" priority="2913" operator="equal">
      <formula>"TD"</formula>
    </cfRule>
  </conditionalFormatting>
  <conditionalFormatting sqref="M221:M222">
    <cfRule type="cellIs" dxfId="1209" priority="2912" operator="equal">
      <formula>"PR"</formula>
    </cfRule>
  </conditionalFormatting>
  <conditionalFormatting sqref="T221:T222">
    <cfRule type="cellIs" dxfId="1208" priority="2911" operator="equal">
      <formula>"Me"</formula>
    </cfRule>
  </conditionalFormatting>
  <conditionalFormatting sqref="T221:T222">
    <cfRule type="cellIs" dxfId="1207" priority="2910" operator="equal">
      <formula>"TD"</formula>
    </cfRule>
  </conditionalFormatting>
  <conditionalFormatting sqref="T221:T222">
    <cfRule type="cellIs" dxfId="1206" priority="2909" operator="equal">
      <formula>"PR"</formula>
    </cfRule>
  </conditionalFormatting>
  <conditionalFormatting sqref="AA221:AA222">
    <cfRule type="cellIs" dxfId="1205" priority="2908" operator="equal">
      <formula>"Me"</formula>
    </cfRule>
  </conditionalFormatting>
  <conditionalFormatting sqref="AA221:AA222">
    <cfRule type="cellIs" dxfId="1204" priority="2907" operator="equal">
      <formula>"TD"</formula>
    </cfRule>
  </conditionalFormatting>
  <conditionalFormatting sqref="AA221:AA222">
    <cfRule type="cellIs" dxfId="1203" priority="2906" operator="equal">
      <formula>"PR"</formula>
    </cfRule>
  </conditionalFormatting>
  <conditionalFormatting sqref="AH221:AH222">
    <cfRule type="cellIs" dxfId="1202" priority="2905" operator="equal">
      <formula>"Me"</formula>
    </cfRule>
  </conditionalFormatting>
  <conditionalFormatting sqref="AH221:AH222">
    <cfRule type="cellIs" dxfId="1201" priority="2904" operator="equal">
      <formula>"TD"</formula>
    </cfRule>
  </conditionalFormatting>
  <conditionalFormatting sqref="AH221:AH222">
    <cfRule type="cellIs" dxfId="1200" priority="2903" operator="equal">
      <formula>"PR"</formula>
    </cfRule>
  </conditionalFormatting>
  <conditionalFormatting sqref="T215:T218">
    <cfRule type="cellIs" dxfId="1199" priority="2878" operator="equal">
      <formula>"Me"</formula>
    </cfRule>
  </conditionalFormatting>
  <conditionalFormatting sqref="T215:T218">
    <cfRule type="cellIs" dxfId="1198" priority="2877" operator="equal">
      <formula>"TD"</formula>
    </cfRule>
  </conditionalFormatting>
  <conditionalFormatting sqref="T215:T218">
    <cfRule type="cellIs" dxfId="1197" priority="2876" operator="equal">
      <formula>"PR"</formula>
    </cfRule>
  </conditionalFormatting>
  <conditionalFormatting sqref="D73">
    <cfRule type="cellIs" dxfId="1196" priority="2690" operator="equal">
      <formula>"C"</formula>
    </cfRule>
  </conditionalFormatting>
  <conditionalFormatting sqref="D73">
    <cfRule type="cellIs" dxfId="1195" priority="2688" operator="equal">
      <formula>"B"</formula>
    </cfRule>
    <cfRule type="cellIs" dxfId="1194" priority="2689" operator="equal">
      <formula>"A"</formula>
    </cfRule>
  </conditionalFormatting>
  <conditionalFormatting sqref="D69">
    <cfRule type="cellIs" dxfId="1193" priority="2684" operator="equal">
      <formula>"C"</formula>
    </cfRule>
  </conditionalFormatting>
  <conditionalFormatting sqref="D69">
    <cfRule type="cellIs" dxfId="1192" priority="2682" operator="equal">
      <formula>"B"</formula>
    </cfRule>
    <cfRule type="cellIs" dxfId="1191" priority="2683" operator="equal">
      <formula>"A"</formula>
    </cfRule>
  </conditionalFormatting>
  <conditionalFormatting sqref="D71">
    <cfRule type="cellIs" dxfId="1190" priority="2666" operator="equal">
      <formula>"C"</formula>
    </cfRule>
  </conditionalFormatting>
  <conditionalFormatting sqref="D71">
    <cfRule type="cellIs" dxfId="1189" priority="2664" operator="equal">
      <formula>"B"</formula>
    </cfRule>
    <cfRule type="cellIs" dxfId="1188" priority="2665" operator="equal">
      <formula>"A"</formula>
    </cfRule>
  </conditionalFormatting>
  <conditionalFormatting sqref="Y91:Y92">
    <cfRule type="cellIs" dxfId="1187" priority="2574" operator="equal">
      <formula>"Me"</formula>
    </cfRule>
  </conditionalFormatting>
  <conditionalFormatting sqref="Y91:Y92">
    <cfRule type="cellIs" dxfId="1186" priority="2573" operator="equal">
      <formula>"TD"</formula>
    </cfRule>
  </conditionalFormatting>
  <conditionalFormatting sqref="Y91:Y92">
    <cfRule type="cellIs" dxfId="1185" priority="2572" operator="equal">
      <formula>"PR"</formula>
    </cfRule>
  </conditionalFormatting>
  <conditionalFormatting sqref="R91:R92">
    <cfRule type="cellIs" dxfId="1184" priority="2571" operator="equal">
      <formula>"Me"</formula>
    </cfRule>
  </conditionalFormatting>
  <conditionalFormatting sqref="R91:R92">
    <cfRule type="cellIs" dxfId="1183" priority="2570" operator="equal">
      <formula>"TD"</formula>
    </cfRule>
  </conditionalFormatting>
  <conditionalFormatting sqref="R91:R92">
    <cfRule type="cellIs" dxfId="1182" priority="2569" operator="equal">
      <formula>"PR"</formula>
    </cfRule>
  </conditionalFormatting>
  <conditionalFormatting sqref="K91:K92">
    <cfRule type="cellIs" dxfId="1181" priority="2568" operator="equal">
      <formula>"Me"</formula>
    </cfRule>
  </conditionalFormatting>
  <conditionalFormatting sqref="K91:K92">
    <cfRule type="cellIs" dxfId="1180" priority="2567" operator="equal">
      <formula>"TD"</formula>
    </cfRule>
  </conditionalFormatting>
  <conditionalFormatting sqref="K91:K92">
    <cfRule type="cellIs" dxfId="1179" priority="2566" operator="equal">
      <formula>"PR"</formula>
    </cfRule>
  </conditionalFormatting>
  <conditionalFormatting sqref="G129:G130">
    <cfRule type="cellIs" dxfId="1178" priority="2532" operator="equal">
      <formula>"Me"</formula>
    </cfRule>
  </conditionalFormatting>
  <conditionalFormatting sqref="G129:G130">
    <cfRule type="cellIs" dxfId="1177" priority="2531" operator="equal">
      <formula>"TD"</formula>
    </cfRule>
  </conditionalFormatting>
  <conditionalFormatting sqref="G129:G130">
    <cfRule type="cellIs" dxfId="1176" priority="2530" operator="equal">
      <formula>"PR"</formula>
    </cfRule>
  </conditionalFormatting>
  <conditionalFormatting sqref="N129:N130">
    <cfRule type="cellIs" dxfId="1175" priority="2529" operator="equal">
      <formula>"Me"</formula>
    </cfRule>
  </conditionalFormatting>
  <conditionalFormatting sqref="N129:N130">
    <cfRule type="cellIs" dxfId="1174" priority="2528" operator="equal">
      <formula>"TD"</formula>
    </cfRule>
  </conditionalFormatting>
  <conditionalFormatting sqref="N129:N130">
    <cfRule type="cellIs" dxfId="1173" priority="2527" operator="equal">
      <formula>"PR"</formula>
    </cfRule>
  </conditionalFormatting>
  <conditionalFormatting sqref="U129:U130">
    <cfRule type="cellIs" dxfId="1172" priority="2526" operator="equal">
      <formula>"Me"</formula>
    </cfRule>
  </conditionalFormatting>
  <conditionalFormatting sqref="U129:U130">
    <cfRule type="cellIs" dxfId="1171" priority="2525" operator="equal">
      <formula>"TD"</formula>
    </cfRule>
  </conditionalFormatting>
  <conditionalFormatting sqref="U129:U130">
    <cfRule type="cellIs" dxfId="1170" priority="2524" operator="equal">
      <formula>"PR"</formula>
    </cfRule>
  </conditionalFormatting>
  <conditionalFormatting sqref="AB129:AB130">
    <cfRule type="cellIs" dxfId="1169" priority="2523" operator="equal">
      <formula>"Me"</formula>
    </cfRule>
  </conditionalFormatting>
  <conditionalFormatting sqref="AB129:AB130">
    <cfRule type="cellIs" dxfId="1168" priority="2522" operator="equal">
      <formula>"TD"</formula>
    </cfRule>
  </conditionalFormatting>
  <conditionalFormatting sqref="AB129:AB130">
    <cfRule type="cellIs" dxfId="1167" priority="2521" operator="equal">
      <formula>"PR"</formula>
    </cfRule>
  </conditionalFormatting>
  <conditionalFormatting sqref="I219:I220">
    <cfRule type="cellIs" dxfId="1166" priority="2520" operator="equal">
      <formula>"Me"</formula>
    </cfRule>
  </conditionalFormatting>
  <conditionalFormatting sqref="I219:I220">
    <cfRule type="cellIs" dxfId="1165" priority="2519" operator="equal">
      <formula>"TD"</formula>
    </cfRule>
  </conditionalFormatting>
  <conditionalFormatting sqref="I219:I220">
    <cfRule type="cellIs" dxfId="1164" priority="2518" operator="equal">
      <formula>"PR"</formula>
    </cfRule>
  </conditionalFormatting>
  <conditionalFormatting sqref="K221:K222">
    <cfRule type="cellIs" dxfId="1163" priority="2517" operator="equal">
      <formula>"Me"</formula>
    </cfRule>
  </conditionalFormatting>
  <conditionalFormatting sqref="K221:K222">
    <cfRule type="cellIs" dxfId="1162" priority="2516" operator="equal">
      <formula>"TD"</formula>
    </cfRule>
  </conditionalFormatting>
  <conditionalFormatting sqref="K221:K222">
    <cfRule type="cellIs" dxfId="1161" priority="2515" operator="equal">
      <formula>"PR"</formula>
    </cfRule>
  </conditionalFormatting>
  <conditionalFormatting sqref="P219:P220">
    <cfRule type="cellIs" dxfId="1160" priority="2514" operator="equal">
      <formula>"Me"</formula>
    </cfRule>
  </conditionalFormatting>
  <conditionalFormatting sqref="P219:P220">
    <cfRule type="cellIs" dxfId="1159" priority="2513" operator="equal">
      <formula>"TD"</formula>
    </cfRule>
  </conditionalFormatting>
  <conditionalFormatting sqref="P219:P220">
    <cfRule type="cellIs" dxfId="1158" priority="2512" operator="equal">
      <formula>"PR"</formula>
    </cfRule>
  </conditionalFormatting>
  <conditionalFormatting sqref="R221:R222">
    <cfRule type="cellIs" dxfId="1157" priority="2511" operator="equal">
      <formula>"Me"</formula>
    </cfRule>
  </conditionalFormatting>
  <conditionalFormatting sqref="R221:R222">
    <cfRule type="cellIs" dxfId="1156" priority="2510" operator="equal">
      <formula>"TD"</formula>
    </cfRule>
  </conditionalFormatting>
  <conditionalFormatting sqref="R221:R222">
    <cfRule type="cellIs" dxfId="1155" priority="2509" operator="equal">
      <formula>"PR"</formula>
    </cfRule>
  </conditionalFormatting>
  <conditionalFormatting sqref="W219:W220">
    <cfRule type="cellIs" dxfId="1154" priority="2508" operator="equal">
      <formula>"Me"</formula>
    </cfRule>
  </conditionalFormatting>
  <conditionalFormatting sqref="W219:W220">
    <cfRule type="cellIs" dxfId="1153" priority="2507" operator="equal">
      <formula>"TD"</formula>
    </cfRule>
  </conditionalFormatting>
  <conditionalFormatting sqref="W219:W220">
    <cfRule type="cellIs" dxfId="1152" priority="2506" operator="equal">
      <formula>"PR"</formula>
    </cfRule>
  </conditionalFormatting>
  <conditionalFormatting sqref="Y221:Y222">
    <cfRule type="cellIs" dxfId="1151" priority="2505" operator="equal">
      <formula>"Me"</formula>
    </cfRule>
  </conditionalFormatting>
  <conditionalFormatting sqref="Y221:Y222">
    <cfRule type="cellIs" dxfId="1150" priority="2504" operator="equal">
      <formula>"TD"</formula>
    </cfRule>
  </conditionalFormatting>
  <conditionalFormatting sqref="Y221:Y222">
    <cfRule type="cellIs" dxfId="1149" priority="2503" operator="equal">
      <formula>"PR"</formula>
    </cfRule>
  </conditionalFormatting>
  <conditionalFormatting sqref="D44">
    <cfRule type="cellIs" dxfId="1148" priority="2497" operator="equal">
      <formula>"c"</formula>
    </cfRule>
    <cfRule type="cellIs" dxfId="1147" priority="2498" operator="equal">
      <formula>"b"</formula>
    </cfRule>
    <cfRule type="cellIs" dxfId="1146" priority="2499" operator="equal">
      <formula>"a"</formula>
    </cfRule>
  </conditionalFormatting>
  <conditionalFormatting sqref="H44:I44 H43:J43">
    <cfRule type="cellIs" dxfId="1145" priority="2484" operator="equal">
      <formula>"Me"</formula>
    </cfRule>
  </conditionalFormatting>
  <conditionalFormatting sqref="J43">
    <cfRule type="cellIs" dxfId="1144" priority="2483" operator="equal">
      <formula>"TD"</formula>
    </cfRule>
  </conditionalFormatting>
  <conditionalFormatting sqref="H44:I44 H43:J43">
    <cfRule type="cellIs" dxfId="1143" priority="2482" operator="equal">
      <formula>"PR"</formula>
    </cfRule>
  </conditionalFormatting>
  <conditionalFormatting sqref="K44">
    <cfRule type="cellIs" dxfId="1142" priority="2481" operator="equal">
      <formula>"Me"</formula>
    </cfRule>
  </conditionalFormatting>
  <conditionalFormatting sqref="K44">
    <cfRule type="cellIs" dxfId="1141" priority="2480" operator="equal">
      <formula>"TD"</formula>
    </cfRule>
  </conditionalFormatting>
  <conditionalFormatting sqref="K44">
    <cfRule type="cellIs" dxfId="1140" priority="2479" operator="equal">
      <formula>"PR"</formula>
    </cfRule>
  </conditionalFormatting>
  <conditionalFormatting sqref="G44">
    <cfRule type="cellIs" dxfId="1139" priority="2478" operator="equal">
      <formula>"Me"</formula>
    </cfRule>
  </conditionalFormatting>
  <conditionalFormatting sqref="G44">
    <cfRule type="cellIs" dxfId="1138" priority="2477" operator="equal">
      <formula>"TD"</formula>
    </cfRule>
  </conditionalFormatting>
  <conditionalFormatting sqref="G44">
    <cfRule type="cellIs" dxfId="1137" priority="2476" operator="equal">
      <formula>"PR"</formula>
    </cfRule>
  </conditionalFormatting>
  <conditionalFormatting sqref="J44">
    <cfRule type="cellIs" dxfId="1136" priority="2475" operator="equal">
      <formula>"Me"</formula>
    </cfRule>
  </conditionalFormatting>
  <conditionalFormatting sqref="J44">
    <cfRule type="cellIs" dxfId="1135" priority="2474" operator="equal">
      <formula>"TD"</formula>
    </cfRule>
  </conditionalFormatting>
  <conditionalFormatting sqref="J44">
    <cfRule type="cellIs" dxfId="1134" priority="2473" operator="equal">
      <formula>"PR"</formula>
    </cfRule>
  </conditionalFormatting>
  <conditionalFormatting sqref="O44:P44 O43:Q43">
    <cfRule type="cellIs" dxfId="1133" priority="2460" operator="equal">
      <formula>"Me"</formula>
    </cfRule>
  </conditionalFormatting>
  <conditionalFormatting sqref="Q43">
    <cfRule type="cellIs" dxfId="1132" priority="2459" operator="equal">
      <formula>"TD"</formula>
    </cfRule>
  </conditionalFormatting>
  <conditionalFormatting sqref="O44:P44 O43:Q43">
    <cfRule type="cellIs" dxfId="1131" priority="2458" operator="equal">
      <formula>"PR"</formula>
    </cfRule>
  </conditionalFormatting>
  <conditionalFormatting sqref="R44">
    <cfRule type="cellIs" dxfId="1130" priority="2457" operator="equal">
      <formula>"Me"</formula>
    </cfRule>
  </conditionalFormatting>
  <conditionalFormatting sqref="R44">
    <cfRule type="cellIs" dxfId="1129" priority="2456" operator="equal">
      <formula>"TD"</formula>
    </cfRule>
  </conditionalFormatting>
  <conditionalFormatting sqref="R44">
    <cfRule type="cellIs" dxfId="1128" priority="2455" operator="equal">
      <formula>"PR"</formula>
    </cfRule>
  </conditionalFormatting>
  <conditionalFormatting sqref="N44">
    <cfRule type="cellIs" dxfId="1127" priority="2454" operator="equal">
      <formula>"Me"</formula>
    </cfRule>
  </conditionalFormatting>
  <conditionalFormatting sqref="N44">
    <cfRule type="cellIs" dxfId="1126" priority="2453" operator="equal">
      <formula>"TD"</formula>
    </cfRule>
  </conditionalFormatting>
  <conditionalFormatting sqref="N44">
    <cfRule type="cellIs" dxfId="1125" priority="2452" operator="equal">
      <formula>"PR"</formula>
    </cfRule>
  </conditionalFormatting>
  <conditionalFormatting sqref="Q44">
    <cfRule type="cellIs" dxfId="1124" priority="2451" operator="equal">
      <formula>"Me"</formula>
    </cfRule>
  </conditionalFormatting>
  <conditionalFormatting sqref="Q44">
    <cfRule type="cellIs" dxfId="1123" priority="2450" operator="equal">
      <formula>"TD"</formula>
    </cfRule>
  </conditionalFormatting>
  <conditionalFormatting sqref="Q44">
    <cfRule type="cellIs" dxfId="1122" priority="2449" operator="equal">
      <formula>"PR"</formula>
    </cfRule>
  </conditionalFormatting>
  <conditionalFormatting sqref="V44:W44 V43:X43">
    <cfRule type="cellIs" dxfId="1121" priority="2436" operator="equal">
      <formula>"Me"</formula>
    </cfRule>
  </conditionalFormatting>
  <conditionalFormatting sqref="X43">
    <cfRule type="cellIs" dxfId="1120" priority="2435" operator="equal">
      <formula>"TD"</formula>
    </cfRule>
  </conditionalFormatting>
  <conditionalFormatting sqref="V44:W44 V43:X43">
    <cfRule type="cellIs" dxfId="1119" priority="2434" operator="equal">
      <formula>"PR"</formula>
    </cfRule>
  </conditionalFormatting>
  <conditionalFormatting sqref="Y44">
    <cfRule type="cellIs" dxfId="1118" priority="2433" operator="equal">
      <formula>"Me"</formula>
    </cfRule>
  </conditionalFormatting>
  <conditionalFormatting sqref="Y44">
    <cfRule type="cellIs" dxfId="1117" priority="2432" operator="equal">
      <formula>"TD"</formula>
    </cfRule>
  </conditionalFormatting>
  <conditionalFormatting sqref="Y44">
    <cfRule type="cellIs" dxfId="1116" priority="2431" operator="equal">
      <formula>"PR"</formula>
    </cfRule>
  </conditionalFormatting>
  <conditionalFormatting sqref="U44">
    <cfRule type="cellIs" dxfId="1115" priority="2430" operator="equal">
      <formula>"Me"</formula>
    </cfRule>
  </conditionalFormatting>
  <conditionalFormatting sqref="U44">
    <cfRule type="cellIs" dxfId="1114" priority="2429" operator="equal">
      <formula>"TD"</formula>
    </cfRule>
  </conditionalFormatting>
  <conditionalFormatting sqref="U44">
    <cfRule type="cellIs" dxfId="1113" priority="2428" operator="equal">
      <formula>"PR"</formula>
    </cfRule>
  </conditionalFormatting>
  <conditionalFormatting sqref="X44">
    <cfRule type="cellIs" dxfId="1112" priority="2427" operator="equal">
      <formula>"Me"</formula>
    </cfRule>
  </conditionalFormatting>
  <conditionalFormatting sqref="X44">
    <cfRule type="cellIs" dxfId="1111" priority="2426" operator="equal">
      <formula>"TD"</formula>
    </cfRule>
  </conditionalFormatting>
  <conditionalFormatting sqref="X44">
    <cfRule type="cellIs" dxfId="1110" priority="2425" operator="equal">
      <formula>"PR"</formula>
    </cfRule>
  </conditionalFormatting>
  <conditionalFormatting sqref="AB44">
    <cfRule type="cellIs" dxfId="1109" priority="2421" operator="equal">
      <formula>"Me"</formula>
    </cfRule>
  </conditionalFormatting>
  <conditionalFormatting sqref="AB44">
    <cfRule type="cellIs" dxfId="1108" priority="2420" operator="equal">
      <formula>"TD"</formula>
    </cfRule>
  </conditionalFormatting>
  <conditionalFormatting sqref="AB44">
    <cfRule type="cellIs" dxfId="1107" priority="2419" operator="equal">
      <formula>"PR"</formula>
    </cfRule>
  </conditionalFormatting>
  <conditionalFormatting sqref="G49:W49 AD50:AJ50 Z50:AB50 Z49:AJ49 X49:Y50 F50:W50">
    <cfRule type="cellIs" dxfId="1106" priority="2280" operator="equal">
      <formula>"PR"</formula>
    </cfRule>
  </conditionalFormatting>
  <conditionalFormatting sqref="F49">
    <cfRule type="cellIs" dxfId="1105" priority="2279" operator="equal">
      <formula>"Me"</formula>
    </cfRule>
  </conditionalFormatting>
  <conditionalFormatting sqref="F49">
    <cfRule type="cellIs" dxfId="1104" priority="2278" operator="equal">
      <formula>"TD"</formula>
    </cfRule>
  </conditionalFormatting>
  <conditionalFormatting sqref="F49">
    <cfRule type="cellIs" dxfId="1103" priority="2277" operator="equal">
      <formula>"PR"</formula>
    </cfRule>
  </conditionalFormatting>
  <conditionalFormatting sqref="AH49:AJ50 AD50:AF50 F50:AB50">
    <cfRule type="cellIs" dxfId="1102" priority="2284" operator="equal">
      <formula>"Me"</formula>
    </cfRule>
  </conditionalFormatting>
  <conditionalFormatting sqref="AH49:AJ50 AD50:AF50 F50:AB50">
    <cfRule type="cellIs" dxfId="1101" priority="2283" operator="equal">
      <formula>"TD"</formula>
    </cfRule>
  </conditionalFormatting>
  <conditionalFormatting sqref="G49:AF49">
    <cfRule type="cellIs" dxfId="1100" priority="2282" operator="equal">
      <formula>"Me"</formula>
    </cfRule>
  </conditionalFormatting>
  <conditionalFormatting sqref="G49:AF49">
    <cfRule type="cellIs" dxfId="1099" priority="2281" operator="equal">
      <formula>"TD"</formula>
    </cfRule>
  </conditionalFormatting>
  <conditionalFormatting sqref="D49:D50">
    <cfRule type="cellIs" dxfId="1098" priority="2252" operator="equal">
      <formula>"c"</formula>
    </cfRule>
    <cfRule type="cellIs" dxfId="1097" priority="2253" operator="equal">
      <formula>"b"</formula>
    </cfRule>
    <cfRule type="cellIs" dxfId="1096" priority="2254" operator="equal">
      <formula>"a"</formula>
    </cfRule>
  </conditionalFormatting>
  <conditionalFormatting sqref="AD67">
    <cfRule type="cellIs" dxfId="1095" priority="2251" operator="equal">
      <formula>"Me"</formula>
    </cfRule>
  </conditionalFormatting>
  <conditionalFormatting sqref="AD67">
    <cfRule type="cellIs" dxfId="1094" priority="2250" operator="equal">
      <formula>"TD"</formula>
    </cfRule>
  </conditionalFormatting>
  <conditionalFormatting sqref="AG67">
    <cfRule type="cellIs" dxfId="1093" priority="2249" operator="equal">
      <formula>"Me"</formula>
    </cfRule>
  </conditionalFormatting>
  <conditionalFormatting sqref="AG67">
    <cfRule type="cellIs" dxfId="1092" priority="2248" operator="equal">
      <formula>"TD"</formula>
    </cfRule>
  </conditionalFormatting>
  <conditionalFormatting sqref="P67:U68">
    <cfRule type="cellIs" dxfId="1091" priority="2207" operator="equal">
      <formula>"TD"</formula>
    </cfRule>
  </conditionalFormatting>
  <conditionalFormatting sqref="AD244:AJ244 Z243:AJ243 Z244:AB244 F243:H244 J243:W244 Y243:Y244">
    <cfRule type="cellIs" dxfId="1090" priority="2206" operator="equal">
      <formula>"Me"</formula>
    </cfRule>
  </conditionalFormatting>
  <conditionalFormatting sqref="AD244:AJ244 Z243:AJ243 Z244:AB244 F243:H244 J243:W244 Y243:Y244">
    <cfRule type="cellIs" dxfId="1089" priority="2205" operator="equal">
      <formula>"TD"</formula>
    </cfRule>
  </conditionalFormatting>
  <conditionalFormatting sqref="AD244:AJ244 Z243:AJ243 Z244:AB244 F243:H244 J243:W244 Y243:Y244">
    <cfRule type="cellIs" dxfId="1088" priority="2204" operator="equal">
      <formula>"PR"</formula>
    </cfRule>
  </conditionalFormatting>
  <conditionalFormatting sqref="G37 F38:G40 I39:N40 AD37:AJ40 H37:N38 W37:AB40">
    <cfRule type="cellIs" dxfId="1087" priority="2191" operator="equal">
      <formula>"Me"</formula>
    </cfRule>
  </conditionalFormatting>
  <conditionalFormatting sqref="G37 F38:G40 I39:N40 AD37:AJ40 H37:N38 W37:AB40">
    <cfRule type="cellIs" dxfId="1086" priority="2190" operator="equal">
      <formula>"TD"</formula>
    </cfRule>
  </conditionalFormatting>
  <conditionalFormatting sqref="G37 F38:G40 I39:N40 AD37:AJ40 H37:N38 W37:AB40">
    <cfRule type="cellIs" dxfId="1085" priority="2189" operator="equal">
      <formula>"PR"</formula>
    </cfRule>
  </conditionalFormatting>
  <conditionalFormatting sqref="F37">
    <cfRule type="cellIs" dxfId="1084" priority="2188" operator="equal">
      <formula>"Me"</formula>
    </cfRule>
  </conditionalFormatting>
  <conditionalFormatting sqref="F37">
    <cfRule type="cellIs" dxfId="1083" priority="2187" operator="equal">
      <formula>"TD"</formula>
    </cfRule>
  </conditionalFormatting>
  <conditionalFormatting sqref="F37">
    <cfRule type="cellIs" dxfId="1082" priority="2186" operator="equal">
      <formula>"PR"</formula>
    </cfRule>
  </conditionalFormatting>
  <conditionalFormatting sqref="K21:K24">
    <cfRule type="cellIs" dxfId="1081" priority="2171" operator="equal">
      <formula>"Me"</formula>
    </cfRule>
  </conditionalFormatting>
  <conditionalFormatting sqref="K21:K24">
    <cfRule type="cellIs" dxfId="1080" priority="2170" operator="equal">
      <formula>"Me"</formula>
    </cfRule>
  </conditionalFormatting>
  <conditionalFormatting sqref="K21:K24">
    <cfRule type="cellIs" dxfId="1079" priority="2169" operator="equal">
      <formula>"TD"</formula>
    </cfRule>
  </conditionalFormatting>
  <conditionalFormatting sqref="K21:K24">
    <cfRule type="cellIs" dxfId="1078" priority="2168" operator="equal">
      <formula>"PR"</formula>
    </cfRule>
  </conditionalFormatting>
  <conditionalFormatting sqref="R21:R22 R24">
    <cfRule type="cellIs" dxfId="1077" priority="2167" operator="equal">
      <formula>"Me"</formula>
    </cfRule>
  </conditionalFormatting>
  <conditionalFormatting sqref="R21:R22 R24">
    <cfRule type="cellIs" dxfId="1076" priority="2166" operator="equal">
      <formula>"Me"</formula>
    </cfRule>
  </conditionalFormatting>
  <conditionalFormatting sqref="R21:R22 R24">
    <cfRule type="cellIs" dxfId="1075" priority="2165" operator="equal">
      <formula>"TD"</formula>
    </cfRule>
  </conditionalFormatting>
  <conditionalFormatting sqref="R21:R22 R24">
    <cfRule type="cellIs" dxfId="1074" priority="2164" operator="equal">
      <formula>"PR"</formula>
    </cfRule>
  </conditionalFormatting>
  <conditionalFormatting sqref="Y23">
    <cfRule type="cellIs" dxfId="1073" priority="2163" operator="equal">
      <formula>"Me"</formula>
    </cfRule>
  </conditionalFormatting>
  <conditionalFormatting sqref="Y23">
    <cfRule type="cellIs" dxfId="1072" priority="2162" operator="equal">
      <formula>"Me"</formula>
    </cfRule>
  </conditionalFormatting>
  <conditionalFormatting sqref="Y23">
    <cfRule type="cellIs" dxfId="1071" priority="2161" operator="equal">
      <formula>"TD"</formula>
    </cfRule>
  </conditionalFormatting>
  <conditionalFormatting sqref="Y23">
    <cfRule type="cellIs" dxfId="1070" priority="2160" operator="equal">
      <formula>"PR"</formula>
    </cfRule>
  </conditionalFormatting>
  <conditionalFormatting sqref="C29:C30">
    <cfRule type="cellIs" dxfId="1069" priority="2142" operator="equal">
      <formula>"C"</formula>
    </cfRule>
  </conditionalFormatting>
  <conditionalFormatting sqref="C29:C30">
    <cfRule type="cellIs" dxfId="1068" priority="2140" operator="equal">
      <formula>"B"</formula>
    </cfRule>
  </conditionalFormatting>
  <conditionalFormatting sqref="C29:C30">
    <cfRule type="cellIs" dxfId="1067" priority="2139" operator="equal">
      <formula>"A"</formula>
    </cfRule>
  </conditionalFormatting>
  <conditionalFormatting sqref="C24:C26">
    <cfRule type="cellIs" dxfId="1066" priority="2129" operator="equal">
      <formula>"C"</formula>
    </cfRule>
  </conditionalFormatting>
  <conditionalFormatting sqref="C24:C26">
    <cfRule type="cellIs" dxfId="1065" priority="2128" operator="equal">
      <formula>"B"</formula>
    </cfRule>
  </conditionalFormatting>
  <conditionalFormatting sqref="C24:C26">
    <cfRule type="cellIs" dxfId="1064" priority="2127" operator="equal">
      <formula>"A"</formula>
    </cfRule>
  </conditionalFormatting>
  <conditionalFormatting sqref="C23">
    <cfRule type="cellIs" dxfId="1063" priority="2125" operator="equal">
      <formula>"C"</formula>
    </cfRule>
  </conditionalFormatting>
  <conditionalFormatting sqref="C23">
    <cfRule type="cellIs" dxfId="1062" priority="2124" operator="equal">
      <formula>"B"</formula>
    </cfRule>
  </conditionalFormatting>
  <conditionalFormatting sqref="C23">
    <cfRule type="cellIs" dxfId="1061" priority="2123" operator="equal">
      <formula>"A"</formula>
    </cfRule>
  </conditionalFormatting>
  <conditionalFormatting sqref="C28">
    <cfRule type="cellIs" dxfId="1060" priority="2120" operator="equal">
      <formula>"C"</formula>
    </cfRule>
  </conditionalFormatting>
  <conditionalFormatting sqref="C28">
    <cfRule type="cellIs" dxfId="1059" priority="2119" operator="equal">
      <formula>"B"</formula>
    </cfRule>
  </conditionalFormatting>
  <conditionalFormatting sqref="C28">
    <cfRule type="cellIs" dxfId="1058" priority="2118" operator="equal">
      <formula>"A"</formula>
    </cfRule>
  </conditionalFormatting>
  <conditionalFormatting sqref="C28">
    <cfRule type="cellIs" dxfId="1057" priority="2115" operator="lessThan">
      <formula>#REF!</formula>
    </cfRule>
  </conditionalFormatting>
  <conditionalFormatting sqref="C41:C46">
    <cfRule type="cellIs" dxfId="1056" priority="2091" operator="lessThan">
      <formula>#REF!</formula>
    </cfRule>
  </conditionalFormatting>
  <conditionalFormatting sqref="C41:C46">
    <cfRule type="cellIs" dxfId="1055" priority="2090" operator="equal">
      <formula>"C"</formula>
    </cfRule>
  </conditionalFormatting>
  <conditionalFormatting sqref="C41:C46">
    <cfRule type="cellIs" dxfId="1054" priority="2089" operator="equal">
      <formula>"B"</formula>
    </cfRule>
  </conditionalFormatting>
  <conditionalFormatting sqref="C41:C46">
    <cfRule type="cellIs" dxfId="1053" priority="2088" operator="equal">
      <formula>"A"</formula>
    </cfRule>
  </conditionalFormatting>
  <conditionalFormatting sqref="C35:C36">
    <cfRule type="cellIs" dxfId="1052" priority="2083" operator="equal">
      <formula>"C"</formula>
    </cfRule>
  </conditionalFormatting>
  <conditionalFormatting sqref="C35:C36">
    <cfRule type="cellIs" dxfId="1051" priority="2082" operator="equal">
      <formula>"B"</formula>
    </cfRule>
  </conditionalFormatting>
  <conditionalFormatting sqref="C35:C36">
    <cfRule type="cellIs" dxfId="1050" priority="2081" operator="equal">
      <formula>"A"</formula>
    </cfRule>
  </conditionalFormatting>
  <conditionalFormatting sqref="C35:C36">
    <cfRule type="cellIs" dxfId="1049" priority="2080" operator="lessThan">
      <formula>#REF!</formula>
    </cfRule>
  </conditionalFormatting>
  <conditionalFormatting sqref="C59:C60">
    <cfRule type="cellIs" dxfId="1048" priority="2079" operator="equal">
      <formula>"C"</formula>
    </cfRule>
  </conditionalFormatting>
  <conditionalFormatting sqref="C59:C60">
    <cfRule type="cellIs" dxfId="1047" priority="2078" operator="equal">
      <formula>"B"</formula>
    </cfRule>
  </conditionalFormatting>
  <conditionalFormatting sqref="C59:C60">
    <cfRule type="cellIs" dxfId="1046" priority="2077" operator="equal">
      <formula>"A"</formula>
    </cfRule>
  </conditionalFormatting>
  <conditionalFormatting sqref="C59:C60">
    <cfRule type="cellIs" dxfId="1045" priority="2076" operator="lessThan">
      <formula>#REF!</formula>
    </cfRule>
  </conditionalFormatting>
  <conditionalFormatting sqref="C55:C56">
    <cfRule type="cellIs" dxfId="1044" priority="2075" operator="equal">
      <formula>"C"</formula>
    </cfRule>
  </conditionalFormatting>
  <conditionalFormatting sqref="C55:C56">
    <cfRule type="cellIs" dxfId="1043" priority="2074" operator="equal">
      <formula>"B"</formula>
    </cfRule>
  </conditionalFormatting>
  <conditionalFormatting sqref="C55:C56">
    <cfRule type="cellIs" dxfId="1042" priority="2073" operator="equal">
      <formula>"A"</formula>
    </cfRule>
  </conditionalFormatting>
  <conditionalFormatting sqref="C55:C56">
    <cfRule type="cellIs" dxfId="1041" priority="2072" operator="lessThan">
      <formula>#REF!</formula>
    </cfRule>
  </conditionalFormatting>
  <conditionalFormatting sqref="C52">
    <cfRule type="cellIs" dxfId="1040" priority="2071" operator="equal">
      <formula>"C"</formula>
    </cfRule>
  </conditionalFormatting>
  <conditionalFormatting sqref="C52">
    <cfRule type="cellIs" dxfId="1039" priority="2070" operator="equal">
      <formula>"B"</formula>
    </cfRule>
  </conditionalFormatting>
  <conditionalFormatting sqref="C52">
    <cfRule type="cellIs" dxfId="1038" priority="2069" operator="equal">
      <formula>"A"</formula>
    </cfRule>
  </conditionalFormatting>
  <conditionalFormatting sqref="C52">
    <cfRule type="cellIs" dxfId="1037" priority="2068" operator="lessThan">
      <formula>#REF!</formula>
    </cfRule>
  </conditionalFormatting>
  <conditionalFormatting sqref="C51">
    <cfRule type="cellIs" dxfId="1036" priority="2067" operator="equal">
      <formula>"C"</formula>
    </cfRule>
  </conditionalFormatting>
  <conditionalFormatting sqref="C51">
    <cfRule type="cellIs" dxfId="1035" priority="2066" operator="equal">
      <formula>"B"</formula>
    </cfRule>
  </conditionalFormatting>
  <conditionalFormatting sqref="C51">
    <cfRule type="cellIs" dxfId="1034" priority="2065" operator="equal">
      <formula>"A"</formula>
    </cfRule>
  </conditionalFormatting>
  <conditionalFormatting sqref="C51">
    <cfRule type="cellIs" dxfId="1033" priority="2064" operator="lessThan">
      <formula>#REF!</formula>
    </cfRule>
  </conditionalFormatting>
  <conditionalFormatting sqref="C57:C58">
    <cfRule type="cellIs" dxfId="1032" priority="2063" operator="equal">
      <formula>"C"</formula>
    </cfRule>
  </conditionalFormatting>
  <conditionalFormatting sqref="C57:C58">
    <cfRule type="cellIs" dxfId="1031" priority="2062" operator="equal">
      <formula>"B"</formula>
    </cfRule>
  </conditionalFormatting>
  <conditionalFormatting sqref="C57:C58">
    <cfRule type="cellIs" dxfId="1030" priority="2061" operator="equal">
      <formula>"A"</formula>
    </cfRule>
  </conditionalFormatting>
  <conditionalFormatting sqref="C57:C58">
    <cfRule type="cellIs" dxfId="1029" priority="2060" operator="lessThan">
      <formula>#REF!</formula>
    </cfRule>
  </conditionalFormatting>
  <conditionalFormatting sqref="C46">
    <cfRule type="cellIs" dxfId="1028" priority="2056" operator="equal">
      <formula>"C"</formula>
    </cfRule>
  </conditionalFormatting>
  <conditionalFormatting sqref="C46">
    <cfRule type="cellIs" dxfId="1027" priority="2055" operator="equal">
      <formula>"B"</formula>
    </cfRule>
  </conditionalFormatting>
  <conditionalFormatting sqref="C46">
    <cfRule type="cellIs" dxfId="1026" priority="2054" operator="equal">
      <formula>"A"</formula>
    </cfRule>
  </conditionalFormatting>
  <conditionalFormatting sqref="C46">
    <cfRule type="cellIs" dxfId="1025" priority="2053" operator="lessThan">
      <formula>#REF!</formula>
    </cfRule>
  </conditionalFormatting>
  <conditionalFormatting sqref="C45">
    <cfRule type="cellIs" dxfId="1024" priority="2050" operator="equal">
      <formula>"c"</formula>
    </cfRule>
    <cfRule type="cellIs" dxfId="1023" priority="2051" operator="equal">
      <formula>"b"</formula>
    </cfRule>
    <cfRule type="cellIs" dxfId="1022" priority="2052" operator="equal">
      <formula>"a"</formula>
    </cfRule>
  </conditionalFormatting>
  <conditionalFormatting sqref="C33:C34">
    <cfRule type="cellIs" dxfId="1021" priority="2044" operator="equal">
      <formula>"C"</formula>
    </cfRule>
  </conditionalFormatting>
  <conditionalFormatting sqref="C33:C34">
    <cfRule type="cellIs" dxfId="1020" priority="2043" operator="equal">
      <formula>"B"</formula>
    </cfRule>
  </conditionalFormatting>
  <conditionalFormatting sqref="C33:C34">
    <cfRule type="cellIs" dxfId="1019" priority="2042" operator="equal">
      <formula>"A"</formula>
    </cfRule>
  </conditionalFormatting>
  <conditionalFormatting sqref="C47:C48">
    <cfRule type="cellIs" dxfId="1018" priority="2035" operator="lessThan">
      <formula>#REF!</formula>
    </cfRule>
  </conditionalFormatting>
  <conditionalFormatting sqref="C47:C48">
    <cfRule type="cellIs" dxfId="1017" priority="2034" operator="equal">
      <formula>"C"</formula>
    </cfRule>
  </conditionalFormatting>
  <conditionalFormatting sqref="C47:C48">
    <cfRule type="cellIs" dxfId="1016" priority="2033" operator="equal">
      <formula>"B"</formula>
    </cfRule>
  </conditionalFormatting>
  <conditionalFormatting sqref="C47:C48">
    <cfRule type="cellIs" dxfId="1015" priority="2032" operator="equal">
      <formula>"A"</formula>
    </cfRule>
  </conditionalFormatting>
  <conditionalFormatting sqref="C69:C70">
    <cfRule type="cellIs" dxfId="1014" priority="2031" operator="equal">
      <formula>"C"</formula>
    </cfRule>
  </conditionalFormatting>
  <conditionalFormatting sqref="C69:C70">
    <cfRule type="cellIs" dxfId="1013" priority="2029" operator="equal">
      <formula>"B"</formula>
    </cfRule>
  </conditionalFormatting>
  <conditionalFormatting sqref="C69:C70">
    <cfRule type="cellIs" dxfId="1012" priority="2028" operator="equal">
      <formula>"A"</formula>
    </cfRule>
  </conditionalFormatting>
  <conditionalFormatting sqref="C69:C70">
    <cfRule type="cellIs" dxfId="1011" priority="2021" operator="lessThan">
      <formula>#REF!</formula>
    </cfRule>
  </conditionalFormatting>
  <conditionalFormatting sqref="C73:C74">
    <cfRule type="cellIs" dxfId="1010" priority="2020" operator="equal">
      <formula>"C"</formula>
    </cfRule>
  </conditionalFormatting>
  <conditionalFormatting sqref="C73:C74">
    <cfRule type="cellIs" dxfId="1009" priority="2019" operator="equal">
      <formula>"B"</formula>
    </cfRule>
  </conditionalFormatting>
  <conditionalFormatting sqref="C73:C74">
    <cfRule type="cellIs" dxfId="1008" priority="2018" operator="equal">
      <formula>"A"</formula>
    </cfRule>
  </conditionalFormatting>
  <conditionalFormatting sqref="C73:C74">
    <cfRule type="cellIs" dxfId="1007" priority="2017" operator="lessThan">
      <formula>#REF!</formula>
    </cfRule>
  </conditionalFormatting>
  <conditionalFormatting sqref="C63:C64">
    <cfRule type="cellIs" dxfId="1006" priority="2016" operator="equal">
      <formula>"C"</formula>
    </cfRule>
  </conditionalFormatting>
  <conditionalFormatting sqref="C63:C64">
    <cfRule type="cellIs" dxfId="1005" priority="2015" operator="equal">
      <formula>"B"</formula>
    </cfRule>
  </conditionalFormatting>
  <conditionalFormatting sqref="C63:C64">
    <cfRule type="cellIs" dxfId="1004" priority="2014" operator="equal">
      <formula>"A"</formula>
    </cfRule>
  </conditionalFormatting>
  <conditionalFormatting sqref="C63:C64">
    <cfRule type="cellIs" dxfId="1003" priority="2013" operator="lessThan">
      <formula>#REF!</formula>
    </cfRule>
  </conditionalFormatting>
  <conditionalFormatting sqref="C71:C72">
    <cfRule type="cellIs" dxfId="1002" priority="2006" operator="equal">
      <formula>"C"</formula>
    </cfRule>
  </conditionalFormatting>
  <conditionalFormatting sqref="C71:C72">
    <cfRule type="cellIs" dxfId="1001" priority="2005" operator="equal">
      <formula>"B"</formula>
    </cfRule>
  </conditionalFormatting>
  <conditionalFormatting sqref="C71:C72">
    <cfRule type="cellIs" dxfId="1000" priority="2004" operator="equal">
      <formula>"A"</formula>
    </cfRule>
  </conditionalFormatting>
  <conditionalFormatting sqref="C71:C72">
    <cfRule type="cellIs" dxfId="999" priority="2003" operator="lessThan">
      <formula>#REF!</formula>
    </cfRule>
  </conditionalFormatting>
  <conditionalFormatting sqref="C61:C62">
    <cfRule type="cellIs" dxfId="998" priority="1997" operator="equal">
      <formula>"c"</formula>
    </cfRule>
    <cfRule type="cellIs" dxfId="997" priority="1998" operator="equal">
      <formula>"b"</formula>
    </cfRule>
    <cfRule type="cellIs" dxfId="996" priority="1999" operator="equal">
      <formula>"a"</formula>
    </cfRule>
  </conditionalFormatting>
  <conditionalFormatting sqref="C62">
    <cfRule type="cellIs" dxfId="995" priority="1994" operator="equal">
      <formula>"c"</formula>
    </cfRule>
    <cfRule type="cellIs" dxfId="994" priority="1995" operator="equal">
      <formula>"b"</formula>
    </cfRule>
    <cfRule type="cellIs" dxfId="993" priority="1996" operator="equal">
      <formula>"a"</formula>
    </cfRule>
  </conditionalFormatting>
  <conditionalFormatting sqref="C61">
    <cfRule type="cellIs" dxfId="992" priority="1991" operator="equal">
      <formula>"c"</formula>
    </cfRule>
    <cfRule type="cellIs" dxfId="991" priority="1992" operator="equal">
      <formula>"b"</formula>
    </cfRule>
    <cfRule type="cellIs" dxfId="990" priority="1993" operator="equal">
      <formula>"a"</formula>
    </cfRule>
  </conditionalFormatting>
  <conditionalFormatting sqref="C53:C54">
    <cfRule type="cellIs" dxfId="989" priority="1985" operator="equal">
      <formula>"C"</formula>
    </cfRule>
  </conditionalFormatting>
  <conditionalFormatting sqref="C53:C54">
    <cfRule type="cellIs" dxfId="988" priority="1984" operator="equal">
      <formula>"B"</formula>
    </cfRule>
  </conditionalFormatting>
  <conditionalFormatting sqref="C53:C54">
    <cfRule type="cellIs" dxfId="987" priority="1983" operator="equal">
      <formula>"A"</formula>
    </cfRule>
  </conditionalFormatting>
  <conditionalFormatting sqref="C65:C66">
    <cfRule type="cellIs" dxfId="986" priority="1976" operator="equal">
      <formula>"C"</formula>
    </cfRule>
  </conditionalFormatting>
  <conditionalFormatting sqref="C65:C66">
    <cfRule type="cellIs" dxfId="985" priority="1975" operator="equal">
      <formula>"B"</formula>
    </cfRule>
  </conditionalFormatting>
  <conditionalFormatting sqref="C65:C66">
    <cfRule type="cellIs" dxfId="984" priority="1974" operator="equal">
      <formula>"A"</formula>
    </cfRule>
  </conditionalFormatting>
  <conditionalFormatting sqref="C65:C66">
    <cfRule type="cellIs" dxfId="983" priority="1973" operator="lessThan">
      <formula>#REF!</formula>
    </cfRule>
  </conditionalFormatting>
  <conditionalFormatting sqref="C49:C50">
    <cfRule type="cellIs" dxfId="982" priority="1967" operator="lessThan">
      <formula>#REF!</formula>
    </cfRule>
  </conditionalFormatting>
  <conditionalFormatting sqref="C49:C50">
    <cfRule type="cellIs" dxfId="981" priority="1966" operator="equal">
      <formula>"C"</formula>
    </cfRule>
  </conditionalFormatting>
  <conditionalFormatting sqref="C49:C50">
    <cfRule type="cellIs" dxfId="980" priority="1965" operator="equal">
      <formula>"B"</formula>
    </cfRule>
  </conditionalFormatting>
  <conditionalFormatting sqref="C49:C50">
    <cfRule type="cellIs" dxfId="979" priority="1964" operator="equal">
      <formula>"A"</formula>
    </cfRule>
  </conditionalFormatting>
  <conditionalFormatting sqref="C67:C68">
    <cfRule type="cellIs" dxfId="978" priority="1958" operator="equal">
      <formula>"C"</formula>
    </cfRule>
  </conditionalFormatting>
  <conditionalFormatting sqref="C67:C68">
    <cfRule type="cellIs" dxfId="977" priority="1957" operator="equal">
      <formula>"B"</formula>
    </cfRule>
  </conditionalFormatting>
  <conditionalFormatting sqref="C67:C68">
    <cfRule type="cellIs" dxfId="976" priority="1956" operator="equal">
      <formula>"A"</formula>
    </cfRule>
  </conditionalFormatting>
  <conditionalFormatting sqref="C67:C68">
    <cfRule type="cellIs" dxfId="975" priority="1955" operator="lessThan">
      <formula>#REF!</formula>
    </cfRule>
  </conditionalFormatting>
  <conditionalFormatting sqref="C38:C40">
    <cfRule type="cellIs" dxfId="974" priority="1949" operator="equal">
      <formula>"C"</formula>
    </cfRule>
  </conditionalFormatting>
  <conditionalFormatting sqref="C38:C40">
    <cfRule type="cellIs" dxfId="973" priority="1948" operator="equal">
      <formula>"B"</formula>
    </cfRule>
  </conditionalFormatting>
  <conditionalFormatting sqref="C38:C40">
    <cfRule type="cellIs" dxfId="972" priority="1947" operator="equal">
      <formula>"A"</formula>
    </cfRule>
  </conditionalFormatting>
  <conditionalFormatting sqref="C80">
    <cfRule type="cellIs" dxfId="971" priority="1933" operator="equal">
      <formula>"C"</formula>
    </cfRule>
  </conditionalFormatting>
  <conditionalFormatting sqref="C80">
    <cfRule type="cellIs" dxfId="970" priority="1932" operator="equal">
      <formula>"B"</formula>
    </cfRule>
  </conditionalFormatting>
  <conditionalFormatting sqref="C80">
    <cfRule type="cellIs" dxfId="969" priority="1931" operator="equal">
      <formula>"A"</formula>
    </cfRule>
  </conditionalFormatting>
  <conditionalFormatting sqref="C82">
    <cfRule type="cellIs" dxfId="968" priority="1929" operator="equal">
      <formula>"C"</formula>
    </cfRule>
  </conditionalFormatting>
  <conditionalFormatting sqref="C82">
    <cfRule type="cellIs" dxfId="967" priority="1928" operator="equal">
      <formula>"B"</formula>
    </cfRule>
  </conditionalFormatting>
  <conditionalFormatting sqref="C82">
    <cfRule type="cellIs" dxfId="966" priority="1927" operator="equal">
      <formula>"A"</formula>
    </cfRule>
  </conditionalFormatting>
  <conditionalFormatting sqref="C78">
    <cfRule type="cellIs" dxfId="965" priority="1904" operator="equal">
      <formula>"C"</formula>
    </cfRule>
  </conditionalFormatting>
  <conditionalFormatting sqref="C78">
    <cfRule type="cellIs" dxfId="964" priority="1903" operator="equal">
      <formula>"B"</formula>
    </cfRule>
  </conditionalFormatting>
  <conditionalFormatting sqref="C78">
    <cfRule type="cellIs" dxfId="963" priority="1902" operator="equal">
      <formula>"A"</formula>
    </cfRule>
  </conditionalFormatting>
  <conditionalFormatting sqref="C87:C88 C93:C94">
    <cfRule type="cellIs" dxfId="962" priority="1888" operator="equal">
      <formula>"C"</formula>
    </cfRule>
  </conditionalFormatting>
  <conditionalFormatting sqref="C87:C88 C93:C94">
    <cfRule type="cellIs" dxfId="961" priority="1887" operator="equal">
      <formula>"B"</formula>
    </cfRule>
  </conditionalFormatting>
  <conditionalFormatting sqref="C87:C88 C93:C94">
    <cfRule type="cellIs" dxfId="960" priority="1886" operator="equal">
      <formula>"A"</formula>
    </cfRule>
  </conditionalFormatting>
  <conditionalFormatting sqref="C97:C98">
    <cfRule type="cellIs" dxfId="959" priority="1884" operator="equal">
      <formula>"C"</formula>
    </cfRule>
  </conditionalFormatting>
  <conditionalFormatting sqref="C97:C98">
    <cfRule type="cellIs" dxfId="958" priority="1883" operator="equal">
      <formula>"B"</formula>
    </cfRule>
  </conditionalFormatting>
  <conditionalFormatting sqref="C97:C98">
    <cfRule type="cellIs" dxfId="957" priority="1882" operator="equal">
      <formula>"A"</formula>
    </cfRule>
  </conditionalFormatting>
  <conditionalFormatting sqref="C92">
    <cfRule type="cellIs" dxfId="956" priority="1880" operator="equal">
      <formula>"C"</formula>
    </cfRule>
  </conditionalFormatting>
  <conditionalFormatting sqref="C92">
    <cfRule type="cellIs" dxfId="955" priority="1879" operator="equal">
      <formula>"B"</formula>
    </cfRule>
  </conditionalFormatting>
  <conditionalFormatting sqref="C92">
    <cfRule type="cellIs" dxfId="954" priority="1878" operator="equal">
      <formula>"A"</formula>
    </cfRule>
  </conditionalFormatting>
  <conditionalFormatting sqref="C86">
    <cfRule type="cellIs" dxfId="953" priority="1876" operator="equal">
      <formula>"C"</formula>
    </cfRule>
  </conditionalFormatting>
  <conditionalFormatting sqref="C86">
    <cfRule type="cellIs" dxfId="952" priority="1875" operator="equal">
      <formula>"B"</formula>
    </cfRule>
  </conditionalFormatting>
  <conditionalFormatting sqref="C86">
    <cfRule type="cellIs" dxfId="951" priority="1874" operator="equal">
      <formula>"A"</formula>
    </cfRule>
  </conditionalFormatting>
  <conditionalFormatting sqref="C85">
    <cfRule type="cellIs" dxfId="950" priority="1872" operator="equal">
      <formula>"C"</formula>
    </cfRule>
  </conditionalFormatting>
  <conditionalFormatting sqref="C85">
    <cfRule type="cellIs" dxfId="949" priority="1871" operator="equal">
      <formula>"B"</formula>
    </cfRule>
  </conditionalFormatting>
  <conditionalFormatting sqref="C85">
    <cfRule type="cellIs" dxfId="948" priority="1870" operator="equal">
      <formula>"A"</formula>
    </cfRule>
  </conditionalFormatting>
  <conditionalFormatting sqref="C95:C96">
    <cfRule type="cellIs" dxfId="947" priority="1862" operator="lessThan">
      <formula>#REF!</formula>
    </cfRule>
  </conditionalFormatting>
  <conditionalFormatting sqref="C95:C96">
    <cfRule type="cellIs" dxfId="946" priority="1861" operator="equal">
      <formula>"C"</formula>
    </cfRule>
  </conditionalFormatting>
  <conditionalFormatting sqref="C95:C96">
    <cfRule type="cellIs" dxfId="945" priority="1860" operator="equal">
      <formula>"B"</formula>
    </cfRule>
  </conditionalFormatting>
  <conditionalFormatting sqref="C95:C96">
    <cfRule type="cellIs" dxfId="944" priority="1859" operator="equal">
      <formula>"A"</formula>
    </cfRule>
  </conditionalFormatting>
  <conditionalFormatting sqref="C90">
    <cfRule type="cellIs" dxfId="943" priority="1852" operator="equal">
      <formula>"C"</formula>
    </cfRule>
  </conditionalFormatting>
  <conditionalFormatting sqref="C90">
    <cfRule type="cellIs" dxfId="942" priority="1851" operator="equal">
      <formula>"B"</formula>
    </cfRule>
  </conditionalFormatting>
  <conditionalFormatting sqref="C90">
    <cfRule type="cellIs" dxfId="941" priority="1850" operator="equal">
      <formula>"A"</formula>
    </cfRule>
  </conditionalFormatting>
  <conditionalFormatting sqref="C89">
    <cfRule type="cellIs" dxfId="940" priority="1848" operator="equal">
      <formula>"C"</formula>
    </cfRule>
  </conditionalFormatting>
  <conditionalFormatting sqref="C89">
    <cfRule type="cellIs" dxfId="939" priority="1847" operator="equal">
      <formula>"B"</formula>
    </cfRule>
  </conditionalFormatting>
  <conditionalFormatting sqref="C89">
    <cfRule type="cellIs" dxfId="938" priority="1846" operator="equal">
      <formula>"A"</formula>
    </cfRule>
  </conditionalFormatting>
  <conditionalFormatting sqref="C105:C106">
    <cfRule type="cellIs" dxfId="937" priority="1838" operator="equal">
      <formula>"C"</formula>
    </cfRule>
  </conditionalFormatting>
  <conditionalFormatting sqref="C105:C106">
    <cfRule type="cellIs" dxfId="936" priority="1837" operator="equal">
      <formula>"B"</formula>
    </cfRule>
  </conditionalFormatting>
  <conditionalFormatting sqref="C105:C106">
    <cfRule type="cellIs" dxfId="935" priority="1836" operator="equal">
      <formula>"A"</formula>
    </cfRule>
  </conditionalFormatting>
  <conditionalFormatting sqref="C108">
    <cfRule type="cellIs" dxfId="934" priority="1834" operator="equal">
      <formula>"C"</formula>
    </cfRule>
  </conditionalFormatting>
  <conditionalFormatting sqref="C108">
    <cfRule type="cellIs" dxfId="933" priority="1833" operator="equal">
      <formula>"B"</formula>
    </cfRule>
  </conditionalFormatting>
  <conditionalFormatting sqref="C108">
    <cfRule type="cellIs" dxfId="932" priority="1832" operator="equal">
      <formula>"A"</formula>
    </cfRule>
  </conditionalFormatting>
  <conditionalFormatting sqref="C107">
    <cfRule type="cellIs" dxfId="931" priority="1828" operator="equal">
      <formula>"c"</formula>
    </cfRule>
    <cfRule type="cellIs" dxfId="930" priority="1829" operator="equal">
      <formula>"b"</formula>
    </cfRule>
    <cfRule type="cellIs" dxfId="929" priority="1830" operator="equal">
      <formula>"a"</formula>
    </cfRule>
  </conditionalFormatting>
  <conditionalFormatting sqref="C109:C112">
    <cfRule type="cellIs" dxfId="928" priority="1825" operator="equal">
      <formula>"c"</formula>
    </cfRule>
    <cfRule type="cellIs" dxfId="927" priority="1826" operator="equal">
      <formula>"b"</formula>
    </cfRule>
    <cfRule type="cellIs" dxfId="926" priority="1827" operator="equal">
      <formula>"a"</formula>
    </cfRule>
  </conditionalFormatting>
  <conditionalFormatting sqref="C115:C116">
    <cfRule type="cellIs" dxfId="925" priority="1822" operator="equal">
      <formula>"c"</formula>
    </cfRule>
    <cfRule type="cellIs" dxfId="924" priority="1823" operator="equal">
      <formula>"b"</formula>
    </cfRule>
    <cfRule type="cellIs" dxfId="923" priority="1824" operator="equal">
      <formula>"a"</formula>
    </cfRule>
  </conditionalFormatting>
  <conditionalFormatting sqref="C116">
    <cfRule type="cellIs" dxfId="922" priority="1819" operator="equal">
      <formula>"c"</formula>
    </cfRule>
    <cfRule type="cellIs" dxfId="921" priority="1820" operator="equal">
      <formula>"b"</formula>
    </cfRule>
    <cfRule type="cellIs" dxfId="920" priority="1821" operator="equal">
      <formula>"a"</formula>
    </cfRule>
  </conditionalFormatting>
  <conditionalFormatting sqref="C115">
    <cfRule type="cellIs" dxfId="919" priority="1816" operator="equal">
      <formula>"c"</formula>
    </cfRule>
    <cfRule type="cellIs" dxfId="918" priority="1817" operator="equal">
      <formula>"b"</formula>
    </cfRule>
    <cfRule type="cellIs" dxfId="917" priority="1818" operator="equal">
      <formula>"a"</formula>
    </cfRule>
  </conditionalFormatting>
  <conditionalFormatting sqref="C117:C118">
    <cfRule type="cellIs" dxfId="916" priority="1813" operator="equal">
      <formula>"c"</formula>
    </cfRule>
    <cfRule type="cellIs" dxfId="915" priority="1814" operator="equal">
      <formula>"b"</formula>
    </cfRule>
    <cfRule type="cellIs" dxfId="914" priority="1815" operator="equal">
      <formula>"a"</formula>
    </cfRule>
  </conditionalFormatting>
  <conditionalFormatting sqref="C101:C102">
    <cfRule type="cellIs" dxfId="913" priority="1812" operator="equal">
      <formula>"C"</formula>
    </cfRule>
  </conditionalFormatting>
  <conditionalFormatting sqref="C101:C102">
    <cfRule type="cellIs" dxfId="912" priority="1811" operator="equal">
      <formula>"B"</formula>
    </cfRule>
  </conditionalFormatting>
  <conditionalFormatting sqref="C101:C102">
    <cfRule type="cellIs" dxfId="911" priority="1810" operator="equal">
      <formula>"A"</formula>
    </cfRule>
  </conditionalFormatting>
  <conditionalFormatting sqref="C101:C102">
    <cfRule type="cellIs" dxfId="910" priority="1809" operator="lessThan">
      <formula>#REF!</formula>
    </cfRule>
  </conditionalFormatting>
  <conditionalFormatting sqref="C103:C104">
    <cfRule type="cellIs" dxfId="909" priority="1808" operator="equal">
      <formula>"C"</formula>
    </cfRule>
  </conditionalFormatting>
  <conditionalFormatting sqref="C103:C104">
    <cfRule type="cellIs" dxfId="908" priority="1807" operator="equal">
      <formula>"B"</formula>
    </cfRule>
  </conditionalFormatting>
  <conditionalFormatting sqref="C103:C104">
    <cfRule type="cellIs" dxfId="907" priority="1806" operator="equal">
      <formula>"A"</formula>
    </cfRule>
  </conditionalFormatting>
  <conditionalFormatting sqref="C114">
    <cfRule type="cellIs" dxfId="906" priority="1802" operator="equal">
      <formula>"c"</formula>
    </cfRule>
    <cfRule type="cellIs" dxfId="905" priority="1803" operator="equal">
      <formula>"b"</formula>
    </cfRule>
    <cfRule type="cellIs" dxfId="904" priority="1804" operator="equal">
      <formula>"a"</formula>
    </cfRule>
  </conditionalFormatting>
  <conditionalFormatting sqref="C123:C127">
    <cfRule type="cellIs" dxfId="903" priority="1775" operator="equal">
      <formula>"c"</formula>
    </cfRule>
    <cfRule type="cellIs" dxfId="902" priority="1776" operator="equal">
      <formula>"b"</formula>
    </cfRule>
    <cfRule type="cellIs" dxfId="901" priority="1777" operator="equal">
      <formula>"a"</formula>
    </cfRule>
  </conditionalFormatting>
  <conditionalFormatting sqref="C128">
    <cfRule type="cellIs" dxfId="900" priority="1772" operator="equal">
      <formula>"c"</formula>
    </cfRule>
    <cfRule type="cellIs" dxfId="899" priority="1773" operator="equal">
      <formula>"b"</formula>
    </cfRule>
    <cfRule type="cellIs" dxfId="898" priority="1774" operator="equal">
      <formula>"a"</formula>
    </cfRule>
  </conditionalFormatting>
  <conditionalFormatting sqref="C129:C130">
    <cfRule type="cellIs" dxfId="897" priority="1769" operator="equal">
      <formula>"c"</formula>
    </cfRule>
    <cfRule type="cellIs" dxfId="896" priority="1770" operator="equal">
      <formula>"b"</formula>
    </cfRule>
    <cfRule type="cellIs" dxfId="895" priority="1771" operator="equal">
      <formula>"a"</formula>
    </cfRule>
  </conditionalFormatting>
  <conditionalFormatting sqref="C121:C122">
    <cfRule type="cellIs" dxfId="894" priority="1766" operator="equal">
      <formula>"c"</formula>
    </cfRule>
    <cfRule type="cellIs" dxfId="893" priority="1767" operator="equal">
      <formula>"b"</formula>
    </cfRule>
    <cfRule type="cellIs" dxfId="892" priority="1768" operator="equal">
      <formula>"a"</formula>
    </cfRule>
  </conditionalFormatting>
  <conditionalFormatting sqref="C125">
    <cfRule type="cellIs" dxfId="891" priority="1763" operator="equal">
      <formula>"c"</formula>
    </cfRule>
    <cfRule type="cellIs" dxfId="890" priority="1764" operator="equal">
      <formula>"b"</formula>
    </cfRule>
    <cfRule type="cellIs" dxfId="889" priority="1765" operator="equal">
      <formula>"a"</formula>
    </cfRule>
  </conditionalFormatting>
  <conditionalFormatting sqref="C126">
    <cfRule type="cellIs" dxfId="888" priority="1760" operator="equal">
      <formula>"c"</formula>
    </cfRule>
    <cfRule type="cellIs" dxfId="887" priority="1761" operator="equal">
      <formula>"b"</formula>
    </cfRule>
    <cfRule type="cellIs" dxfId="886" priority="1762" operator="equal">
      <formula>"a"</formula>
    </cfRule>
  </conditionalFormatting>
  <conditionalFormatting sqref="C136">
    <cfRule type="cellIs" dxfId="885" priority="1751" operator="equal">
      <formula>"c"</formula>
    </cfRule>
    <cfRule type="cellIs" dxfId="884" priority="1752" operator="equal">
      <formula>"b"</formula>
    </cfRule>
    <cfRule type="cellIs" dxfId="883" priority="1753" operator="equal">
      <formula>"a"</formula>
    </cfRule>
  </conditionalFormatting>
  <conditionalFormatting sqref="C134">
    <cfRule type="cellIs" dxfId="882" priority="1754" operator="equal">
      <formula>"c"</formula>
    </cfRule>
    <cfRule type="cellIs" dxfId="881" priority="1755" operator="equal">
      <formula>"b"</formula>
    </cfRule>
    <cfRule type="cellIs" dxfId="880" priority="1756" operator="equal">
      <formula>"a"</formula>
    </cfRule>
  </conditionalFormatting>
  <conditionalFormatting sqref="C133">
    <cfRule type="cellIs" dxfId="879" priority="1757" operator="equal">
      <formula>"c"</formula>
    </cfRule>
    <cfRule type="cellIs" dxfId="878" priority="1758" operator="equal">
      <formula>"b"</formula>
    </cfRule>
    <cfRule type="cellIs" dxfId="877" priority="1759" operator="equal">
      <formula>"a"</formula>
    </cfRule>
  </conditionalFormatting>
  <conditionalFormatting sqref="C132">
    <cfRule type="cellIs" dxfId="876" priority="1748" operator="equal">
      <formula>"c"</formula>
    </cfRule>
    <cfRule type="cellIs" dxfId="875" priority="1749" operator="equal">
      <formula>"b"</formula>
    </cfRule>
    <cfRule type="cellIs" dxfId="874" priority="1750" operator="equal">
      <formula>"a"</formula>
    </cfRule>
  </conditionalFormatting>
  <conditionalFormatting sqref="C150 C146 C142">
    <cfRule type="cellIs" dxfId="873" priority="1683" operator="equal">
      <formula>"c"</formula>
    </cfRule>
    <cfRule type="cellIs" dxfId="872" priority="1684" operator="equal">
      <formula>"b"</formula>
    </cfRule>
    <cfRule type="cellIs" dxfId="871" priority="1685" operator="equal">
      <formula>"a"</formula>
    </cfRule>
  </conditionalFormatting>
  <conditionalFormatting sqref="C145 C149 C141">
    <cfRule type="cellIs" dxfId="870" priority="1687" operator="equal">
      <formula>"c"</formula>
    </cfRule>
    <cfRule type="cellIs" dxfId="869" priority="1688" operator="equal">
      <formula>"b"</formula>
    </cfRule>
    <cfRule type="cellIs" dxfId="868" priority="1689" operator="equal">
      <formula>"a"</formula>
    </cfRule>
  </conditionalFormatting>
  <conditionalFormatting sqref="C140">
    <cfRule type="cellIs" dxfId="867" priority="1671" operator="equal">
      <formula>"c"</formula>
    </cfRule>
    <cfRule type="cellIs" dxfId="866" priority="1672" operator="equal">
      <formula>"b"</formula>
    </cfRule>
    <cfRule type="cellIs" dxfId="865" priority="1673" operator="equal">
      <formula>"a"</formula>
    </cfRule>
  </conditionalFormatting>
  <conditionalFormatting sqref="C139">
    <cfRule type="cellIs" dxfId="864" priority="1674" operator="equal">
      <formula>"c"</formula>
    </cfRule>
    <cfRule type="cellIs" dxfId="863" priority="1675" operator="equal">
      <formula>"b"</formula>
    </cfRule>
    <cfRule type="cellIs" dxfId="862" priority="1676" operator="equal">
      <formula>"a"</formula>
    </cfRule>
  </conditionalFormatting>
  <conditionalFormatting sqref="C144">
    <cfRule type="cellIs" dxfId="861" priority="1659" operator="equal">
      <formula>"c"</formula>
    </cfRule>
    <cfRule type="cellIs" dxfId="860" priority="1660" operator="equal">
      <formula>"b"</formula>
    </cfRule>
    <cfRule type="cellIs" dxfId="859" priority="1661" operator="equal">
      <formula>"a"</formula>
    </cfRule>
  </conditionalFormatting>
  <conditionalFormatting sqref="C143">
    <cfRule type="cellIs" dxfId="858" priority="1662" operator="equal">
      <formula>"c"</formula>
    </cfRule>
    <cfRule type="cellIs" dxfId="857" priority="1663" operator="equal">
      <formula>"b"</formula>
    </cfRule>
    <cfRule type="cellIs" dxfId="856" priority="1664" operator="equal">
      <formula>"a"</formula>
    </cfRule>
  </conditionalFormatting>
  <conditionalFormatting sqref="C148">
    <cfRule type="cellIs" dxfId="855" priority="1653" operator="equal">
      <formula>"c"</formula>
    </cfRule>
    <cfRule type="cellIs" dxfId="854" priority="1654" operator="equal">
      <formula>"b"</formula>
    </cfRule>
    <cfRule type="cellIs" dxfId="853" priority="1655" operator="equal">
      <formula>"a"</formula>
    </cfRule>
  </conditionalFormatting>
  <conditionalFormatting sqref="C147">
    <cfRule type="cellIs" dxfId="852" priority="1656" operator="equal">
      <formula>"c"</formula>
    </cfRule>
    <cfRule type="cellIs" dxfId="851" priority="1657" operator="equal">
      <formula>"b"</formula>
    </cfRule>
    <cfRule type="cellIs" dxfId="850" priority="1658" operator="equal">
      <formula>"a"</formula>
    </cfRule>
  </conditionalFormatting>
  <conditionalFormatting sqref="C160 C156 C158">
    <cfRule type="cellIs" dxfId="849" priority="1626" operator="equal">
      <formula>"c"</formula>
    </cfRule>
    <cfRule type="cellIs" dxfId="848" priority="1627" operator="equal">
      <formula>"b"</formula>
    </cfRule>
    <cfRule type="cellIs" dxfId="847" priority="1628" operator="equal">
      <formula>"a"</formula>
    </cfRule>
  </conditionalFormatting>
  <conditionalFormatting sqref="C153 C155 C159">
    <cfRule type="cellIs" dxfId="846" priority="1632" operator="equal">
      <formula>"c"</formula>
    </cfRule>
    <cfRule type="cellIs" dxfId="845" priority="1633" operator="equal">
      <formula>"b"</formula>
    </cfRule>
    <cfRule type="cellIs" dxfId="844" priority="1634" operator="equal">
      <formula>"a"</formula>
    </cfRule>
  </conditionalFormatting>
  <conditionalFormatting sqref="C154">
    <cfRule type="cellIs" dxfId="843" priority="1629" operator="equal">
      <formula>"c"</formula>
    </cfRule>
    <cfRule type="cellIs" dxfId="842" priority="1630" operator="equal">
      <formula>"b"</formula>
    </cfRule>
    <cfRule type="cellIs" dxfId="841" priority="1631" operator="equal">
      <formula>"a"</formula>
    </cfRule>
  </conditionalFormatting>
  <conditionalFormatting sqref="C157">
    <cfRule type="cellIs" dxfId="840" priority="1620" operator="equal">
      <formula>"c"</formula>
    </cfRule>
    <cfRule type="cellIs" dxfId="839" priority="1621" operator="equal">
      <formula>"b"</formula>
    </cfRule>
    <cfRule type="cellIs" dxfId="838" priority="1622" operator="equal">
      <formula>"a"</formula>
    </cfRule>
  </conditionalFormatting>
  <conditionalFormatting sqref="C171:C172">
    <cfRule type="cellIs" dxfId="837" priority="1619" operator="equal">
      <formula>"C"</formula>
    </cfRule>
  </conditionalFormatting>
  <conditionalFormatting sqref="C171:C172">
    <cfRule type="cellIs" dxfId="836" priority="1618" operator="equal">
      <formula>"B"</formula>
    </cfRule>
  </conditionalFormatting>
  <conditionalFormatting sqref="C171:C172">
    <cfRule type="cellIs" dxfId="835" priority="1617" operator="equal">
      <formula>"A"</formula>
    </cfRule>
  </conditionalFormatting>
  <conditionalFormatting sqref="C169:C170">
    <cfRule type="cellIs" dxfId="834" priority="1613" operator="equal">
      <formula>"c"</formula>
    </cfRule>
    <cfRule type="cellIs" dxfId="833" priority="1614" operator="equal">
      <formula>"b"</formula>
    </cfRule>
    <cfRule type="cellIs" dxfId="832" priority="1615" operator="equal">
      <formula>"a"</formula>
    </cfRule>
  </conditionalFormatting>
  <conditionalFormatting sqref="C175:C176 C163:C164">
    <cfRule type="cellIs" dxfId="831" priority="1610" operator="equal">
      <formula>"c"</formula>
    </cfRule>
    <cfRule type="cellIs" dxfId="830" priority="1611" operator="equal">
      <formula>"b"</formula>
    </cfRule>
    <cfRule type="cellIs" dxfId="829" priority="1612" operator="equal">
      <formula>"a"</formula>
    </cfRule>
  </conditionalFormatting>
  <conditionalFormatting sqref="C185:C186">
    <cfRule type="cellIs" dxfId="828" priority="1609" operator="equal">
      <formula>"C"</formula>
    </cfRule>
  </conditionalFormatting>
  <conditionalFormatting sqref="C185:C186">
    <cfRule type="cellIs" dxfId="827" priority="1608" operator="equal">
      <formula>"B"</formula>
    </cfRule>
  </conditionalFormatting>
  <conditionalFormatting sqref="C185:C186">
    <cfRule type="cellIs" dxfId="826" priority="1607" operator="equal">
      <formula>"A"</formula>
    </cfRule>
  </conditionalFormatting>
  <conditionalFormatting sqref="C177:C178">
    <cfRule type="cellIs" dxfId="825" priority="1605" operator="equal">
      <formula>"C"</formula>
    </cfRule>
  </conditionalFormatting>
  <conditionalFormatting sqref="C177:C178">
    <cfRule type="cellIs" dxfId="824" priority="1604" operator="equal">
      <formula>"B"</formula>
    </cfRule>
  </conditionalFormatting>
  <conditionalFormatting sqref="C177:C178">
    <cfRule type="cellIs" dxfId="823" priority="1603" operator="equal">
      <formula>"A"</formula>
    </cfRule>
  </conditionalFormatting>
  <conditionalFormatting sqref="C173:C174">
    <cfRule type="cellIs" dxfId="822" priority="1599" operator="equal">
      <formula>"c"</formula>
    </cfRule>
    <cfRule type="cellIs" dxfId="821" priority="1600" operator="equal">
      <formula>"b"</formula>
    </cfRule>
    <cfRule type="cellIs" dxfId="820" priority="1601" operator="equal">
      <formula>"a"</formula>
    </cfRule>
  </conditionalFormatting>
  <conditionalFormatting sqref="C167">
    <cfRule type="cellIs" dxfId="819" priority="1596" operator="equal">
      <formula>"c"</formula>
    </cfRule>
    <cfRule type="cellIs" dxfId="818" priority="1597" operator="equal">
      <formula>"b"</formula>
    </cfRule>
    <cfRule type="cellIs" dxfId="817" priority="1598" operator="equal">
      <formula>"a"</formula>
    </cfRule>
  </conditionalFormatting>
  <conditionalFormatting sqref="C168">
    <cfRule type="cellIs" dxfId="816" priority="1593" operator="equal">
      <formula>"c"</formula>
    </cfRule>
    <cfRule type="cellIs" dxfId="815" priority="1594" operator="equal">
      <formula>"b"</formula>
    </cfRule>
    <cfRule type="cellIs" dxfId="814" priority="1595" operator="equal">
      <formula>"a"</formula>
    </cfRule>
  </conditionalFormatting>
  <conditionalFormatting sqref="C182">
    <cfRule type="cellIs" dxfId="813" priority="1592" operator="equal">
      <formula>"C"</formula>
    </cfRule>
  </conditionalFormatting>
  <conditionalFormatting sqref="C182">
    <cfRule type="cellIs" dxfId="812" priority="1591" operator="equal">
      <formula>"B"</formula>
    </cfRule>
  </conditionalFormatting>
  <conditionalFormatting sqref="C182">
    <cfRule type="cellIs" dxfId="811" priority="1590" operator="equal">
      <formula>"A"</formula>
    </cfRule>
  </conditionalFormatting>
  <conditionalFormatting sqref="C180">
    <cfRule type="cellIs" dxfId="810" priority="1588" operator="lessThan">
      <formula>#REF!</formula>
    </cfRule>
  </conditionalFormatting>
  <conditionalFormatting sqref="C180">
    <cfRule type="cellIs" dxfId="809" priority="1587" operator="equal">
      <formula>"C"</formula>
    </cfRule>
  </conditionalFormatting>
  <conditionalFormatting sqref="C180">
    <cfRule type="cellIs" dxfId="808" priority="1586" operator="equal">
      <formula>"B"</formula>
    </cfRule>
  </conditionalFormatting>
  <conditionalFormatting sqref="C180">
    <cfRule type="cellIs" dxfId="807" priority="1585" operator="equal">
      <formula>"A"</formula>
    </cfRule>
  </conditionalFormatting>
  <conditionalFormatting sqref="C179">
    <cfRule type="cellIs" dxfId="806" priority="1584" operator="equal">
      <formula>"C"</formula>
    </cfRule>
  </conditionalFormatting>
  <conditionalFormatting sqref="C179">
    <cfRule type="cellIs" dxfId="805" priority="1583" operator="equal">
      <formula>"B"</formula>
    </cfRule>
  </conditionalFormatting>
  <conditionalFormatting sqref="C179">
    <cfRule type="cellIs" dxfId="804" priority="1582" operator="equal">
      <formula>"A"</formula>
    </cfRule>
  </conditionalFormatting>
  <conditionalFormatting sqref="C184">
    <cfRule type="cellIs" dxfId="803" priority="1581" operator="equal">
      <formula>"C"</formula>
    </cfRule>
  </conditionalFormatting>
  <conditionalFormatting sqref="C184">
    <cfRule type="cellIs" dxfId="802" priority="1580" operator="equal">
      <formula>"B"</formula>
    </cfRule>
  </conditionalFormatting>
  <conditionalFormatting sqref="C184">
    <cfRule type="cellIs" dxfId="801" priority="1579" operator="equal">
      <formula>"A"</formula>
    </cfRule>
  </conditionalFormatting>
  <conditionalFormatting sqref="C191:C192">
    <cfRule type="cellIs" dxfId="800" priority="1528" operator="equal">
      <formula>"C"</formula>
    </cfRule>
  </conditionalFormatting>
  <conditionalFormatting sqref="C191:C192">
    <cfRule type="cellIs" dxfId="799" priority="1527" operator="equal">
      <formula>"B"</formula>
    </cfRule>
  </conditionalFormatting>
  <conditionalFormatting sqref="C191:C192">
    <cfRule type="cellIs" dxfId="798" priority="1526" operator="equal">
      <formula>"A"</formula>
    </cfRule>
  </conditionalFormatting>
  <conditionalFormatting sqref="C195:C196">
    <cfRule type="cellIs" dxfId="797" priority="1519" operator="equal">
      <formula>"C"</formula>
    </cfRule>
  </conditionalFormatting>
  <conditionalFormatting sqref="C195:C196">
    <cfRule type="cellIs" dxfId="796" priority="1518" operator="equal">
      <formula>"B"</formula>
    </cfRule>
  </conditionalFormatting>
  <conditionalFormatting sqref="C195:C196">
    <cfRule type="cellIs" dxfId="795" priority="1517" operator="equal">
      <formula>"A"</formula>
    </cfRule>
  </conditionalFormatting>
  <conditionalFormatting sqref="C193:C194">
    <cfRule type="cellIs" dxfId="794" priority="1514" operator="equal">
      <formula>"C"</formula>
    </cfRule>
  </conditionalFormatting>
  <conditionalFormatting sqref="C193:C194">
    <cfRule type="cellIs" dxfId="793" priority="1513" operator="equal">
      <formula>"B"</formula>
    </cfRule>
  </conditionalFormatting>
  <conditionalFormatting sqref="C193:C194">
    <cfRule type="cellIs" dxfId="792" priority="1512" operator="equal">
      <formula>"A"</formula>
    </cfRule>
  </conditionalFormatting>
  <conditionalFormatting sqref="C197:C198">
    <cfRule type="cellIs" dxfId="791" priority="1499" operator="equal">
      <formula>"C"</formula>
    </cfRule>
  </conditionalFormatting>
  <conditionalFormatting sqref="C197:C198">
    <cfRule type="cellIs" dxfId="790" priority="1498" operator="equal">
      <formula>"B"</formula>
    </cfRule>
  </conditionalFormatting>
  <conditionalFormatting sqref="C197:C198">
    <cfRule type="cellIs" dxfId="789" priority="1497" operator="equal">
      <formula>"A"</formula>
    </cfRule>
  </conditionalFormatting>
  <conditionalFormatting sqref="C217:C218">
    <cfRule type="cellIs" dxfId="788" priority="1489" operator="equal">
      <formula>"C"</formula>
    </cfRule>
  </conditionalFormatting>
  <conditionalFormatting sqref="C217:C218">
    <cfRule type="cellIs" dxfId="787" priority="1488" operator="equal">
      <formula>"B"</formula>
    </cfRule>
  </conditionalFormatting>
  <conditionalFormatting sqref="C217:C218">
    <cfRule type="cellIs" dxfId="786" priority="1487" operator="equal">
      <formula>"A"</formula>
    </cfRule>
  </conditionalFormatting>
  <conditionalFormatting sqref="C231:C232">
    <cfRule type="cellIs" dxfId="785" priority="1485" operator="equal">
      <formula>"C"</formula>
    </cfRule>
  </conditionalFormatting>
  <conditionalFormatting sqref="C231:C232">
    <cfRule type="cellIs" dxfId="784" priority="1484" operator="equal">
      <formula>"B"</formula>
    </cfRule>
  </conditionalFormatting>
  <conditionalFormatting sqref="C231:C232">
    <cfRule type="cellIs" dxfId="783" priority="1483" operator="equal">
      <formula>"A"</formula>
    </cfRule>
  </conditionalFormatting>
  <conditionalFormatting sqref="C201:C202 C221:C224">
    <cfRule type="cellIs" dxfId="782" priority="1481" operator="equal">
      <formula>"C"</formula>
    </cfRule>
  </conditionalFormatting>
  <conditionalFormatting sqref="C201:C202 C221:C224">
    <cfRule type="cellIs" dxfId="781" priority="1480" operator="equal">
      <formula>"B"</formula>
    </cfRule>
  </conditionalFormatting>
  <conditionalFormatting sqref="C201:C202 C221:C224">
    <cfRule type="cellIs" dxfId="780" priority="1479" operator="equal">
      <formula>"A"</formula>
    </cfRule>
  </conditionalFormatting>
  <conditionalFormatting sqref="C211:C212 C241:C242 C227:C228">
    <cfRule type="cellIs" dxfId="779" priority="1477" operator="equal">
      <formula>"C"</formula>
    </cfRule>
  </conditionalFormatting>
  <conditionalFormatting sqref="C211:C212 C241:C242 C227:C228">
    <cfRule type="cellIs" dxfId="778" priority="1476" operator="equal">
      <formula>"B"</formula>
    </cfRule>
  </conditionalFormatting>
  <conditionalFormatting sqref="C211:C212 C241:C242 C227:C228">
    <cfRule type="cellIs" dxfId="777" priority="1475" operator="equal">
      <formula>"A"</formula>
    </cfRule>
  </conditionalFormatting>
  <conditionalFormatting sqref="C215:C216">
    <cfRule type="cellIs" dxfId="776" priority="1473" operator="equal">
      <formula>"C"</formula>
    </cfRule>
  </conditionalFormatting>
  <conditionalFormatting sqref="C215:C216">
    <cfRule type="cellIs" dxfId="775" priority="1472" operator="equal">
      <formula>"B"</formula>
    </cfRule>
  </conditionalFormatting>
  <conditionalFormatting sqref="C215:C216">
    <cfRule type="cellIs" dxfId="774" priority="1471" operator="equal">
      <formula>"A"</formula>
    </cfRule>
  </conditionalFormatting>
  <conditionalFormatting sqref="C219:C220">
    <cfRule type="cellIs" dxfId="773" priority="1470" operator="equal">
      <formula>"C"</formula>
    </cfRule>
  </conditionalFormatting>
  <conditionalFormatting sqref="C219:C220">
    <cfRule type="cellIs" dxfId="772" priority="1469" operator="equal">
      <formula>"B"</formula>
    </cfRule>
  </conditionalFormatting>
  <conditionalFormatting sqref="C219:C220">
    <cfRule type="cellIs" dxfId="771" priority="1468" operator="equal">
      <formula>"A"</formula>
    </cfRule>
  </conditionalFormatting>
  <conditionalFormatting sqref="C203:C204">
    <cfRule type="cellIs" dxfId="770" priority="1467" operator="equal">
      <formula>"C"</formula>
    </cfRule>
  </conditionalFormatting>
  <conditionalFormatting sqref="C203:C204">
    <cfRule type="cellIs" dxfId="769" priority="1466" operator="equal">
      <formula>"B"</formula>
    </cfRule>
  </conditionalFormatting>
  <conditionalFormatting sqref="C203:C204">
    <cfRule type="cellIs" dxfId="768" priority="1465" operator="equal">
      <formula>"A"</formula>
    </cfRule>
  </conditionalFormatting>
  <conditionalFormatting sqref="C207:C208">
    <cfRule type="cellIs" dxfId="767" priority="1463" operator="equal">
      <formula>"C"</formula>
    </cfRule>
  </conditionalFormatting>
  <conditionalFormatting sqref="C207:C208">
    <cfRule type="cellIs" dxfId="766" priority="1462" operator="equal">
      <formula>"B"</formula>
    </cfRule>
  </conditionalFormatting>
  <conditionalFormatting sqref="C207:C208">
    <cfRule type="cellIs" dxfId="765" priority="1461" operator="equal">
      <formula>"A"</formula>
    </cfRule>
  </conditionalFormatting>
  <conditionalFormatting sqref="C209">
    <cfRule type="cellIs" dxfId="764" priority="1459" operator="equal">
      <formula>"C"</formula>
    </cfRule>
  </conditionalFormatting>
  <conditionalFormatting sqref="C209">
    <cfRule type="cellIs" dxfId="763" priority="1458" operator="equal">
      <formula>"B"</formula>
    </cfRule>
  </conditionalFormatting>
  <conditionalFormatting sqref="C209">
    <cfRule type="cellIs" dxfId="762" priority="1457" operator="equal">
      <formula>"A"</formula>
    </cfRule>
  </conditionalFormatting>
  <conditionalFormatting sqref="C243:C244">
    <cfRule type="cellIs" dxfId="761" priority="1455" operator="equal">
      <formula>"C"</formula>
    </cfRule>
  </conditionalFormatting>
  <conditionalFormatting sqref="C243:C244">
    <cfRule type="cellIs" dxfId="760" priority="1454" operator="equal">
      <formula>"B"</formula>
    </cfRule>
  </conditionalFormatting>
  <conditionalFormatting sqref="C243:C244">
    <cfRule type="cellIs" dxfId="759" priority="1453" operator="equal">
      <formula>"A"</formula>
    </cfRule>
  </conditionalFormatting>
  <conditionalFormatting sqref="C235:C236">
    <cfRule type="cellIs" dxfId="758" priority="1451" operator="equal">
      <formula>"C"</formula>
    </cfRule>
  </conditionalFormatting>
  <conditionalFormatting sqref="C235:C236">
    <cfRule type="cellIs" dxfId="757" priority="1450" operator="equal">
      <formula>"B"</formula>
    </cfRule>
  </conditionalFormatting>
  <conditionalFormatting sqref="C235:C236">
    <cfRule type="cellIs" dxfId="756" priority="1449" operator="equal">
      <formula>"A"</formula>
    </cfRule>
  </conditionalFormatting>
  <conditionalFormatting sqref="C205:C206">
    <cfRule type="cellIs" dxfId="755" priority="1447" operator="equal">
      <formula>"C"</formula>
    </cfRule>
  </conditionalFormatting>
  <conditionalFormatting sqref="C205:C206">
    <cfRule type="cellIs" dxfId="754" priority="1446" operator="equal">
      <formula>"B"</formula>
    </cfRule>
  </conditionalFormatting>
  <conditionalFormatting sqref="C205:C206">
    <cfRule type="cellIs" dxfId="753" priority="1445" operator="equal">
      <formula>"A"</formula>
    </cfRule>
  </conditionalFormatting>
  <conditionalFormatting sqref="C213:C214">
    <cfRule type="cellIs" dxfId="752" priority="1443" operator="equal">
      <formula>"C"</formula>
    </cfRule>
  </conditionalFormatting>
  <conditionalFormatting sqref="C213:C214">
    <cfRule type="cellIs" dxfId="751" priority="1442" operator="equal">
      <formula>"B"</formula>
    </cfRule>
  </conditionalFormatting>
  <conditionalFormatting sqref="C213:C214">
    <cfRule type="cellIs" dxfId="750" priority="1441" operator="equal">
      <formula>"A"</formula>
    </cfRule>
  </conditionalFormatting>
  <conditionalFormatting sqref="C229:C232">
    <cfRule type="cellIs" dxfId="749" priority="1439" operator="equal">
      <formula>"C"</formula>
    </cfRule>
  </conditionalFormatting>
  <conditionalFormatting sqref="C229:C232">
    <cfRule type="cellIs" dxfId="748" priority="1438" operator="equal">
      <formula>"B"</formula>
    </cfRule>
  </conditionalFormatting>
  <conditionalFormatting sqref="C229:C232">
    <cfRule type="cellIs" dxfId="747" priority="1437" operator="equal">
      <formula>"A"</formula>
    </cfRule>
  </conditionalFormatting>
  <conditionalFormatting sqref="C237:C238">
    <cfRule type="cellIs" dxfId="746" priority="1435" operator="equal">
      <formula>"C"</formula>
    </cfRule>
  </conditionalFormatting>
  <conditionalFormatting sqref="C237:C238">
    <cfRule type="cellIs" dxfId="745" priority="1434" operator="equal">
      <formula>"B"</formula>
    </cfRule>
  </conditionalFormatting>
  <conditionalFormatting sqref="C237:C238">
    <cfRule type="cellIs" dxfId="744" priority="1433" operator="equal">
      <formula>"A"</formula>
    </cfRule>
  </conditionalFormatting>
  <conditionalFormatting sqref="C239:C240">
    <cfRule type="cellIs" dxfId="743" priority="1431" operator="equal">
      <formula>"C"</formula>
    </cfRule>
  </conditionalFormatting>
  <conditionalFormatting sqref="C239:C240">
    <cfRule type="cellIs" dxfId="742" priority="1430" operator="equal">
      <formula>"B"</formula>
    </cfRule>
  </conditionalFormatting>
  <conditionalFormatting sqref="C239:C240">
    <cfRule type="cellIs" dxfId="741" priority="1429" operator="equal">
      <formula>"A"</formula>
    </cfRule>
  </conditionalFormatting>
  <conditionalFormatting sqref="C225">
    <cfRule type="cellIs" dxfId="740" priority="1427" operator="equal">
      <formula>"C"</formula>
    </cfRule>
  </conditionalFormatting>
  <conditionalFormatting sqref="C225">
    <cfRule type="cellIs" dxfId="739" priority="1426" operator="equal">
      <formula>"B"</formula>
    </cfRule>
  </conditionalFormatting>
  <conditionalFormatting sqref="C225">
    <cfRule type="cellIs" dxfId="738" priority="1425" operator="equal">
      <formula>"A"</formula>
    </cfRule>
  </conditionalFormatting>
  <conditionalFormatting sqref="C226">
    <cfRule type="cellIs" dxfId="737" priority="1424" operator="lessThan">
      <formula>#REF!</formula>
    </cfRule>
  </conditionalFormatting>
  <conditionalFormatting sqref="C226">
    <cfRule type="cellIs" dxfId="736" priority="1423" operator="equal">
      <formula>"C"</formula>
    </cfRule>
  </conditionalFormatting>
  <conditionalFormatting sqref="C226">
    <cfRule type="cellIs" dxfId="735" priority="1422" operator="equal">
      <formula>"B"</formula>
    </cfRule>
  </conditionalFormatting>
  <conditionalFormatting sqref="C226">
    <cfRule type="cellIs" dxfId="734" priority="1421" operator="equal">
      <formula>"A"</formula>
    </cfRule>
  </conditionalFormatting>
  <conditionalFormatting sqref="C233:C234">
    <cfRule type="cellIs" dxfId="733" priority="1420" operator="equal">
      <formula>"C"</formula>
    </cfRule>
  </conditionalFormatting>
  <conditionalFormatting sqref="C233:C234">
    <cfRule type="cellIs" dxfId="732" priority="1419" operator="equal">
      <formula>"B"</formula>
    </cfRule>
  </conditionalFormatting>
  <conditionalFormatting sqref="C233:C234">
    <cfRule type="cellIs" dxfId="731" priority="1418" operator="equal">
      <formula>"A"</formula>
    </cfRule>
  </conditionalFormatting>
  <conditionalFormatting sqref="C210">
    <cfRule type="cellIs" dxfId="730" priority="1416" operator="equal">
      <formula>"C"</formula>
    </cfRule>
  </conditionalFormatting>
  <conditionalFormatting sqref="C210">
    <cfRule type="cellIs" dxfId="729" priority="1415" operator="equal">
      <formula>"B"</formula>
    </cfRule>
  </conditionalFormatting>
  <conditionalFormatting sqref="C210">
    <cfRule type="cellIs" dxfId="728" priority="1414" operator="equal">
      <formula>"A"</formula>
    </cfRule>
  </conditionalFormatting>
  <conditionalFormatting sqref="C245:C246">
    <cfRule type="cellIs" dxfId="727" priority="1356" operator="equal">
      <formula>"C"</formula>
    </cfRule>
  </conditionalFormatting>
  <conditionalFormatting sqref="C245:C246">
    <cfRule type="cellIs" dxfId="726" priority="1355" operator="equal">
      <formula>"B"</formula>
    </cfRule>
  </conditionalFormatting>
  <conditionalFormatting sqref="C245:C246">
    <cfRule type="cellIs" dxfId="725" priority="1354" operator="equal">
      <formula>"A"</formula>
    </cfRule>
  </conditionalFormatting>
  <conditionalFormatting sqref="F163:AJ163 F164:AB164 AD164:AJ164">
    <cfRule type="cellIs" dxfId="724" priority="1346" operator="equal">
      <formula>"Me"</formula>
    </cfRule>
  </conditionalFormatting>
  <conditionalFormatting sqref="F163:AJ163 F164:AB164 AD164:AJ164">
    <cfRule type="cellIs" dxfId="723" priority="1345" operator="equal">
      <formula>"TD"</formula>
    </cfRule>
  </conditionalFormatting>
  <conditionalFormatting sqref="F163:AJ163 F164:AB164 AD164:AJ164">
    <cfRule type="cellIs" dxfId="722" priority="1344" operator="equal">
      <formula>"PR"</formula>
    </cfRule>
  </conditionalFormatting>
  <conditionalFormatting sqref="Z163:AD163 Z164:AB164 AD164">
    <cfRule type="cellIs" dxfId="721" priority="1343" operator="equal">
      <formula>"Me"</formula>
    </cfRule>
  </conditionalFormatting>
  <conditionalFormatting sqref="Z163:AD163 Z164:AB164 AD164">
    <cfRule type="cellIs" dxfId="720" priority="1342" operator="equal">
      <formula>"TD"</formula>
    </cfRule>
  </conditionalFormatting>
  <conditionalFormatting sqref="AD190:AJ190 W190:AB190 W189:AJ189 F189:V190">
    <cfRule type="cellIs" dxfId="719" priority="1323" operator="equal">
      <formula>"Me"</formula>
    </cfRule>
  </conditionalFormatting>
  <conditionalFormatting sqref="AD190:AJ190 W190:AB190 W189:AJ189 F189:V190">
    <cfRule type="cellIs" dxfId="718" priority="1322" operator="equal">
      <formula>"TD"</formula>
    </cfRule>
  </conditionalFormatting>
  <conditionalFormatting sqref="AD190:AJ190 W190:AB190 W189:AJ189 F189:V190">
    <cfRule type="cellIs" dxfId="717" priority="1321" operator="equal">
      <formula>"PR"</formula>
    </cfRule>
  </conditionalFormatting>
  <conditionalFormatting sqref="C189:C190">
    <cfRule type="cellIs" dxfId="716" priority="1314" operator="equal">
      <formula>"C"</formula>
    </cfRule>
  </conditionalFormatting>
  <conditionalFormatting sqref="C189:C190">
    <cfRule type="cellIs" dxfId="715" priority="1313" operator="equal">
      <formula>"B"</formula>
    </cfRule>
  </conditionalFormatting>
  <conditionalFormatting sqref="C189:C190">
    <cfRule type="cellIs" dxfId="714" priority="1312" operator="equal">
      <formula>"A"</formula>
    </cfRule>
  </conditionalFormatting>
  <conditionalFormatting sqref="C165">
    <cfRule type="cellIs" dxfId="713" priority="1302" operator="equal">
      <formula>"c"</formula>
    </cfRule>
    <cfRule type="cellIs" dxfId="712" priority="1303" operator="equal">
      <formula>"b"</formula>
    </cfRule>
    <cfRule type="cellIs" dxfId="711" priority="1304" operator="equal">
      <formula>"a"</formula>
    </cfRule>
  </conditionalFormatting>
  <conditionalFormatting sqref="C166">
    <cfRule type="cellIs" dxfId="710" priority="1299" operator="equal">
      <formula>"c"</formula>
    </cfRule>
    <cfRule type="cellIs" dxfId="709" priority="1300" operator="equal">
      <formula>"b"</formula>
    </cfRule>
    <cfRule type="cellIs" dxfId="708" priority="1301" operator="equal">
      <formula>"a"</formula>
    </cfRule>
  </conditionalFormatting>
  <conditionalFormatting sqref="G26">
    <cfRule type="cellIs" dxfId="707" priority="1280" operator="equal">
      <formula>"Me"</formula>
    </cfRule>
  </conditionalFormatting>
  <conditionalFormatting sqref="G26">
    <cfRule type="cellIs" dxfId="706" priority="1279" operator="equal">
      <formula>"Me"</formula>
    </cfRule>
  </conditionalFormatting>
  <conditionalFormatting sqref="G26">
    <cfRule type="cellIs" dxfId="705" priority="1278" operator="equal">
      <formula>"TD"</formula>
    </cfRule>
  </conditionalFormatting>
  <conditionalFormatting sqref="G26">
    <cfRule type="cellIs" dxfId="704" priority="1277" operator="equal">
      <formula>"PR"</formula>
    </cfRule>
  </conditionalFormatting>
  <conditionalFormatting sqref="I26:J26">
    <cfRule type="cellIs" dxfId="703" priority="1276" operator="equal">
      <formula>"Me"</formula>
    </cfRule>
  </conditionalFormatting>
  <conditionalFormatting sqref="I26:J26">
    <cfRule type="cellIs" dxfId="702" priority="1275" operator="equal">
      <formula>"Me"</formula>
    </cfRule>
  </conditionalFormatting>
  <conditionalFormatting sqref="I26:J26">
    <cfRule type="cellIs" dxfId="701" priority="1274" operator="equal">
      <formula>"TD"</formula>
    </cfRule>
  </conditionalFormatting>
  <conditionalFormatting sqref="I26:J26">
    <cfRule type="cellIs" dxfId="700" priority="1273" operator="equal">
      <formula>"PR"</formula>
    </cfRule>
  </conditionalFormatting>
  <conditionalFormatting sqref="AB25:AC26">
    <cfRule type="cellIs" dxfId="699" priority="1244" operator="equal">
      <formula>"Me"</formula>
    </cfRule>
  </conditionalFormatting>
  <conditionalFormatting sqref="AB25:AC26">
    <cfRule type="cellIs" dxfId="698" priority="1243" operator="equal">
      <formula>"PR"</formula>
    </cfRule>
  </conditionalFormatting>
  <conditionalFormatting sqref="AB29:AC29 AB30">
    <cfRule type="cellIs" dxfId="697" priority="1242" operator="equal">
      <formula>"Me"</formula>
    </cfRule>
  </conditionalFormatting>
  <conditionalFormatting sqref="AB29:AC29 AB30">
    <cfRule type="cellIs" dxfId="696" priority="1241" operator="equal">
      <formula>"PR"</formula>
    </cfRule>
  </conditionalFormatting>
  <conditionalFormatting sqref="AE21:AF22 F21:J22 L21:O22">
    <cfRule type="cellIs" dxfId="695" priority="1240" operator="equal">
      <formula>"Me"</formula>
    </cfRule>
  </conditionalFormatting>
  <conditionalFormatting sqref="AE21:AJ22 F21:J22 L21:O22">
    <cfRule type="cellIs" dxfId="694" priority="1239" operator="equal">
      <formula>"Me"</formula>
    </cfRule>
  </conditionalFormatting>
  <conditionalFormatting sqref="AE21:AJ22 F21:J22 L21:O22">
    <cfRule type="cellIs" dxfId="693" priority="1238" operator="equal">
      <formula>"TD"</formula>
    </cfRule>
  </conditionalFormatting>
  <conditionalFormatting sqref="S21:Y22">
    <cfRule type="cellIs" dxfId="692" priority="1234" operator="equal">
      <formula>"Me"</formula>
    </cfRule>
  </conditionalFormatting>
  <conditionalFormatting sqref="S21:Y22">
    <cfRule type="cellIs" dxfId="691" priority="1233" operator="equal">
      <formula>"TD"</formula>
    </cfRule>
  </conditionalFormatting>
  <conditionalFormatting sqref="AA21:AC21 AA22:AB22">
    <cfRule type="cellIs" dxfId="690" priority="1237" operator="equal">
      <formula>"Me"</formula>
    </cfRule>
  </conditionalFormatting>
  <conditionalFormatting sqref="AA21:AC21 AA22:AB22">
    <cfRule type="cellIs" dxfId="689" priority="1236" operator="equal">
      <formula>"TD"</formula>
    </cfRule>
  </conditionalFormatting>
  <conditionalFormatting sqref="Z21">
    <cfRule type="cellIs" dxfId="688" priority="1235" operator="equal">
      <formula>"Me"</formula>
    </cfRule>
  </conditionalFormatting>
  <conditionalFormatting sqref="P22:Q22">
    <cfRule type="cellIs" dxfId="687" priority="1232" operator="equal">
      <formula>"Me"</formula>
    </cfRule>
  </conditionalFormatting>
  <conditionalFormatting sqref="AD22">
    <cfRule type="cellIs" dxfId="686" priority="1231" operator="equal">
      <formula>"Me"</formula>
    </cfRule>
  </conditionalFormatting>
  <conditionalFormatting sqref="AD22">
    <cfRule type="cellIs" dxfId="685" priority="1230" operator="equal">
      <formula>"TD"</formula>
    </cfRule>
  </conditionalFormatting>
  <conditionalFormatting sqref="AD21">
    <cfRule type="cellIs" dxfId="684" priority="1229" operator="equal">
      <formula>"Me"</formula>
    </cfRule>
  </conditionalFormatting>
  <conditionalFormatting sqref="AD21">
    <cfRule type="cellIs" dxfId="683" priority="1228" operator="equal">
      <formula>"TD"</formula>
    </cfRule>
  </conditionalFormatting>
  <conditionalFormatting sqref="P21">
    <cfRule type="cellIs" dxfId="682" priority="1227" operator="equal">
      <formula>"Me"</formula>
    </cfRule>
  </conditionalFormatting>
  <conditionalFormatting sqref="P21">
    <cfRule type="cellIs" dxfId="681" priority="1226" operator="equal">
      <formula>"Me"</formula>
    </cfRule>
  </conditionalFormatting>
  <conditionalFormatting sqref="P21">
    <cfRule type="cellIs" dxfId="680" priority="1225" operator="equal">
      <formula>"TD"</formula>
    </cfRule>
  </conditionalFormatting>
  <conditionalFormatting sqref="Q21">
    <cfRule type="cellIs" dxfId="679" priority="1224" operator="equal">
      <formula>"Me"</formula>
    </cfRule>
  </conditionalFormatting>
  <conditionalFormatting sqref="F21:J22 L21:Q22 Z21:AJ21 Z22:AB22 AD22:AJ22 S21:Y22">
    <cfRule type="cellIs" dxfId="678" priority="1223" operator="equal">
      <formula>"PR"</formula>
    </cfRule>
  </conditionalFormatting>
  <conditionalFormatting sqref="U21:V21">
    <cfRule type="cellIs" dxfId="677" priority="1222" operator="equal">
      <formula>"Me"</formula>
    </cfRule>
  </conditionalFormatting>
  <conditionalFormatting sqref="U21:V21">
    <cfRule type="cellIs" dxfId="676" priority="1221" operator="equal">
      <formula>"TD"</formula>
    </cfRule>
  </conditionalFormatting>
  <conditionalFormatting sqref="C22">
    <cfRule type="cellIs" dxfId="675" priority="1206" operator="equal">
      <formula>"C"</formula>
    </cfRule>
  </conditionalFormatting>
  <conditionalFormatting sqref="C22">
    <cfRule type="cellIs" dxfId="674" priority="1205" operator="equal">
      <formula>"B"</formula>
    </cfRule>
  </conditionalFormatting>
  <conditionalFormatting sqref="C22">
    <cfRule type="cellIs" dxfId="673" priority="1204" operator="equal">
      <formula>"A"</formula>
    </cfRule>
  </conditionalFormatting>
  <conditionalFormatting sqref="C22">
    <cfRule type="cellIs" dxfId="672" priority="1203" operator="lessThan">
      <formula>#REF!</formula>
    </cfRule>
  </conditionalFormatting>
  <conditionalFormatting sqref="C21">
    <cfRule type="cellIs" dxfId="671" priority="1202" operator="equal">
      <formula>"C"</formula>
    </cfRule>
  </conditionalFormatting>
  <conditionalFormatting sqref="C21">
    <cfRule type="cellIs" dxfId="670" priority="1201" operator="equal">
      <formula>"B"</formula>
    </cfRule>
  </conditionalFormatting>
  <conditionalFormatting sqref="C21">
    <cfRule type="cellIs" dxfId="669" priority="1200" operator="equal">
      <formula>"A"</formula>
    </cfRule>
  </conditionalFormatting>
  <conditionalFormatting sqref="C21">
    <cfRule type="cellIs" dxfId="668" priority="1199" operator="lessThan">
      <formula>#REF!</formula>
    </cfRule>
  </conditionalFormatting>
  <conditionalFormatting sqref="AC22">
    <cfRule type="cellIs" dxfId="667" priority="988" operator="equal">
      <formula>"Me"</formula>
    </cfRule>
  </conditionalFormatting>
  <conditionalFormatting sqref="AC22">
    <cfRule type="cellIs" dxfId="666" priority="987" operator="equal">
      <formula>"PR"</formula>
    </cfRule>
  </conditionalFormatting>
  <conditionalFormatting sqref="AC24">
    <cfRule type="cellIs" dxfId="665" priority="984" operator="equal">
      <formula>"Me"</formula>
    </cfRule>
  </conditionalFormatting>
  <conditionalFormatting sqref="AC24">
    <cfRule type="cellIs" dxfId="664" priority="983" operator="equal">
      <formula>"PR"</formula>
    </cfRule>
  </conditionalFormatting>
  <conditionalFormatting sqref="AC30">
    <cfRule type="cellIs" dxfId="663" priority="980" operator="equal">
      <formula>"Me"</formula>
    </cfRule>
  </conditionalFormatting>
  <conditionalFormatting sqref="AC30">
    <cfRule type="cellIs" dxfId="662" priority="979" operator="equal">
      <formula>"PR"</formula>
    </cfRule>
  </conditionalFormatting>
  <conditionalFormatting sqref="AC34">
    <cfRule type="cellIs" dxfId="661" priority="978" operator="equal">
      <formula>"Me"</formula>
    </cfRule>
  </conditionalFormatting>
  <conditionalFormatting sqref="AC34">
    <cfRule type="cellIs" dxfId="660" priority="977" operator="equal">
      <formula>"PR"</formula>
    </cfRule>
  </conditionalFormatting>
  <conditionalFormatting sqref="AC36">
    <cfRule type="cellIs" dxfId="659" priority="976" operator="equal">
      <formula>"Me"</formula>
    </cfRule>
  </conditionalFormatting>
  <conditionalFormatting sqref="AC36">
    <cfRule type="cellIs" dxfId="658" priority="975" operator="equal">
      <formula>"PR"</formula>
    </cfRule>
  </conditionalFormatting>
  <conditionalFormatting sqref="AC40">
    <cfRule type="cellIs" dxfId="657" priority="972" operator="equal">
      <formula>"Me"</formula>
    </cfRule>
  </conditionalFormatting>
  <conditionalFormatting sqref="AC40">
    <cfRule type="cellIs" dxfId="656" priority="971" operator="equal">
      <formula>"PR"</formula>
    </cfRule>
  </conditionalFormatting>
  <conditionalFormatting sqref="AC44">
    <cfRule type="cellIs" dxfId="655" priority="966" operator="equal">
      <formula>"Me"</formula>
    </cfRule>
  </conditionalFormatting>
  <conditionalFormatting sqref="AC44">
    <cfRule type="cellIs" dxfId="654" priority="965" operator="equal">
      <formula>"PR"</formula>
    </cfRule>
  </conditionalFormatting>
  <conditionalFormatting sqref="AC46">
    <cfRule type="cellIs" dxfId="653" priority="964" operator="equal">
      <formula>"Me"</formula>
    </cfRule>
  </conditionalFormatting>
  <conditionalFormatting sqref="AC46">
    <cfRule type="cellIs" dxfId="652" priority="963" operator="equal">
      <formula>"PR"</formula>
    </cfRule>
  </conditionalFormatting>
  <conditionalFormatting sqref="AC52">
    <cfRule type="cellIs" dxfId="651" priority="958" operator="equal">
      <formula>"Me"</formula>
    </cfRule>
  </conditionalFormatting>
  <conditionalFormatting sqref="AC52">
    <cfRule type="cellIs" dxfId="650" priority="957" operator="equal">
      <formula>"PR"</formula>
    </cfRule>
  </conditionalFormatting>
  <conditionalFormatting sqref="AC62">
    <cfRule type="cellIs" dxfId="649" priority="948" operator="equal">
      <formula>"Me"</formula>
    </cfRule>
  </conditionalFormatting>
  <conditionalFormatting sqref="AC62">
    <cfRule type="cellIs" dxfId="648" priority="947" operator="equal">
      <formula>"PR"</formula>
    </cfRule>
  </conditionalFormatting>
  <conditionalFormatting sqref="AC64">
    <cfRule type="cellIs" dxfId="647" priority="946" operator="equal">
      <formula>"Me"</formula>
    </cfRule>
  </conditionalFormatting>
  <conditionalFormatting sqref="AC64">
    <cfRule type="cellIs" dxfId="646" priority="945" operator="equal">
      <formula>"PR"</formula>
    </cfRule>
  </conditionalFormatting>
  <conditionalFormatting sqref="AC72">
    <cfRule type="cellIs" dxfId="645" priority="938" operator="equal">
      <formula>"Me"</formula>
    </cfRule>
  </conditionalFormatting>
  <conditionalFormatting sqref="AC72">
    <cfRule type="cellIs" dxfId="644" priority="937" operator="equal">
      <formula>"PR"</formula>
    </cfRule>
  </conditionalFormatting>
  <conditionalFormatting sqref="AC78">
    <cfRule type="cellIs" dxfId="643" priority="934" operator="equal">
      <formula>"Me"</formula>
    </cfRule>
  </conditionalFormatting>
  <conditionalFormatting sqref="AC78">
    <cfRule type="cellIs" dxfId="642" priority="933" operator="equal">
      <formula>"PR"</formula>
    </cfRule>
  </conditionalFormatting>
  <conditionalFormatting sqref="AC80">
    <cfRule type="cellIs" dxfId="641" priority="932" operator="equal">
      <formula>"Me"</formula>
    </cfRule>
  </conditionalFormatting>
  <conditionalFormatting sqref="AC80">
    <cfRule type="cellIs" dxfId="640" priority="931" operator="equal">
      <formula>"PR"</formula>
    </cfRule>
  </conditionalFormatting>
  <conditionalFormatting sqref="AC86">
    <cfRule type="cellIs" dxfId="639" priority="928" operator="equal">
      <formula>"Me"</formula>
    </cfRule>
  </conditionalFormatting>
  <conditionalFormatting sqref="AC86">
    <cfRule type="cellIs" dxfId="638" priority="927" operator="equal">
      <formula>"PR"</formula>
    </cfRule>
  </conditionalFormatting>
  <conditionalFormatting sqref="AC88">
    <cfRule type="cellIs" dxfId="637" priority="926" operator="equal">
      <formula>"Me"</formula>
    </cfRule>
  </conditionalFormatting>
  <conditionalFormatting sqref="AC88">
    <cfRule type="cellIs" dxfId="636" priority="925" operator="equal">
      <formula>"PR"</formula>
    </cfRule>
  </conditionalFormatting>
  <conditionalFormatting sqref="AC92">
    <cfRule type="cellIs" dxfId="635" priority="922" operator="equal">
      <formula>"Me"</formula>
    </cfRule>
  </conditionalFormatting>
  <conditionalFormatting sqref="AC92">
    <cfRule type="cellIs" dxfId="634" priority="921" operator="equal">
      <formula>"PR"</formula>
    </cfRule>
  </conditionalFormatting>
  <conditionalFormatting sqref="AC94">
    <cfRule type="cellIs" dxfId="633" priority="920" operator="equal">
      <formula>"Me"</formula>
    </cfRule>
  </conditionalFormatting>
  <conditionalFormatting sqref="AC94">
    <cfRule type="cellIs" dxfId="632" priority="919" operator="equal">
      <formula>"PR"</formula>
    </cfRule>
  </conditionalFormatting>
  <conditionalFormatting sqref="AC96">
    <cfRule type="cellIs" dxfId="631" priority="918" operator="equal">
      <formula>"Me"</formula>
    </cfRule>
  </conditionalFormatting>
  <conditionalFormatting sqref="AC96">
    <cfRule type="cellIs" dxfId="630" priority="917" operator="equal">
      <formula>"PR"</formula>
    </cfRule>
  </conditionalFormatting>
  <conditionalFormatting sqref="AC98">
    <cfRule type="cellIs" dxfId="629" priority="916" operator="equal">
      <formula>"Me"</formula>
    </cfRule>
  </conditionalFormatting>
  <conditionalFormatting sqref="AC98">
    <cfRule type="cellIs" dxfId="628" priority="915" operator="equal">
      <formula>"PR"</formula>
    </cfRule>
  </conditionalFormatting>
  <conditionalFormatting sqref="AC102">
    <cfRule type="cellIs" dxfId="627" priority="914" operator="equal">
      <formula>"Me"</formula>
    </cfRule>
  </conditionalFormatting>
  <conditionalFormatting sqref="AC102">
    <cfRule type="cellIs" dxfId="626" priority="913" operator="equal">
      <formula>"PR"</formula>
    </cfRule>
  </conditionalFormatting>
  <conditionalFormatting sqref="AC104">
    <cfRule type="cellIs" dxfId="625" priority="912" operator="equal">
      <formula>"Me"</formula>
    </cfRule>
  </conditionalFormatting>
  <conditionalFormatting sqref="AC104">
    <cfRule type="cellIs" dxfId="624" priority="911" operator="equal">
      <formula>"PR"</formula>
    </cfRule>
  </conditionalFormatting>
  <conditionalFormatting sqref="AC106">
    <cfRule type="cellIs" dxfId="623" priority="910" operator="equal">
      <formula>"Me"</formula>
    </cfRule>
  </conditionalFormatting>
  <conditionalFormatting sqref="AC106">
    <cfRule type="cellIs" dxfId="622" priority="909" operator="equal">
      <formula>"PR"</formula>
    </cfRule>
  </conditionalFormatting>
  <conditionalFormatting sqref="AC110">
    <cfRule type="cellIs" dxfId="621" priority="906" operator="equal">
      <formula>"Me"</formula>
    </cfRule>
  </conditionalFormatting>
  <conditionalFormatting sqref="AC110">
    <cfRule type="cellIs" dxfId="620" priority="905" operator="equal">
      <formula>"PR"</formula>
    </cfRule>
  </conditionalFormatting>
  <conditionalFormatting sqref="AC112">
    <cfRule type="cellIs" dxfId="619" priority="904" operator="equal">
      <formula>"Me"</formula>
    </cfRule>
  </conditionalFormatting>
  <conditionalFormatting sqref="AC112">
    <cfRule type="cellIs" dxfId="618" priority="903" operator="equal">
      <formula>"PR"</formula>
    </cfRule>
  </conditionalFormatting>
  <conditionalFormatting sqref="AC116">
    <cfRule type="cellIs" dxfId="617" priority="900" operator="equal">
      <formula>"Me"</formula>
    </cfRule>
  </conditionalFormatting>
  <conditionalFormatting sqref="AC116">
    <cfRule type="cellIs" dxfId="616" priority="899" operator="equal">
      <formula>"PR"</formula>
    </cfRule>
  </conditionalFormatting>
  <conditionalFormatting sqref="AC118">
    <cfRule type="cellIs" dxfId="615" priority="898" operator="equal">
      <formula>"Me"</formula>
    </cfRule>
  </conditionalFormatting>
  <conditionalFormatting sqref="AC118">
    <cfRule type="cellIs" dxfId="614" priority="897" operator="equal">
      <formula>"PR"</formula>
    </cfRule>
  </conditionalFormatting>
  <conditionalFormatting sqref="AC128">
    <cfRule type="cellIs" dxfId="613" priority="890" operator="equal">
      <formula>"Me"</formula>
    </cfRule>
  </conditionalFormatting>
  <conditionalFormatting sqref="AC128">
    <cfRule type="cellIs" dxfId="612" priority="889" operator="equal">
      <formula>"PR"</formula>
    </cfRule>
  </conditionalFormatting>
  <conditionalFormatting sqref="AC132">
    <cfRule type="cellIs" dxfId="611" priority="886" operator="equal">
      <formula>"Me"</formula>
    </cfRule>
  </conditionalFormatting>
  <conditionalFormatting sqref="AC132">
    <cfRule type="cellIs" dxfId="610" priority="885" operator="equal">
      <formula>"PR"</formula>
    </cfRule>
  </conditionalFormatting>
  <conditionalFormatting sqref="AC136">
    <cfRule type="cellIs" dxfId="609" priority="882" operator="equal">
      <formula>"Me"</formula>
    </cfRule>
  </conditionalFormatting>
  <conditionalFormatting sqref="AC136">
    <cfRule type="cellIs" dxfId="608" priority="881" operator="equal">
      <formula>"PR"</formula>
    </cfRule>
  </conditionalFormatting>
  <conditionalFormatting sqref="AC140">
    <cfRule type="cellIs" dxfId="607" priority="880" operator="equal">
      <formula>"Me"</formula>
    </cfRule>
  </conditionalFormatting>
  <conditionalFormatting sqref="AC140">
    <cfRule type="cellIs" dxfId="606" priority="879" operator="equal">
      <formula>"PR"</formula>
    </cfRule>
  </conditionalFormatting>
  <conditionalFormatting sqref="AC142">
    <cfRule type="cellIs" dxfId="605" priority="878" operator="equal">
      <formula>"Me"</formula>
    </cfRule>
  </conditionalFormatting>
  <conditionalFormatting sqref="AC142">
    <cfRule type="cellIs" dxfId="604" priority="877" operator="equal">
      <formula>"PR"</formula>
    </cfRule>
  </conditionalFormatting>
  <conditionalFormatting sqref="AC146">
    <cfRule type="cellIs" dxfId="603" priority="874" operator="equal">
      <formula>"Me"</formula>
    </cfRule>
  </conditionalFormatting>
  <conditionalFormatting sqref="AC146">
    <cfRule type="cellIs" dxfId="602" priority="873" operator="equal">
      <formula>"PR"</formula>
    </cfRule>
  </conditionalFormatting>
  <conditionalFormatting sqref="AC148">
    <cfRule type="cellIs" dxfId="601" priority="872" operator="equal">
      <formula>"Me"</formula>
    </cfRule>
  </conditionalFormatting>
  <conditionalFormatting sqref="AC148">
    <cfRule type="cellIs" dxfId="600" priority="871" operator="equal">
      <formula>"PR"</formula>
    </cfRule>
  </conditionalFormatting>
  <conditionalFormatting sqref="AC150">
    <cfRule type="cellIs" dxfId="599" priority="870" operator="equal">
      <formula>"Me"</formula>
    </cfRule>
  </conditionalFormatting>
  <conditionalFormatting sqref="AC150">
    <cfRule type="cellIs" dxfId="598" priority="869" operator="equal">
      <formula>"PR"</formula>
    </cfRule>
  </conditionalFormatting>
  <conditionalFormatting sqref="AC156">
    <cfRule type="cellIs" dxfId="597" priority="866" operator="equal">
      <formula>"Me"</formula>
    </cfRule>
  </conditionalFormatting>
  <conditionalFormatting sqref="AC156">
    <cfRule type="cellIs" dxfId="596" priority="865" operator="equal">
      <formula>"PR"</formula>
    </cfRule>
  </conditionalFormatting>
  <conditionalFormatting sqref="AC158">
    <cfRule type="cellIs" dxfId="595" priority="864" operator="equal">
      <formula>"Me"</formula>
    </cfRule>
  </conditionalFormatting>
  <conditionalFormatting sqref="AC158">
    <cfRule type="cellIs" dxfId="594" priority="863" operator="equal">
      <formula>"PR"</formula>
    </cfRule>
  </conditionalFormatting>
  <conditionalFormatting sqref="AC160">
    <cfRule type="cellIs" dxfId="593" priority="862" operator="equal">
      <formula>"Me"</formula>
    </cfRule>
  </conditionalFormatting>
  <conditionalFormatting sqref="AC160">
    <cfRule type="cellIs" dxfId="592" priority="861" operator="equal">
      <formula>"PR"</formula>
    </cfRule>
  </conditionalFormatting>
  <conditionalFormatting sqref="AC164">
    <cfRule type="cellIs" dxfId="591" priority="860" operator="equal">
      <formula>"Me"</formula>
    </cfRule>
  </conditionalFormatting>
  <conditionalFormatting sqref="AC164">
    <cfRule type="cellIs" dxfId="590" priority="859" operator="equal">
      <formula>"PR"</formula>
    </cfRule>
  </conditionalFormatting>
  <conditionalFormatting sqref="AC166">
    <cfRule type="cellIs" dxfId="589" priority="858" operator="equal">
      <formula>"Me"</formula>
    </cfRule>
  </conditionalFormatting>
  <conditionalFormatting sqref="AC166">
    <cfRule type="cellIs" dxfId="588" priority="857" operator="equal">
      <formula>"PR"</formula>
    </cfRule>
  </conditionalFormatting>
  <conditionalFormatting sqref="AC168">
    <cfRule type="cellIs" dxfId="587" priority="856" operator="equal">
      <formula>"Me"</formula>
    </cfRule>
  </conditionalFormatting>
  <conditionalFormatting sqref="AC168">
    <cfRule type="cellIs" dxfId="586" priority="855" operator="equal">
      <formula>"PR"</formula>
    </cfRule>
  </conditionalFormatting>
  <conditionalFormatting sqref="AC170">
    <cfRule type="cellIs" dxfId="585" priority="854" operator="equal">
      <formula>"Me"</formula>
    </cfRule>
  </conditionalFormatting>
  <conditionalFormatting sqref="AC170">
    <cfRule type="cellIs" dxfId="584" priority="853" operator="equal">
      <formula>"PR"</formula>
    </cfRule>
  </conditionalFormatting>
  <conditionalFormatting sqref="AC172">
    <cfRule type="cellIs" dxfId="583" priority="852" operator="equal">
      <formula>"Me"</formula>
    </cfRule>
  </conditionalFormatting>
  <conditionalFormatting sqref="AC172">
    <cfRule type="cellIs" dxfId="582" priority="851" operator="equal">
      <formula>"PR"</formula>
    </cfRule>
  </conditionalFormatting>
  <conditionalFormatting sqref="AC174">
    <cfRule type="cellIs" dxfId="581" priority="850" operator="equal">
      <formula>"Me"</formula>
    </cfRule>
  </conditionalFormatting>
  <conditionalFormatting sqref="AC174">
    <cfRule type="cellIs" dxfId="580" priority="849" operator="equal">
      <formula>"PR"</formula>
    </cfRule>
  </conditionalFormatting>
  <conditionalFormatting sqref="AC178">
    <cfRule type="cellIs" dxfId="579" priority="846" operator="equal">
      <formula>"Me"</formula>
    </cfRule>
  </conditionalFormatting>
  <conditionalFormatting sqref="AC178">
    <cfRule type="cellIs" dxfId="578" priority="845" operator="equal">
      <formula>"PR"</formula>
    </cfRule>
  </conditionalFormatting>
  <conditionalFormatting sqref="AC180">
    <cfRule type="cellIs" dxfId="577" priority="844" operator="equal">
      <formula>"Me"</formula>
    </cfRule>
  </conditionalFormatting>
  <conditionalFormatting sqref="AC180">
    <cfRule type="cellIs" dxfId="576" priority="843" operator="equal">
      <formula>"PR"</formula>
    </cfRule>
  </conditionalFormatting>
  <conditionalFormatting sqref="AC182">
    <cfRule type="cellIs" dxfId="575" priority="842" operator="equal">
      <formula>"Me"</formula>
    </cfRule>
  </conditionalFormatting>
  <conditionalFormatting sqref="AC182">
    <cfRule type="cellIs" dxfId="574" priority="841" operator="equal">
      <formula>"PR"</formula>
    </cfRule>
  </conditionalFormatting>
  <conditionalFormatting sqref="AC190">
    <cfRule type="cellIs" dxfId="573" priority="836" operator="equal">
      <formula>"Me"</formula>
    </cfRule>
  </conditionalFormatting>
  <conditionalFormatting sqref="AC190">
    <cfRule type="cellIs" dxfId="572" priority="835" operator="equal">
      <formula>"PR"</formula>
    </cfRule>
  </conditionalFormatting>
  <conditionalFormatting sqref="AC194">
    <cfRule type="cellIs" dxfId="571" priority="832" operator="equal">
      <formula>"Me"</formula>
    </cfRule>
  </conditionalFormatting>
  <conditionalFormatting sqref="AC194">
    <cfRule type="cellIs" dxfId="570" priority="831" operator="equal">
      <formula>"PR"</formula>
    </cfRule>
  </conditionalFormatting>
  <conditionalFormatting sqref="AC202">
    <cfRule type="cellIs" dxfId="569" priority="826" operator="equal">
      <formula>"Me"</formula>
    </cfRule>
  </conditionalFormatting>
  <conditionalFormatting sqref="AC202">
    <cfRule type="cellIs" dxfId="568" priority="825" operator="equal">
      <formula>"PR"</formula>
    </cfRule>
  </conditionalFormatting>
  <conditionalFormatting sqref="AC204">
    <cfRule type="cellIs" dxfId="567" priority="824" operator="equal">
      <formula>"Me"</formula>
    </cfRule>
  </conditionalFormatting>
  <conditionalFormatting sqref="AC204">
    <cfRule type="cellIs" dxfId="566" priority="823" operator="equal">
      <formula>"PR"</formula>
    </cfRule>
  </conditionalFormatting>
  <conditionalFormatting sqref="AC206">
    <cfRule type="cellIs" dxfId="565" priority="822" operator="equal">
      <formula>"Me"</formula>
    </cfRule>
  </conditionalFormatting>
  <conditionalFormatting sqref="AC206">
    <cfRule type="cellIs" dxfId="564" priority="821" operator="equal">
      <formula>"PR"</formula>
    </cfRule>
  </conditionalFormatting>
  <conditionalFormatting sqref="AC208">
    <cfRule type="cellIs" dxfId="563" priority="820" operator="equal">
      <formula>"Me"</formula>
    </cfRule>
  </conditionalFormatting>
  <conditionalFormatting sqref="AC208">
    <cfRule type="cellIs" dxfId="562" priority="819" operator="equal">
      <formula>"PR"</formula>
    </cfRule>
  </conditionalFormatting>
  <conditionalFormatting sqref="AC216">
    <cfRule type="cellIs" dxfId="561" priority="812" operator="equal">
      <formula>"Me"</formula>
    </cfRule>
  </conditionalFormatting>
  <conditionalFormatting sqref="AC216">
    <cfRule type="cellIs" dxfId="560" priority="811" operator="equal">
      <formula>"PR"</formula>
    </cfRule>
  </conditionalFormatting>
  <conditionalFormatting sqref="AC218">
    <cfRule type="cellIs" dxfId="559" priority="810" operator="equal">
      <formula>"Me"</formula>
    </cfRule>
  </conditionalFormatting>
  <conditionalFormatting sqref="AC218">
    <cfRule type="cellIs" dxfId="558" priority="809" operator="equal">
      <formula>"PR"</formula>
    </cfRule>
  </conditionalFormatting>
  <conditionalFormatting sqref="AC222">
    <cfRule type="cellIs" dxfId="557" priority="806" operator="equal">
      <formula>"Me"</formula>
    </cfRule>
  </conditionalFormatting>
  <conditionalFormatting sqref="AC222">
    <cfRule type="cellIs" dxfId="556" priority="805" operator="equal">
      <formula>"PR"</formula>
    </cfRule>
  </conditionalFormatting>
  <conditionalFormatting sqref="AC226">
    <cfRule type="cellIs" dxfId="555" priority="802" operator="equal">
      <formula>"Me"</formula>
    </cfRule>
  </conditionalFormatting>
  <conditionalFormatting sqref="AC226">
    <cfRule type="cellIs" dxfId="554" priority="801" operator="equal">
      <formula>"PR"</formula>
    </cfRule>
  </conditionalFormatting>
  <conditionalFormatting sqref="AC228">
    <cfRule type="cellIs" dxfId="553" priority="800" operator="equal">
      <formula>"Me"</formula>
    </cfRule>
  </conditionalFormatting>
  <conditionalFormatting sqref="AC228">
    <cfRule type="cellIs" dxfId="552" priority="799" operator="equal">
      <formula>"PR"</formula>
    </cfRule>
  </conditionalFormatting>
  <conditionalFormatting sqref="AC230">
    <cfRule type="cellIs" dxfId="551" priority="798" operator="equal">
      <formula>"Me"</formula>
    </cfRule>
  </conditionalFormatting>
  <conditionalFormatting sqref="AC230">
    <cfRule type="cellIs" dxfId="550" priority="797" operator="equal">
      <formula>"PR"</formula>
    </cfRule>
  </conditionalFormatting>
  <conditionalFormatting sqref="AC232">
    <cfRule type="cellIs" dxfId="549" priority="796" operator="equal">
      <formula>"Me"</formula>
    </cfRule>
  </conditionalFormatting>
  <conditionalFormatting sqref="AC232">
    <cfRule type="cellIs" dxfId="548" priority="795" operator="equal">
      <formula>"PR"</formula>
    </cfRule>
  </conditionalFormatting>
  <conditionalFormatting sqref="AC234">
    <cfRule type="cellIs" dxfId="547" priority="794" operator="equal">
      <formula>"Me"</formula>
    </cfRule>
  </conditionalFormatting>
  <conditionalFormatting sqref="AC234">
    <cfRule type="cellIs" dxfId="546" priority="793" operator="equal">
      <formula>"PR"</formula>
    </cfRule>
  </conditionalFormatting>
  <conditionalFormatting sqref="AC236">
    <cfRule type="cellIs" dxfId="545" priority="792" operator="equal">
      <formula>"Me"</formula>
    </cfRule>
  </conditionalFormatting>
  <conditionalFormatting sqref="AC236">
    <cfRule type="cellIs" dxfId="544" priority="791" operator="equal">
      <formula>"PR"</formula>
    </cfRule>
  </conditionalFormatting>
  <conditionalFormatting sqref="AC242">
    <cfRule type="cellIs" dxfId="543" priority="786" operator="equal">
      <formula>"Me"</formula>
    </cfRule>
  </conditionalFormatting>
  <conditionalFormatting sqref="AC242">
    <cfRule type="cellIs" dxfId="542" priority="785" operator="equal">
      <formula>"PR"</formula>
    </cfRule>
  </conditionalFormatting>
  <conditionalFormatting sqref="AC244">
    <cfRule type="cellIs" dxfId="541" priority="784" operator="equal">
      <formula>"Me"</formula>
    </cfRule>
  </conditionalFormatting>
  <conditionalFormatting sqref="AC244">
    <cfRule type="cellIs" dxfId="540" priority="783" operator="equal">
      <formula>"PR"</formula>
    </cfRule>
  </conditionalFormatting>
  <conditionalFormatting sqref="AC246">
    <cfRule type="cellIs" dxfId="539" priority="782" operator="equal">
      <formula>"Me"</formula>
    </cfRule>
  </conditionalFormatting>
  <conditionalFormatting sqref="AC246">
    <cfRule type="cellIs" dxfId="538" priority="781" operator="equal">
      <formula>"PR"</formula>
    </cfRule>
  </conditionalFormatting>
  <conditionalFormatting sqref="I25:J25">
    <cfRule type="cellIs" dxfId="537" priority="780" operator="equal">
      <formula>"Me"</formula>
    </cfRule>
  </conditionalFormatting>
  <conditionalFormatting sqref="I25:J25">
    <cfRule type="cellIs" dxfId="536" priority="779" operator="equal">
      <formula>"Me"</formula>
    </cfRule>
  </conditionalFormatting>
  <conditionalFormatting sqref="I25:J25">
    <cfRule type="cellIs" dxfId="535" priority="778" operator="equal">
      <formula>"TD"</formula>
    </cfRule>
  </conditionalFormatting>
  <conditionalFormatting sqref="I25:J25">
    <cfRule type="cellIs" dxfId="534" priority="777" operator="equal">
      <formula>"PR"</formula>
    </cfRule>
  </conditionalFormatting>
  <conditionalFormatting sqref="J90:P90 K89:O89">
    <cfRule type="cellIs" dxfId="533" priority="768" operator="equal">
      <formula>"Me"</formula>
    </cfRule>
  </conditionalFormatting>
  <conditionalFormatting sqref="J90:P90 K89:O89">
    <cfRule type="cellIs" dxfId="532" priority="767" operator="equal">
      <formula>"TD"</formula>
    </cfRule>
  </conditionalFormatting>
  <conditionalFormatting sqref="J90:P90 K89:O89">
    <cfRule type="cellIs" dxfId="531" priority="766" operator="equal">
      <formula>"PR"</formula>
    </cfRule>
  </conditionalFormatting>
  <conditionalFormatting sqref="J98:M98 K97:M97 O97:P98">
    <cfRule type="cellIs" dxfId="530" priority="765" operator="equal">
      <formula>"Me"</formula>
    </cfRule>
  </conditionalFormatting>
  <conditionalFormatting sqref="J98:M98 K97:M97 O97:P98">
    <cfRule type="cellIs" dxfId="529" priority="764" operator="equal">
      <formula>"TD"</formula>
    </cfRule>
  </conditionalFormatting>
  <conditionalFormatting sqref="J98:M98 K97:M97 O97:P98">
    <cfRule type="cellIs" dxfId="528" priority="763" operator="equal">
      <formula>"PR"</formula>
    </cfRule>
  </conditionalFormatting>
  <conditionalFormatting sqref="J218:P218 K217:O217">
    <cfRule type="cellIs" dxfId="527" priority="762" operator="equal">
      <formula>"Me"</formula>
    </cfRule>
  </conditionalFormatting>
  <conditionalFormatting sqref="J218:P218 K217:O217">
    <cfRule type="cellIs" dxfId="526" priority="761" operator="equal">
      <formula>"TD"</formula>
    </cfRule>
  </conditionalFormatting>
  <conditionalFormatting sqref="J218:P218 K217:O217">
    <cfRule type="cellIs" dxfId="525" priority="760" operator="equal">
      <formula>"PR"</formula>
    </cfRule>
  </conditionalFormatting>
  <conditionalFormatting sqref="J238:M238 K237:M237 P238">
    <cfRule type="cellIs" dxfId="524" priority="759" operator="equal">
      <formula>"Me"</formula>
    </cfRule>
  </conditionalFormatting>
  <conditionalFormatting sqref="J238:M238 K237:M237 P238">
    <cfRule type="cellIs" dxfId="523" priority="758" operator="equal">
      <formula>"TD"</formula>
    </cfRule>
  </conditionalFormatting>
  <conditionalFormatting sqref="J238:M238 K237:M237 P238">
    <cfRule type="cellIs" dxfId="522" priority="757" operator="equal">
      <formula>"PR"</formula>
    </cfRule>
  </conditionalFormatting>
  <conditionalFormatting sqref="P89">
    <cfRule type="cellIs" dxfId="521" priority="753" operator="equal">
      <formula>"Me"</formula>
    </cfRule>
  </conditionalFormatting>
  <conditionalFormatting sqref="P89">
    <cfRule type="cellIs" dxfId="520" priority="752" operator="equal">
      <formula>"TD"</formula>
    </cfRule>
  </conditionalFormatting>
  <conditionalFormatting sqref="P89">
    <cfRule type="cellIs" dxfId="519" priority="751" operator="equal">
      <formula>"PR"</formula>
    </cfRule>
  </conditionalFormatting>
  <conditionalFormatting sqref="J89">
    <cfRule type="cellIs" dxfId="518" priority="750" operator="equal">
      <formula>"Me"</formula>
    </cfRule>
  </conditionalFormatting>
  <conditionalFormatting sqref="J89">
    <cfRule type="cellIs" dxfId="517" priority="749" operator="equal">
      <formula>"TD"</formula>
    </cfRule>
  </conditionalFormatting>
  <conditionalFormatting sqref="J89">
    <cfRule type="cellIs" dxfId="516" priority="748" operator="equal">
      <formula>"PR"</formula>
    </cfRule>
  </conditionalFormatting>
  <conditionalFormatting sqref="J97">
    <cfRule type="cellIs" dxfId="515" priority="747" operator="equal">
      <formula>"Me"</formula>
    </cfRule>
  </conditionalFormatting>
  <conditionalFormatting sqref="J97">
    <cfRule type="cellIs" dxfId="514" priority="746" operator="equal">
      <formula>"TD"</formula>
    </cfRule>
  </conditionalFormatting>
  <conditionalFormatting sqref="J97">
    <cfRule type="cellIs" dxfId="513" priority="745" operator="equal">
      <formula>"PR"</formula>
    </cfRule>
  </conditionalFormatting>
  <conditionalFormatting sqref="J217">
    <cfRule type="cellIs" dxfId="512" priority="744" operator="equal">
      <formula>"Me"</formula>
    </cfRule>
  </conditionalFormatting>
  <conditionalFormatting sqref="J217">
    <cfRule type="cellIs" dxfId="511" priority="743" operator="equal">
      <formula>"TD"</formula>
    </cfRule>
  </conditionalFormatting>
  <conditionalFormatting sqref="J217">
    <cfRule type="cellIs" dxfId="510" priority="742" operator="equal">
      <formula>"PR"</formula>
    </cfRule>
  </conditionalFormatting>
  <conditionalFormatting sqref="P217">
    <cfRule type="cellIs" dxfId="509" priority="741" operator="equal">
      <formula>"Me"</formula>
    </cfRule>
  </conditionalFormatting>
  <conditionalFormatting sqref="P217">
    <cfRule type="cellIs" dxfId="508" priority="740" operator="equal">
      <formula>"TD"</formula>
    </cfRule>
  </conditionalFormatting>
  <conditionalFormatting sqref="P217">
    <cfRule type="cellIs" dxfId="507" priority="739" operator="equal">
      <formula>"PR"</formula>
    </cfRule>
  </conditionalFormatting>
  <conditionalFormatting sqref="J237">
    <cfRule type="cellIs" dxfId="506" priority="738" operator="equal">
      <formula>"Me"</formula>
    </cfRule>
  </conditionalFormatting>
  <conditionalFormatting sqref="J237">
    <cfRule type="cellIs" dxfId="505" priority="737" operator="equal">
      <formula>"TD"</formula>
    </cfRule>
  </conditionalFormatting>
  <conditionalFormatting sqref="J237">
    <cfRule type="cellIs" dxfId="504" priority="736" operator="equal">
      <formula>"PR"</formula>
    </cfRule>
  </conditionalFormatting>
  <conditionalFormatting sqref="P237">
    <cfRule type="cellIs" dxfId="503" priority="735" operator="equal">
      <formula>"Me"</formula>
    </cfRule>
  </conditionalFormatting>
  <conditionalFormatting sqref="P237">
    <cfRule type="cellIs" dxfId="502" priority="734" operator="equal">
      <formula>"TD"</formula>
    </cfRule>
  </conditionalFormatting>
  <conditionalFormatting sqref="P237">
    <cfRule type="cellIs" dxfId="501" priority="733" operator="equal">
      <formula>"PR"</formula>
    </cfRule>
  </conditionalFormatting>
  <conditionalFormatting sqref="G213:K214">
    <cfRule type="cellIs" dxfId="500" priority="732" operator="equal">
      <formula>"Me"</formula>
    </cfRule>
  </conditionalFormatting>
  <conditionalFormatting sqref="G213:K214">
    <cfRule type="cellIs" dxfId="499" priority="731" operator="equal">
      <formula>"TD"</formula>
    </cfRule>
  </conditionalFormatting>
  <conditionalFormatting sqref="G213:K214">
    <cfRule type="cellIs" dxfId="498" priority="730" operator="equal">
      <formula>"PR"</formula>
    </cfRule>
  </conditionalFormatting>
  <conditionalFormatting sqref="N213:R214">
    <cfRule type="cellIs" dxfId="497" priority="729" operator="equal">
      <formula>"Me"</formula>
    </cfRule>
  </conditionalFormatting>
  <conditionalFormatting sqref="N213:R214">
    <cfRule type="cellIs" dxfId="496" priority="728" operator="equal">
      <formula>"TD"</formula>
    </cfRule>
  </conditionalFormatting>
  <conditionalFormatting sqref="N213:R214">
    <cfRule type="cellIs" dxfId="495" priority="727" operator="equal">
      <formula>"PR"</formula>
    </cfRule>
  </conditionalFormatting>
  <conditionalFormatting sqref="U213:Y214">
    <cfRule type="cellIs" dxfId="494" priority="726" operator="equal">
      <formula>"Me"</formula>
    </cfRule>
  </conditionalFormatting>
  <conditionalFormatting sqref="U213:Y214">
    <cfRule type="cellIs" dxfId="493" priority="725" operator="equal">
      <formula>"TD"</formula>
    </cfRule>
  </conditionalFormatting>
  <conditionalFormatting sqref="U213:Y214">
    <cfRule type="cellIs" dxfId="492" priority="724" operator="equal">
      <formula>"PR"</formula>
    </cfRule>
  </conditionalFormatting>
  <conditionalFormatting sqref="G23:G24">
    <cfRule type="cellIs" dxfId="491" priority="723" operator="equal">
      <formula>"Me"</formula>
    </cfRule>
  </conditionalFormatting>
  <conditionalFormatting sqref="G23:G24">
    <cfRule type="cellIs" dxfId="490" priority="722" operator="equal">
      <formula>"Me"</formula>
    </cfRule>
  </conditionalFormatting>
  <conditionalFormatting sqref="G23:G24">
    <cfRule type="cellIs" dxfId="489" priority="721" operator="equal">
      <formula>"TD"</formula>
    </cfRule>
  </conditionalFormatting>
  <conditionalFormatting sqref="G23:G24">
    <cfRule type="cellIs" dxfId="488" priority="720" operator="equal">
      <formula>"PR"</formula>
    </cfRule>
  </conditionalFormatting>
  <conditionalFormatting sqref="F153:AJ154">
    <cfRule type="cellIs" dxfId="487" priority="719" operator="equal">
      <formula>"Me"</formula>
    </cfRule>
  </conditionalFormatting>
  <conditionalFormatting sqref="F153:AJ154">
    <cfRule type="cellIs" dxfId="486" priority="718" operator="equal">
      <formula>"TD"</formula>
    </cfRule>
  </conditionalFormatting>
  <conditionalFormatting sqref="F153:AJ154">
    <cfRule type="cellIs" dxfId="485" priority="717" operator="equal">
      <formula>"PR"</formula>
    </cfRule>
  </conditionalFormatting>
  <conditionalFormatting sqref="AB27:AB28">
    <cfRule type="cellIs" dxfId="484" priority="716" operator="equal">
      <formula>"Me"</formula>
    </cfRule>
  </conditionalFormatting>
  <conditionalFormatting sqref="AB27:AB28">
    <cfRule type="cellIs" dxfId="483" priority="715" operator="equal">
      <formula>"PR"</formula>
    </cfRule>
  </conditionalFormatting>
  <conditionalFormatting sqref="AC27">
    <cfRule type="cellIs" dxfId="482" priority="714" operator="equal">
      <formula>"Me"</formula>
    </cfRule>
  </conditionalFormatting>
  <conditionalFormatting sqref="AC27">
    <cfRule type="cellIs" dxfId="481" priority="713" operator="equal">
      <formula>"PR"</formula>
    </cfRule>
  </conditionalFormatting>
  <conditionalFormatting sqref="AC28">
    <cfRule type="cellIs" dxfId="480" priority="712" operator="equal">
      <formula>"Me"</formula>
    </cfRule>
  </conditionalFormatting>
  <conditionalFormatting sqref="AC28">
    <cfRule type="cellIs" dxfId="479" priority="711" operator="equal">
      <formula>"PR"</formula>
    </cfRule>
  </conditionalFormatting>
  <conditionalFormatting sqref="AB71:AB72">
    <cfRule type="cellIs" dxfId="478" priority="672" operator="equal">
      <formula>"Me"</formula>
    </cfRule>
  </conditionalFormatting>
  <conditionalFormatting sqref="AB71:AB72">
    <cfRule type="cellIs" dxfId="477" priority="671" operator="equal">
      <formula>"PR"</formula>
    </cfRule>
  </conditionalFormatting>
  <conditionalFormatting sqref="AB71:AB72">
    <cfRule type="cellIs" dxfId="476" priority="670" operator="equal">
      <formula>"TD"</formula>
    </cfRule>
  </conditionalFormatting>
  <conditionalFormatting sqref="J201:K202">
    <cfRule type="cellIs" dxfId="475" priority="669" operator="equal">
      <formula>"Me"</formula>
    </cfRule>
  </conditionalFormatting>
  <conditionalFormatting sqref="J201:K202">
    <cfRule type="cellIs" dxfId="474" priority="668" operator="equal">
      <formula>"TD"</formula>
    </cfRule>
  </conditionalFormatting>
  <conditionalFormatting sqref="J201:K202">
    <cfRule type="cellIs" dxfId="473" priority="667" operator="equal">
      <formula>"PR"</formula>
    </cfRule>
  </conditionalFormatting>
  <conditionalFormatting sqref="P201">
    <cfRule type="cellIs" dxfId="472" priority="660" operator="equal">
      <formula>"Me"</formula>
    </cfRule>
  </conditionalFormatting>
  <conditionalFormatting sqref="P201">
    <cfRule type="cellIs" dxfId="471" priority="659" operator="equal">
      <formula>"TD"</formula>
    </cfRule>
  </conditionalFormatting>
  <conditionalFormatting sqref="P201">
    <cfRule type="cellIs" dxfId="470" priority="658" operator="equal">
      <formula>"PR"</formula>
    </cfRule>
  </conditionalFormatting>
  <conditionalFormatting sqref="J231:K232">
    <cfRule type="cellIs" dxfId="469" priority="657" operator="equal">
      <formula>"Me"</formula>
    </cfRule>
  </conditionalFormatting>
  <conditionalFormatting sqref="J231:K232">
    <cfRule type="cellIs" dxfId="468" priority="656" operator="equal">
      <formula>"TD"</formula>
    </cfRule>
  </conditionalFormatting>
  <conditionalFormatting sqref="J231:K232">
    <cfRule type="cellIs" dxfId="467" priority="655" operator="equal">
      <formula>"PR"</formula>
    </cfRule>
  </conditionalFormatting>
  <conditionalFormatting sqref="P232">
    <cfRule type="cellIs" dxfId="466" priority="654" operator="equal">
      <formula>"Me"</formula>
    </cfRule>
  </conditionalFormatting>
  <conditionalFormatting sqref="P232">
    <cfRule type="cellIs" dxfId="465" priority="653" operator="equal">
      <formula>"TD"</formula>
    </cfRule>
  </conditionalFormatting>
  <conditionalFormatting sqref="P232">
    <cfRule type="cellIs" dxfId="464" priority="652" operator="equal">
      <formula>"PR"</formula>
    </cfRule>
  </conditionalFormatting>
  <conditionalFormatting sqref="P231">
    <cfRule type="cellIs" dxfId="463" priority="651" operator="equal">
      <formula>"Me"</formula>
    </cfRule>
  </conditionalFormatting>
  <conditionalFormatting sqref="P231">
    <cfRule type="cellIs" dxfId="462" priority="650" operator="equal">
      <formula>"TD"</formula>
    </cfRule>
  </conditionalFormatting>
  <conditionalFormatting sqref="P231">
    <cfRule type="cellIs" dxfId="461" priority="649" operator="equal">
      <formula>"PR"</formula>
    </cfRule>
  </conditionalFormatting>
  <conditionalFormatting sqref="V41">
    <cfRule type="cellIs" dxfId="460" priority="648" operator="equal">
      <formula>"Me"</formula>
    </cfRule>
  </conditionalFormatting>
  <conditionalFormatting sqref="V41">
    <cfRule type="cellIs" dxfId="459" priority="647" operator="equal">
      <formula>"TD"</formula>
    </cfRule>
  </conditionalFormatting>
  <conditionalFormatting sqref="V41">
    <cfRule type="cellIs" dxfId="458" priority="646" operator="equal">
      <formula>"PR"</formula>
    </cfRule>
  </conditionalFormatting>
  <conditionalFormatting sqref="G81:M82">
    <cfRule type="cellIs" dxfId="457" priority="642" operator="equal">
      <formula>"Me"</formula>
    </cfRule>
  </conditionalFormatting>
  <conditionalFormatting sqref="G81:M82">
    <cfRule type="cellIs" dxfId="456" priority="641" operator="equal">
      <formula>"TD"</formula>
    </cfRule>
  </conditionalFormatting>
  <conditionalFormatting sqref="G81:M82">
    <cfRule type="cellIs" dxfId="455" priority="640" operator="equal">
      <formula>"PR"</formula>
    </cfRule>
  </conditionalFormatting>
  <conditionalFormatting sqref="Q81:R82">
    <cfRule type="cellIs" dxfId="454" priority="639" operator="equal">
      <formula>"Me"</formula>
    </cfRule>
  </conditionalFormatting>
  <conditionalFormatting sqref="Q81:R82">
    <cfRule type="cellIs" dxfId="453" priority="638" operator="equal">
      <formula>"TD"</formula>
    </cfRule>
  </conditionalFormatting>
  <conditionalFormatting sqref="Q81:R82">
    <cfRule type="cellIs" dxfId="452" priority="637" operator="equal">
      <formula>"PR"</formula>
    </cfRule>
  </conditionalFormatting>
  <conditionalFormatting sqref="J230:K230 K229">
    <cfRule type="cellIs" dxfId="451" priority="636" operator="equal">
      <formula>"Me"</formula>
    </cfRule>
  </conditionalFormatting>
  <conditionalFormatting sqref="J230:K230 K229">
    <cfRule type="cellIs" dxfId="450" priority="635" operator="equal">
      <formula>"TD"</formula>
    </cfRule>
  </conditionalFormatting>
  <conditionalFormatting sqref="J230:K230 K229">
    <cfRule type="cellIs" dxfId="449" priority="634" operator="equal">
      <formula>"PR"</formula>
    </cfRule>
  </conditionalFormatting>
  <conditionalFormatting sqref="J229">
    <cfRule type="cellIs" dxfId="448" priority="633" operator="equal">
      <formula>"Me"</formula>
    </cfRule>
  </conditionalFormatting>
  <conditionalFormatting sqref="J229">
    <cfRule type="cellIs" dxfId="447" priority="632" operator="equal">
      <formula>"TD"</formula>
    </cfRule>
  </conditionalFormatting>
  <conditionalFormatting sqref="J229">
    <cfRule type="cellIs" dxfId="446" priority="631" operator="equal">
      <formula>"PR"</formula>
    </cfRule>
  </conditionalFormatting>
  <conditionalFormatting sqref="P230">
    <cfRule type="cellIs" dxfId="445" priority="630" operator="equal">
      <formula>"Me"</formula>
    </cfRule>
  </conditionalFormatting>
  <conditionalFormatting sqref="P230">
    <cfRule type="cellIs" dxfId="444" priority="629" operator="equal">
      <formula>"TD"</formula>
    </cfRule>
  </conditionalFormatting>
  <conditionalFormatting sqref="P230">
    <cfRule type="cellIs" dxfId="443" priority="628" operator="equal">
      <formula>"PR"</formula>
    </cfRule>
  </conditionalFormatting>
  <conditionalFormatting sqref="P229">
    <cfRule type="cellIs" dxfId="442" priority="627" operator="equal">
      <formula>"Me"</formula>
    </cfRule>
  </conditionalFormatting>
  <conditionalFormatting sqref="P229">
    <cfRule type="cellIs" dxfId="441" priority="626" operator="equal">
      <formula>"TD"</formula>
    </cfRule>
  </conditionalFormatting>
  <conditionalFormatting sqref="P229">
    <cfRule type="cellIs" dxfId="440" priority="625" operator="equal">
      <formula>"PR"</formula>
    </cfRule>
  </conditionalFormatting>
  <conditionalFormatting sqref="Y82">
    <cfRule type="cellIs" dxfId="439" priority="548" operator="equal">
      <formula>"Me"</formula>
    </cfRule>
  </conditionalFormatting>
  <conditionalFormatting sqref="Y82">
    <cfRule type="cellIs" dxfId="438" priority="547" operator="equal">
      <formula>"Me"</formula>
    </cfRule>
  </conditionalFormatting>
  <conditionalFormatting sqref="Y82">
    <cfRule type="cellIs" dxfId="437" priority="546" operator="equal">
      <formula>"TD"</formula>
    </cfRule>
  </conditionalFormatting>
  <conditionalFormatting sqref="Y82">
    <cfRule type="cellIs" dxfId="436" priority="545" operator="equal">
      <formula>"PR"</formula>
    </cfRule>
  </conditionalFormatting>
  <conditionalFormatting sqref="Y24">
    <cfRule type="cellIs" dxfId="435" priority="453" operator="equal">
      <formula>"Me"</formula>
    </cfRule>
  </conditionalFormatting>
  <conditionalFormatting sqref="Y24">
    <cfRule type="cellIs" dxfId="434" priority="452" operator="equal">
      <formula>"TD"</formula>
    </cfRule>
  </conditionalFormatting>
  <conditionalFormatting sqref="F155:F156">
    <cfRule type="cellIs" dxfId="433" priority="451" operator="equal">
      <formula>"Me"</formula>
    </cfRule>
  </conditionalFormatting>
  <conditionalFormatting sqref="F155:F156">
    <cfRule type="cellIs" dxfId="432" priority="450" operator="equal">
      <formula>"TD"</formula>
    </cfRule>
  </conditionalFormatting>
  <conditionalFormatting sqref="F155:F156">
    <cfRule type="cellIs" dxfId="431" priority="449" operator="equal">
      <formula>"PR"</formula>
    </cfRule>
  </conditionalFormatting>
  <conditionalFormatting sqref="N98">
    <cfRule type="cellIs" dxfId="430" priority="448" operator="equal">
      <formula>"Me"</formula>
    </cfRule>
  </conditionalFormatting>
  <conditionalFormatting sqref="N98">
    <cfRule type="cellIs" dxfId="429" priority="447" operator="equal">
      <formula>"TD"</formula>
    </cfRule>
  </conditionalFormatting>
  <conditionalFormatting sqref="N98">
    <cfRule type="cellIs" dxfId="428" priority="446" operator="equal">
      <formula>"PR"</formula>
    </cfRule>
  </conditionalFormatting>
  <conditionalFormatting sqref="Q98">
    <cfRule type="cellIs" dxfId="427" priority="445" operator="equal">
      <formula>"Me"</formula>
    </cfRule>
  </conditionalFormatting>
  <conditionalFormatting sqref="Q98">
    <cfRule type="cellIs" dxfId="426" priority="444" operator="equal">
      <formula>"TD"</formula>
    </cfRule>
  </conditionalFormatting>
  <conditionalFormatting sqref="Q98">
    <cfRule type="cellIs" dxfId="425" priority="443" operator="equal">
      <formula>"PR"</formula>
    </cfRule>
  </conditionalFormatting>
  <conditionalFormatting sqref="R98">
    <cfRule type="cellIs" dxfId="424" priority="442" operator="equal">
      <formula>"Me"</formula>
    </cfRule>
  </conditionalFormatting>
  <conditionalFormatting sqref="R98">
    <cfRule type="cellIs" dxfId="423" priority="441" operator="equal">
      <formula>"TD"</formula>
    </cfRule>
  </conditionalFormatting>
  <conditionalFormatting sqref="R98">
    <cfRule type="cellIs" dxfId="422" priority="440" operator="equal">
      <formula>"PR"</formula>
    </cfRule>
  </conditionalFormatting>
  <conditionalFormatting sqref="X98">
    <cfRule type="cellIs" dxfId="421" priority="439" operator="equal">
      <formula>"Me"</formula>
    </cfRule>
  </conditionalFormatting>
  <conditionalFormatting sqref="X98">
    <cfRule type="cellIs" dxfId="420" priority="438" operator="equal">
      <formula>"TD"</formula>
    </cfRule>
  </conditionalFormatting>
  <conditionalFormatting sqref="X98">
    <cfRule type="cellIs" dxfId="419" priority="437" operator="equal">
      <formula>"PR"</formula>
    </cfRule>
  </conditionalFormatting>
  <conditionalFormatting sqref="Y98">
    <cfRule type="cellIs" dxfId="418" priority="436" operator="equal">
      <formula>"Me"</formula>
    </cfRule>
  </conditionalFormatting>
  <conditionalFormatting sqref="Y98">
    <cfRule type="cellIs" dxfId="417" priority="435" operator="equal">
      <formula>"TD"</formula>
    </cfRule>
  </conditionalFormatting>
  <conditionalFormatting sqref="Y98">
    <cfRule type="cellIs" dxfId="416" priority="434" operator="equal">
      <formula>"PR"</formula>
    </cfRule>
  </conditionalFormatting>
  <conditionalFormatting sqref="AB98">
    <cfRule type="cellIs" dxfId="415" priority="433" operator="equal">
      <formula>"Me"</formula>
    </cfRule>
  </conditionalFormatting>
  <conditionalFormatting sqref="AB98">
    <cfRule type="cellIs" dxfId="414" priority="432" operator="equal">
      <formula>"TD"</formula>
    </cfRule>
  </conditionalFormatting>
  <conditionalFormatting sqref="AB98">
    <cfRule type="cellIs" dxfId="413" priority="431" operator="equal">
      <formula>"PR"</formula>
    </cfRule>
  </conditionalFormatting>
  <conditionalFormatting sqref="H135:H136">
    <cfRule type="cellIs" dxfId="412" priority="430" operator="equal">
      <formula>"Me"</formula>
    </cfRule>
  </conditionalFormatting>
  <conditionalFormatting sqref="H135:H136">
    <cfRule type="cellIs" dxfId="411" priority="429" operator="equal">
      <formula>"TD"</formula>
    </cfRule>
  </conditionalFormatting>
  <conditionalFormatting sqref="H135:H136">
    <cfRule type="cellIs" dxfId="410" priority="428" operator="equal">
      <formula>"PR"</formula>
    </cfRule>
  </conditionalFormatting>
  <conditionalFormatting sqref="H121:H122">
    <cfRule type="cellIs" dxfId="409" priority="427" operator="equal">
      <formula>"Me"</formula>
    </cfRule>
  </conditionalFormatting>
  <conditionalFormatting sqref="H121:H122">
    <cfRule type="cellIs" dxfId="408" priority="426" operator="equal">
      <formula>"TD"</formula>
    </cfRule>
  </conditionalFormatting>
  <conditionalFormatting sqref="H121:H122">
    <cfRule type="cellIs" dxfId="407" priority="425" operator="equal">
      <formula>"PR"</formula>
    </cfRule>
  </conditionalFormatting>
  <conditionalFormatting sqref="O122">
    <cfRule type="cellIs" dxfId="406" priority="424" operator="equal">
      <formula>"Me"</formula>
    </cfRule>
  </conditionalFormatting>
  <conditionalFormatting sqref="O122">
    <cfRule type="cellIs" dxfId="405" priority="423" operator="equal">
      <formula>"TD"</formula>
    </cfRule>
  </conditionalFormatting>
  <conditionalFormatting sqref="O122">
    <cfRule type="cellIs" dxfId="404" priority="422" operator="equal">
      <formula>"PR"</formula>
    </cfRule>
  </conditionalFormatting>
  <conditionalFormatting sqref="O136">
    <cfRule type="cellIs" dxfId="403" priority="421" operator="equal">
      <formula>"Me"</formula>
    </cfRule>
  </conditionalFormatting>
  <conditionalFormatting sqref="O136">
    <cfRule type="cellIs" dxfId="402" priority="420" operator="equal">
      <formula>"TD"</formula>
    </cfRule>
  </conditionalFormatting>
  <conditionalFormatting sqref="O136">
    <cfRule type="cellIs" dxfId="401" priority="419" operator="equal">
      <formula>"PR"</formula>
    </cfRule>
  </conditionalFormatting>
  <conditionalFormatting sqref="V136">
    <cfRule type="cellIs" dxfId="400" priority="418" operator="equal">
      <formula>"Me"</formula>
    </cfRule>
  </conditionalFormatting>
  <conditionalFormatting sqref="V136">
    <cfRule type="cellIs" dxfId="399" priority="417" operator="equal">
      <formula>"TD"</formula>
    </cfRule>
  </conditionalFormatting>
  <conditionalFormatting sqref="V136">
    <cfRule type="cellIs" dxfId="398" priority="416" operator="equal">
      <formula>"PR"</formula>
    </cfRule>
  </conditionalFormatting>
  <conditionalFormatting sqref="V121:V122">
    <cfRule type="cellIs" dxfId="397" priority="415" operator="equal">
      <formula>"Me"</formula>
    </cfRule>
  </conditionalFormatting>
  <conditionalFormatting sqref="V121:V122">
    <cfRule type="cellIs" dxfId="396" priority="414" operator="equal">
      <formula>"TD"</formula>
    </cfRule>
  </conditionalFormatting>
  <conditionalFormatting sqref="V121:V122">
    <cfRule type="cellIs" dxfId="395" priority="413" operator="equal">
      <formula>"PR"</formula>
    </cfRule>
  </conditionalFormatting>
  <conditionalFormatting sqref="K69:K70">
    <cfRule type="cellIs" dxfId="394" priority="412" operator="equal">
      <formula>"Me"</formula>
    </cfRule>
  </conditionalFormatting>
  <conditionalFormatting sqref="K69:K70">
    <cfRule type="cellIs" dxfId="393" priority="411" operator="equal">
      <formula>"TD"</formula>
    </cfRule>
  </conditionalFormatting>
  <conditionalFormatting sqref="K69:K70">
    <cfRule type="cellIs" dxfId="392" priority="410" operator="equal">
      <formula>"PR"</formula>
    </cfRule>
  </conditionalFormatting>
  <conditionalFormatting sqref="G207:G208">
    <cfRule type="cellIs" dxfId="391" priority="409" operator="equal">
      <formula>"Me"</formula>
    </cfRule>
  </conditionalFormatting>
  <conditionalFormatting sqref="G207:G208">
    <cfRule type="cellIs" dxfId="390" priority="408" operator="equal">
      <formula>"TD"</formula>
    </cfRule>
  </conditionalFormatting>
  <conditionalFormatting sqref="G207:G208">
    <cfRule type="cellIs" dxfId="389" priority="407" operator="equal">
      <formula>"PR"</formula>
    </cfRule>
  </conditionalFormatting>
  <conditionalFormatting sqref="K207:K208">
    <cfRule type="cellIs" dxfId="388" priority="406" operator="equal">
      <formula>"Me"</formula>
    </cfRule>
  </conditionalFormatting>
  <conditionalFormatting sqref="K207:K208">
    <cfRule type="cellIs" dxfId="387" priority="405" operator="equal">
      <formula>"TD"</formula>
    </cfRule>
  </conditionalFormatting>
  <conditionalFormatting sqref="K207:K208">
    <cfRule type="cellIs" dxfId="386" priority="404" operator="equal">
      <formula>"PR"</formula>
    </cfRule>
  </conditionalFormatting>
  <conditionalFormatting sqref="N26">
    <cfRule type="cellIs" dxfId="385" priority="403" operator="equal">
      <formula>"Me"</formula>
    </cfRule>
  </conditionalFormatting>
  <conditionalFormatting sqref="N26">
    <cfRule type="cellIs" dxfId="384" priority="402" operator="equal">
      <formula>"Me"</formula>
    </cfRule>
  </conditionalFormatting>
  <conditionalFormatting sqref="N26">
    <cfRule type="cellIs" dxfId="383" priority="401" operator="equal">
      <formula>"TD"</formula>
    </cfRule>
  </conditionalFormatting>
  <conditionalFormatting sqref="N26">
    <cfRule type="cellIs" dxfId="382" priority="400" operator="equal">
      <formula>"PR"</formula>
    </cfRule>
  </conditionalFormatting>
  <conditionalFormatting sqref="N25">
    <cfRule type="cellIs" dxfId="381" priority="399" operator="equal">
      <formula>"Me"</formula>
    </cfRule>
  </conditionalFormatting>
  <conditionalFormatting sqref="N25">
    <cfRule type="cellIs" dxfId="380" priority="398" operator="equal">
      <formula>"Me"</formula>
    </cfRule>
  </conditionalFormatting>
  <conditionalFormatting sqref="N25">
    <cfRule type="cellIs" dxfId="379" priority="397" operator="equal">
      <formula>"TD"</formula>
    </cfRule>
  </conditionalFormatting>
  <conditionalFormatting sqref="N25">
    <cfRule type="cellIs" dxfId="378" priority="396" operator="equal">
      <formula>"PR"</formula>
    </cfRule>
  </conditionalFormatting>
  <conditionalFormatting sqref="O26">
    <cfRule type="cellIs" dxfId="377" priority="395" operator="equal">
      <formula>"Me"</formula>
    </cfRule>
  </conditionalFormatting>
  <conditionalFormatting sqref="O26">
    <cfRule type="cellIs" dxfId="376" priority="394" operator="equal">
      <formula>"Me"</formula>
    </cfRule>
  </conditionalFormatting>
  <conditionalFormatting sqref="O26">
    <cfRule type="cellIs" dxfId="375" priority="393" operator="equal">
      <formula>"TD"</formula>
    </cfRule>
  </conditionalFormatting>
  <conditionalFormatting sqref="O26">
    <cfRule type="cellIs" dxfId="374" priority="392" operator="equal">
      <formula>"PR"</formula>
    </cfRule>
  </conditionalFormatting>
  <conditionalFormatting sqref="O25">
    <cfRule type="cellIs" dxfId="373" priority="391" operator="equal">
      <formula>"Me"</formula>
    </cfRule>
  </conditionalFormatting>
  <conditionalFormatting sqref="O25">
    <cfRule type="cellIs" dxfId="372" priority="390" operator="equal">
      <formula>"Me"</formula>
    </cfRule>
  </conditionalFormatting>
  <conditionalFormatting sqref="O25">
    <cfRule type="cellIs" dxfId="371" priority="389" operator="equal">
      <formula>"TD"</formula>
    </cfRule>
  </conditionalFormatting>
  <conditionalFormatting sqref="O25">
    <cfRule type="cellIs" dxfId="370" priority="388" operator="equal">
      <formula>"PR"</formula>
    </cfRule>
  </conditionalFormatting>
  <conditionalFormatting sqref="P26">
    <cfRule type="cellIs" dxfId="369" priority="387" operator="equal">
      <formula>"Me"</formula>
    </cfRule>
  </conditionalFormatting>
  <conditionalFormatting sqref="P26">
    <cfRule type="cellIs" dxfId="368" priority="386" operator="equal">
      <formula>"Me"</formula>
    </cfRule>
  </conditionalFormatting>
  <conditionalFormatting sqref="P26">
    <cfRule type="cellIs" dxfId="367" priority="385" operator="equal">
      <formula>"TD"</formula>
    </cfRule>
  </conditionalFormatting>
  <conditionalFormatting sqref="P26">
    <cfRule type="cellIs" dxfId="366" priority="384" operator="equal">
      <formula>"PR"</formula>
    </cfRule>
  </conditionalFormatting>
  <conditionalFormatting sqref="P25">
    <cfRule type="cellIs" dxfId="365" priority="383" operator="equal">
      <formula>"Me"</formula>
    </cfRule>
  </conditionalFormatting>
  <conditionalFormatting sqref="P25">
    <cfRule type="cellIs" dxfId="364" priority="382" operator="equal">
      <formula>"Me"</formula>
    </cfRule>
  </conditionalFormatting>
  <conditionalFormatting sqref="P25">
    <cfRule type="cellIs" dxfId="363" priority="381" operator="equal">
      <formula>"TD"</formula>
    </cfRule>
  </conditionalFormatting>
  <conditionalFormatting sqref="P25">
    <cfRule type="cellIs" dxfId="362" priority="380" operator="equal">
      <formula>"PR"</formula>
    </cfRule>
  </conditionalFormatting>
  <conditionalFormatting sqref="Q26">
    <cfRule type="cellIs" dxfId="361" priority="379" operator="equal">
      <formula>"Me"</formula>
    </cfRule>
  </conditionalFormatting>
  <conditionalFormatting sqref="Q26">
    <cfRule type="cellIs" dxfId="360" priority="378" operator="equal">
      <formula>"Me"</formula>
    </cfRule>
  </conditionalFormatting>
  <conditionalFormatting sqref="Q26">
    <cfRule type="cellIs" dxfId="359" priority="377" operator="equal">
      <formula>"TD"</formula>
    </cfRule>
  </conditionalFormatting>
  <conditionalFormatting sqref="Q26">
    <cfRule type="cellIs" dxfId="358" priority="376" operator="equal">
      <formula>"PR"</formula>
    </cfRule>
  </conditionalFormatting>
  <conditionalFormatting sqref="Q25">
    <cfRule type="cellIs" dxfId="357" priority="375" operator="equal">
      <formula>"Me"</formula>
    </cfRule>
  </conditionalFormatting>
  <conditionalFormatting sqref="Q25">
    <cfRule type="cellIs" dxfId="356" priority="374" operator="equal">
      <formula>"Me"</formula>
    </cfRule>
  </conditionalFormatting>
  <conditionalFormatting sqref="Q25">
    <cfRule type="cellIs" dxfId="355" priority="373" operator="equal">
      <formula>"TD"</formula>
    </cfRule>
  </conditionalFormatting>
  <conditionalFormatting sqref="Q25">
    <cfRule type="cellIs" dxfId="354" priority="372" operator="equal">
      <formula>"PR"</formula>
    </cfRule>
  </conditionalFormatting>
  <conditionalFormatting sqref="R26">
    <cfRule type="cellIs" dxfId="353" priority="371" operator="equal">
      <formula>"Me"</formula>
    </cfRule>
  </conditionalFormatting>
  <conditionalFormatting sqref="R26">
    <cfRule type="cellIs" dxfId="352" priority="370" operator="equal">
      <formula>"Me"</formula>
    </cfRule>
  </conditionalFormatting>
  <conditionalFormatting sqref="R26">
    <cfRule type="cellIs" dxfId="351" priority="369" operator="equal">
      <formula>"TD"</formula>
    </cfRule>
  </conditionalFormatting>
  <conditionalFormatting sqref="R26">
    <cfRule type="cellIs" dxfId="350" priority="368" operator="equal">
      <formula>"PR"</formula>
    </cfRule>
  </conditionalFormatting>
  <conditionalFormatting sqref="R25">
    <cfRule type="cellIs" dxfId="349" priority="367" operator="equal">
      <formula>"Me"</formula>
    </cfRule>
  </conditionalFormatting>
  <conditionalFormatting sqref="R25">
    <cfRule type="cellIs" dxfId="348" priority="366" operator="equal">
      <formula>"Me"</formula>
    </cfRule>
  </conditionalFormatting>
  <conditionalFormatting sqref="R25">
    <cfRule type="cellIs" dxfId="347" priority="365" operator="equal">
      <formula>"TD"</formula>
    </cfRule>
  </conditionalFormatting>
  <conditionalFormatting sqref="R25">
    <cfRule type="cellIs" dxfId="346" priority="364" operator="equal">
      <formula>"PR"</formula>
    </cfRule>
  </conditionalFormatting>
  <conditionalFormatting sqref="U26">
    <cfRule type="cellIs" dxfId="345" priority="363" operator="equal">
      <formula>"Me"</formula>
    </cfRule>
  </conditionalFormatting>
  <conditionalFormatting sqref="U26">
    <cfRule type="cellIs" dxfId="344" priority="362" operator="equal">
      <formula>"Me"</formula>
    </cfRule>
  </conditionalFormatting>
  <conditionalFormatting sqref="U26">
    <cfRule type="cellIs" dxfId="343" priority="361" operator="equal">
      <formula>"TD"</formula>
    </cfRule>
  </conditionalFormatting>
  <conditionalFormatting sqref="U26">
    <cfRule type="cellIs" dxfId="342" priority="360" operator="equal">
      <formula>"PR"</formula>
    </cfRule>
  </conditionalFormatting>
  <conditionalFormatting sqref="U25">
    <cfRule type="cellIs" dxfId="341" priority="359" operator="equal">
      <formula>"Me"</formula>
    </cfRule>
  </conditionalFormatting>
  <conditionalFormatting sqref="U25">
    <cfRule type="cellIs" dxfId="340" priority="358" operator="equal">
      <formula>"Me"</formula>
    </cfRule>
  </conditionalFormatting>
  <conditionalFormatting sqref="U25">
    <cfRule type="cellIs" dxfId="339" priority="357" operator="equal">
      <formula>"TD"</formula>
    </cfRule>
  </conditionalFormatting>
  <conditionalFormatting sqref="U25">
    <cfRule type="cellIs" dxfId="338" priority="356" operator="equal">
      <formula>"PR"</formula>
    </cfRule>
  </conditionalFormatting>
  <conditionalFormatting sqref="V26">
    <cfRule type="cellIs" dxfId="337" priority="355" operator="equal">
      <formula>"Me"</formula>
    </cfRule>
  </conditionalFormatting>
  <conditionalFormatting sqref="V26">
    <cfRule type="cellIs" dxfId="336" priority="354" operator="equal">
      <formula>"Me"</formula>
    </cfRule>
  </conditionalFormatting>
  <conditionalFormatting sqref="V26">
    <cfRule type="cellIs" dxfId="335" priority="353" operator="equal">
      <formula>"TD"</formula>
    </cfRule>
  </conditionalFormatting>
  <conditionalFormatting sqref="V26">
    <cfRule type="cellIs" dxfId="334" priority="352" operator="equal">
      <formula>"PR"</formula>
    </cfRule>
  </conditionalFormatting>
  <conditionalFormatting sqref="V25">
    <cfRule type="cellIs" dxfId="333" priority="351" operator="equal">
      <formula>"Me"</formula>
    </cfRule>
  </conditionalFormatting>
  <conditionalFormatting sqref="V25">
    <cfRule type="cellIs" dxfId="332" priority="350" operator="equal">
      <formula>"Me"</formula>
    </cfRule>
  </conditionalFormatting>
  <conditionalFormatting sqref="V25">
    <cfRule type="cellIs" dxfId="331" priority="349" operator="equal">
      <formula>"TD"</formula>
    </cfRule>
  </conditionalFormatting>
  <conditionalFormatting sqref="V25">
    <cfRule type="cellIs" dxfId="330" priority="348" operator="equal">
      <formula>"PR"</formula>
    </cfRule>
  </conditionalFormatting>
  <conditionalFormatting sqref="W26">
    <cfRule type="cellIs" dxfId="329" priority="347" operator="equal">
      <formula>"Me"</formula>
    </cfRule>
  </conditionalFormatting>
  <conditionalFormatting sqref="W26">
    <cfRule type="cellIs" dxfId="328" priority="346" operator="equal">
      <formula>"Me"</formula>
    </cfRule>
  </conditionalFormatting>
  <conditionalFormatting sqref="W26">
    <cfRule type="cellIs" dxfId="327" priority="345" operator="equal">
      <formula>"TD"</formula>
    </cfRule>
  </conditionalFormatting>
  <conditionalFormatting sqref="W26">
    <cfRule type="cellIs" dxfId="326" priority="344" operator="equal">
      <formula>"PR"</formula>
    </cfRule>
  </conditionalFormatting>
  <conditionalFormatting sqref="W25">
    <cfRule type="cellIs" dxfId="325" priority="343" operator="equal">
      <formula>"Me"</formula>
    </cfRule>
  </conditionalFormatting>
  <conditionalFormatting sqref="W25">
    <cfRule type="cellIs" dxfId="324" priority="342" operator="equal">
      <formula>"Me"</formula>
    </cfRule>
  </conditionalFormatting>
  <conditionalFormatting sqref="W25">
    <cfRule type="cellIs" dxfId="323" priority="341" operator="equal">
      <formula>"TD"</formula>
    </cfRule>
  </conditionalFormatting>
  <conditionalFormatting sqref="W25">
    <cfRule type="cellIs" dxfId="322" priority="340" operator="equal">
      <formula>"PR"</formula>
    </cfRule>
  </conditionalFormatting>
  <conditionalFormatting sqref="X26">
    <cfRule type="cellIs" dxfId="321" priority="335" operator="equal">
      <formula>"Me"</formula>
    </cfRule>
  </conditionalFormatting>
  <conditionalFormatting sqref="X26">
    <cfRule type="cellIs" dxfId="320" priority="334" operator="equal">
      <formula>"Me"</formula>
    </cfRule>
  </conditionalFormatting>
  <conditionalFormatting sqref="X26">
    <cfRule type="cellIs" dxfId="319" priority="333" operator="equal">
      <formula>"TD"</formula>
    </cfRule>
  </conditionalFormatting>
  <conditionalFormatting sqref="X26">
    <cfRule type="cellIs" dxfId="318" priority="332" operator="equal">
      <formula>"PR"</formula>
    </cfRule>
  </conditionalFormatting>
  <conditionalFormatting sqref="Y26">
    <cfRule type="cellIs" dxfId="317" priority="331" operator="equal">
      <formula>"Me"</formula>
    </cfRule>
  </conditionalFormatting>
  <conditionalFormatting sqref="Y26">
    <cfRule type="cellIs" dxfId="316" priority="330" operator="equal">
      <formula>"Me"</formula>
    </cfRule>
  </conditionalFormatting>
  <conditionalFormatting sqref="Y26">
    <cfRule type="cellIs" dxfId="315" priority="329" operator="equal">
      <formula>"TD"</formula>
    </cfRule>
  </conditionalFormatting>
  <conditionalFormatting sqref="Y26">
    <cfRule type="cellIs" dxfId="314" priority="328" operator="equal">
      <formula>"PR"</formula>
    </cfRule>
  </conditionalFormatting>
  <conditionalFormatting sqref="Y25">
    <cfRule type="cellIs" dxfId="313" priority="327" operator="equal">
      <formula>"Me"</formula>
    </cfRule>
  </conditionalFormatting>
  <conditionalFormatting sqref="Y25">
    <cfRule type="cellIs" dxfId="312" priority="326" operator="equal">
      <formula>"Me"</formula>
    </cfRule>
  </conditionalFormatting>
  <conditionalFormatting sqref="Y25">
    <cfRule type="cellIs" dxfId="311" priority="325" operator="equal">
      <formula>"TD"</formula>
    </cfRule>
  </conditionalFormatting>
  <conditionalFormatting sqref="Y25">
    <cfRule type="cellIs" dxfId="310" priority="324" operator="equal">
      <formula>"PR"</formula>
    </cfRule>
  </conditionalFormatting>
  <conditionalFormatting sqref="G98">
    <cfRule type="cellIs" dxfId="309" priority="323" operator="equal">
      <formula>"Me"</formula>
    </cfRule>
  </conditionalFormatting>
  <conditionalFormatting sqref="G98">
    <cfRule type="cellIs" dxfId="308" priority="322" operator="equal">
      <formula>"TD"</formula>
    </cfRule>
  </conditionalFormatting>
  <conditionalFormatting sqref="G98">
    <cfRule type="cellIs" dxfId="307" priority="321" operator="equal">
      <formula>"PR"</formula>
    </cfRule>
  </conditionalFormatting>
  <conditionalFormatting sqref="I98">
    <cfRule type="cellIs" dxfId="306" priority="320" operator="equal">
      <formula>"Me"</formula>
    </cfRule>
  </conditionalFormatting>
  <conditionalFormatting sqref="I98">
    <cfRule type="cellIs" dxfId="305" priority="319" operator="equal">
      <formula>"TD"</formula>
    </cfRule>
  </conditionalFormatting>
  <conditionalFormatting sqref="I98">
    <cfRule type="cellIs" dxfId="304" priority="318" operator="equal">
      <formula>"PR"</formula>
    </cfRule>
  </conditionalFormatting>
  <conditionalFormatting sqref="G25">
    <cfRule type="cellIs" dxfId="303" priority="317" operator="equal">
      <formula>"Me"</formula>
    </cfRule>
  </conditionalFormatting>
  <conditionalFormatting sqref="G25">
    <cfRule type="cellIs" dxfId="302" priority="316" operator="equal">
      <formula>"Me"</formula>
    </cfRule>
  </conditionalFormatting>
  <conditionalFormatting sqref="G25">
    <cfRule type="cellIs" dxfId="301" priority="315" operator="equal">
      <formula>"TD"</formula>
    </cfRule>
  </conditionalFormatting>
  <conditionalFormatting sqref="G25">
    <cfRule type="cellIs" dxfId="300" priority="314" operator="equal">
      <formula>"PR"</formula>
    </cfRule>
  </conditionalFormatting>
  <conditionalFormatting sqref="K209:K210">
    <cfRule type="cellIs" dxfId="299" priority="313" operator="equal">
      <formula>"Me"</formula>
    </cfRule>
  </conditionalFormatting>
  <conditionalFormatting sqref="K209:K210">
    <cfRule type="cellIs" dxfId="298" priority="312" operator="equal">
      <formula>"TD"</formula>
    </cfRule>
  </conditionalFormatting>
  <conditionalFormatting sqref="K209:K210">
    <cfRule type="cellIs" dxfId="297" priority="311" operator="equal">
      <formula>"PR"</formula>
    </cfRule>
  </conditionalFormatting>
  <conditionalFormatting sqref="G225">
    <cfRule type="cellIs" dxfId="296" priority="310" operator="equal">
      <formula>"Me"</formula>
    </cfRule>
  </conditionalFormatting>
  <conditionalFormatting sqref="G225">
    <cfRule type="cellIs" dxfId="295" priority="309" operator="equal">
      <formula>"TD"</formula>
    </cfRule>
  </conditionalFormatting>
  <conditionalFormatting sqref="G225">
    <cfRule type="cellIs" dxfId="294" priority="308" operator="equal">
      <formula>"PR"</formula>
    </cfRule>
  </conditionalFormatting>
  <conditionalFormatting sqref="G227">
    <cfRule type="cellIs" dxfId="293" priority="307" operator="equal">
      <formula>"Me"</formula>
    </cfRule>
  </conditionalFormatting>
  <conditionalFormatting sqref="G227">
    <cfRule type="cellIs" dxfId="292" priority="306" operator="equal">
      <formula>"TD"</formula>
    </cfRule>
  </conditionalFormatting>
  <conditionalFormatting sqref="G227">
    <cfRule type="cellIs" dxfId="291" priority="305" operator="equal">
      <formula>"PR"</formula>
    </cfRule>
  </conditionalFormatting>
  <conditionalFormatting sqref="R23">
    <cfRule type="cellIs" dxfId="290" priority="304" operator="equal">
      <formula>"Me"</formula>
    </cfRule>
  </conditionalFormatting>
  <conditionalFormatting sqref="R23">
    <cfRule type="cellIs" dxfId="289" priority="303" operator="equal">
      <formula>"Me"</formula>
    </cfRule>
  </conditionalFormatting>
  <conditionalFormatting sqref="R23">
    <cfRule type="cellIs" dxfId="288" priority="302" operator="equal">
      <formula>"TD"</formula>
    </cfRule>
  </conditionalFormatting>
  <conditionalFormatting sqref="R23">
    <cfRule type="cellIs" dxfId="287" priority="301" operator="equal">
      <formula>"PR"</formula>
    </cfRule>
  </conditionalFormatting>
  <conditionalFormatting sqref="P27">
    <cfRule type="cellIs" dxfId="286" priority="300" operator="equal">
      <formula>"Me"</formula>
    </cfRule>
  </conditionalFormatting>
  <conditionalFormatting sqref="P27">
    <cfRule type="cellIs" dxfId="285" priority="299" operator="equal">
      <formula>"Me"</formula>
    </cfRule>
  </conditionalFormatting>
  <conditionalFormatting sqref="P27">
    <cfRule type="cellIs" dxfId="284" priority="298" operator="equal">
      <formula>"TD"</formula>
    </cfRule>
  </conditionalFormatting>
  <conditionalFormatting sqref="H133:AJ133 H134:W134 Y134:AJ134">
    <cfRule type="cellIs" dxfId="283" priority="297" operator="equal">
      <formula>"Me"</formula>
    </cfRule>
  </conditionalFormatting>
  <conditionalFormatting sqref="H133:AJ133 H134:W134 Y134:AJ134">
    <cfRule type="cellIs" dxfId="282" priority="296" operator="equal">
      <formula>"TD"</formula>
    </cfRule>
  </conditionalFormatting>
  <conditionalFormatting sqref="H133:AJ133 H134:W134 Y134:AJ134">
    <cfRule type="cellIs" dxfId="281" priority="295" operator="equal">
      <formula>"PR"</formula>
    </cfRule>
  </conditionalFormatting>
  <conditionalFormatting sqref="H133:AJ133 H134:W134 Y134:AJ134">
    <cfRule type="cellIs" dxfId="280" priority="294" operator="equal">
      <formula>"Me"</formula>
    </cfRule>
  </conditionalFormatting>
  <conditionalFormatting sqref="H133:AJ133 H134:W134 Y134:AJ134">
    <cfRule type="cellIs" dxfId="279" priority="293" operator="equal">
      <formula>"TD"</formula>
    </cfRule>
  </conditionalFormatting>
  <conditionalFormatting sqref="H133:AJ133 H134:W134 Y134:AJ134">
    <cfRule type="cellIs" dxfId="278" priority="292" operator="equal">
      <formula>"PR"</formula>
    </cfRule>
  </conditionalFormatting>
  <conditionalFormatting sqref="R207:R208">
    <cfRule type="cellIs" dxfId="277" priority="291" operator="equal">
      <formula>"Me"</formula>
    </cfRule>
  </conditionalFormatting>
  <conditionalFormatting sqref="R207:R208">
    <cfRule type="cellIs" dxfId="276" priority="290" operator="equal">
      <formula>"TD"</formula>
    </cfRule>
  </conditionalFormatting>
  <conditionalFormatting sqref="R207:R208">
    <cfRule type="cellIs" dxfId="275" priority="289" operator="equal">
      <formula>"PR"</formula>
    </cfRule>
  </conditionalFormatting>
  <conditionalFormatting sqref="AC210">
    <cfRule type="cellIs" dxfId="274" priority="288" operator="equal">
      <formula>"Me"</formula>
    </cfRule>
  </conditionalFormatting>
  <conditionalFormatting sqref="AC210">
    <cfRule type="cellIs" dxfId="273" priority="287" operator="equal">
      <formula>"PR"</formula>
    </cfRule>
  </conditionalFormatting>
  <conditionalFormatting sqref="AC213">
    <cfRule type="cellIs" dxfId="272" priority="286" operator="equal">
      <formula>"Me"</formula>
    </cfRule>
  </conditionalFormatting>
  <conditionalFormatting sqref="AC213">
    <cfRule type="cellIs" dxfId="271" priority="285" operator="equal">
      <formula>"TD"</formula>
    </cfRule>
  </conditionalFormatting>
  <conditionalFormatting sqref="AC213">
    <cfRule type="cellIs" dxfId="270" priority="284" operator="equal">
      <formula>"PR"</formula>
    </cfRule>
  </conditionalFormatting>
  <conditionalFormatting sqref="AC214">
    <cfRule type="cellIs" dxfId="269" priority="283" operator="equal">
      <formula>"Me"</formula>
    </cfRule>
  </conditionalFormatting>
  <conditionalFormatting sqref="AC214">
    <cfRule type="cellIs" dxfId="268" priority="282" operator="equal">
      <formula>"PR"</formula>
    </cfRule>
  </conditionalFormatting>
  <conditionalFormatting sqref="K215:K216">
    <cfRule type="cellIs" dxfId="267" priority="281" operator="equal">
      <formula>"Me"</formula>
    </cfRule>
  </conditionalFormatting>
  <conditionalFormatting sqref="K215:K216">
    <cfRule type="cellIs" dxfId="266" priority="280" operator="equal">
      <formula>"TD"</formula>
    </cfRule>
  </conditionalFormatting>
  <conditionalFormatting sqref="K215:K216">
    <cfRule type="cellIs" dxfId="265" priority="279" operator="equal">
      <formula>"PR"</formula>
    </cfRule>
  </conditionalFormatting>
  <conditionalFormatting sqref="AC196">
    <cfRule type="cellIs" dxfId="264" priority="278" operator="equal">
      <formula>"Me"</formula>
    </cfRule>
  </conditionalFormatting>
  <conditionalFormatting sqref="AC196">
    <cfRule type="cellIs" dxfId="263" priority="277" operator="equal">
      <formula>"PR"</formula>
    </cfRule>
  </conditionalFormatting>
  <conditionalFormatting sqref="AC220">
    <cfRule type="cellIs" dxfId="262" priority="276" operator="equal">
      <formula>"Me"</formula>
    </cfRule>
  </conditionalFormatting>
  <conditionalFormatting sqref="AC220">
    <cfRule type="cellIs" dxfId="261" priority="275" operator="equal">
      <formula>"PR"</formula>
    </cfRule>
  </conditionalFormatting>
  <conditionalFormatting sqref="AC224">
    <cfRule type="cellIs" dxfId="260" priority="274" operator="equal">
      <formula>"Me"</formula>
    </cfRule>
  </conditionalFormatting>
  <conditionalFormatting sqref="AC224">
    <cfRule type="cellIs" dxfId="259" priority="273" operator="equal">
      <formula>"PR"</formula>
    </cfRule>
  </conditionalFormatting>
  <conditionalFormatting sqref="R225:R226">
    <cfRule type="cellIs" dxfId="258" priority="272" operator="equal">
      <formula>"Me"</formula>
    </cfRule>
  </conditionalFormatting>
  <conditionalFormatting sqref="R225:R226">
    <cfRule type="cellIs" dxfId="257" priority="271" operator="equal">
      <formula>"TD"</formula>
    </cfRule>
  </conditionalFormatting>
  <conditionalFormatting sqref="R225:R226">
    <cfRule type="cellIs" dxfId="256" priority="270" operator="equal">
      <formula>"PR"</formula>
    </cfRule>
  </conditionalFormatting>
  <conditionalFormatting sqref="W231:W232">
    <cfRule type="cellIs" dxfId="255" priority="269" operator="equal">
      <formula>"Me"</formula>
    </cfRule>
  </conditionalFormatting>
  <conditionalFormatting sqref="W231:W232">
    <cfRule type="cellIs" dxfId="254" priority="268" operator="equal">
      <formula>"TD"</formula>
    </cfRule>
  </conditionalFormatting>
  <conditionalFormatting sqref="W231:W232">
    <cfRule type="cellIs" dxfId="253" priority="267" operator="equal">
      <formula>"PR"</formula>
    </cfRule>
  </conditionalFormatting>
  <conditionalFormatting sqref="X231:X232">
    <cfRule type="cellIs" dxfId="252" priority="266" operator="equal">
      <formula>"Me"</formula>
    </cfRule>
  </conditionalFormatting>
  <conditionalFormatting sqref="X231:X232">
    <cfRule type="cellIs" dxfId="251" priority="265" operator="equal">
      <formula>"TD"</formula>
    </cfRule>
  </conditionalFormatting>
  <conditionalFormatting sqref="X231:X232">
    <cfRule type="cellIs" dxfId="250" priority="264" operator="equal">
      <formula>"PR"</formula>
    </cfRule>
  </conditionalFormatting>
  <conditionalFormatting sqref="X231:X232">
    <cfRule type="cellIs" dxfId="249" priority="263" operator="equal">
      <formula>"Me"</formula>
    </cfRule>
  </conditionalFormatting>
  <conditionalFormatting sqref="X231:X232">
    <cfRule type="cellIs" dxfId="248" priority="262" operator="equal">
      <formula>"TD"</formula>
    </cfRule>
  </conditionalFormatting>
  <conditionalFormatting sqref="X231:X232">
    <cfRule type="cellIs" dxfId="247" priority="261" operator="equal">
      <formula>"PR"</formula>
    </cfRule>
  </conditionalFormatting>
  <conditionalFormatting sqref="AB198 AB197:AC197">
    <cfRule type="cellIs" dxfId="246" priority="260" operator="equal">
      <formula>"Me"</formula>
    </cfRule>
  </conditionalFormatting>
  <conditionalFormatting sqref="AB198 AB197:AC197">
    <cfRule type="cellIs" dxfId="245" priority="259" operator="equal">
      <formula>"TD"</formula>
    </cfRule>
  </conditionalFormatting>
  <conditionalFormatting sqref="AB198 AB197:AC197">
    <cfRule type="cellIs" dxfId="244" priority="258" operator="equal">
      <formula>"PR"</formula>
    </cfRule>
  </conditionalFormatting>
  <conditionalFormatting sqref="AC198">
    <cfRule type="cellIs" dxfId="243" priority="257" operator="equal">
      <formula>"Me"</formula>
    </cfRule>
  </conditionalFormatting>
  <conditionalFormatting sqref="AC198">
    <cfRule type="cellIs" dxfId="242" priority="256" operator="equal">
      <formula>"PR"</formula>
    </cfRule>
  </conditionalFormatting>
  <conditionalFormatting sqref="M45:P46 T45:V46">
    <cfRule type="cellIs" dxfId="241" priority="255" operator="equal">
      <formula>"Me"</formula>
    </cfRule>
  </conditionalFormatting>
  <conditionalFormatting sqref="M45:O46 T45:V46">
    <cfRule type="cellIs" dxfId="240" priority="254" operator="equal">
      <formula>"TD"</formula>
    </cfRule>
  </conditionalFormatting>
  <conditionalFormatting sqref="M45:P46 T45:V46">
    <cfRule type="cellIs" dxfId="239" priority="253" operator="equal">
      <formula>"PR"</formula>
    </cfRule>
  </conditionalFormatting>
  <conditionalFormatting sqref="V131">
    <cfRule type="cellIs" dxfId="238" priority="252" operator="equal">
      <formula>"Me"</formula>
    </cfRule>
  </conditionalFormatting>
  <conditionalFormatting sqref="V131">
    <cfRule type="cellIs" dxfId="237" priority="251" operator="equal">
      <formula>"TD"</formula>
    </cfRule>
  </conditionalFormatting>
  <conditionalFormatting sqref="V131">
    <cfRule type="cellIs" dxfId="236" priority="250" operator="equal">
      <formula>"PR"</formula>
    </cfRule>
  </conditionalFormatting>
  <conditionalFormatting sqref="V135">
    <cfRule type="cellIs" dxfId="235" priority="249" operator="equal">
      <formula>"Me"</formula>
    </cfRule>
  </conditionalFormatting>
  <conditionalFormatting sqref="V135">
    <cfRule type="cellIs" dxfId="234" priority="248" operator="equal">
      <formula>"TD"</formula>
    </cfRule>
  </conditionalFormatting>
  <conditionalFormatting sqref="V135">
    <cfRule type="cellIs" dxfId="233" priority="247" operator="equal">
      <formula>"PR"</formula>
    </cfRule>
  </conditionalFormatting>
  <conditionalFormatting sqref="I243">
    <cfRule type="cellIs" dxfId="232" priority="243" operator="equal">
      <formula>"Me"</formula>
    </cfRule>
  </conditionalFormatting>
  <conditionalFormatting sqref="I243">
    <cfRule type="cellIs" dxfId="231" priority="242" operator="equal">
      <formula>"TD"</formula>
    </cfRule>
  </conditionalFormatting>
  <conditionalFormatting sqref="I243">
    <cfRule type="cellIs" dxfId="230" priority="241" operator="equal">
      <formula>"PR"</formula>
    </cfRule>
  </conditionalFormatting>
  <conditionalFormatting sqref="I225:I226">
    <cfRule type="cellIs" dxfId="229" priority="240" operator="equal">
      <formula>"Me"</formula>
    </cfRule>
  </conditionalFormatting>
  <conditionalFormatting sqref="I225:I226">
    <cfRule type="cellIs" dxfId="228" priority="239" operator="equal">
      <formula>"TD"</formula>
    </cfRule>
  </conditionalFormatting>
  <conditionalFormatting sqref="I225:I226">
    <cfRule type="cellIs" dxfId="227" priority="238" operator="equal">
      <formula>"PR"</formula>
    </cfRule>
  </conditionalFormatting>
  <conditionalFormatting sqref="I244">
    <cfRule type="cellIs" dxfId="226" priority="237" operator="equal">
      <formula>"Me"</formula>
    </cfRule>
  </conditionalFormatting>
  <conditionalFormatting sqref="I244">
    <cfRule type="cellIs" dxfId="225" priority="236" operator="equal">
      <formula>"TD"</formula>
    </cfRule>
  </conditionalFormatting>
  <conditionalFormatting sqref="I244">
    <cfRule type="cellIs" dxfId="224" priority="235" operator="equal">
      <formula>"PR"</formula>
    </cfRule>
  </conditionalFormatting>
  <conditionalFormatting sqref="R128">
    <cfRule type="cellIs" dxfId="223" priority="234" operator="equal">
      <formula>"Me"</formula>
    </cfRule>
  </conditionalFormatting>
  <conditionalFormatting sqref="R128">
    <cfRule type="cellIs" dxfId="222" priority="233" operator="equal">
      <formula>"TD"</formula>
    </cfRule>
  </conditionalFormatting>
  <conditionalFormatting sqref="R128">
    <cfRule type="cellIs" dxfId="221" priority="232" operator="equal">
      <formula>"PR"</formula>
    </cfRule>
  </conditionalFormatting>
  <conditionalFormatting sqref="R132">
    <cfRule type="cellIs" dxfId="220" priority="231" operator="equal">
      <formula>"Me"</formula>
    </cfRule>
  </conditionalFormatting>
  <conditionalFormatting sqref="R132">
    <cfRule type="cellIs" dxfId="219" priority="230" operator="equal">
      <formula>"TD"</formula>
    </cfRule>
  </conditionalFormatting>
  <conditionalFormatting sqref="R132">
    <cfRule type="cellIs" dxfId="218" priority="229" operator="equal">
      <formula>"PR"</formula>
    </cfRule>
  </conditionalFormatting>
  <conditionalFormatting sqref="R135:R136">
    <cfRule type="cellIs" dxfId="217" priority="228" operator="equal">
      <formula>"Me"</formula>
    </cfRule>
  </conditionalFormatting>
  <conditionalFormatting sqref="R135:R136">
    <cfRule type="cellIs" dxfId="216" priority="227" operator="equal">
      <formula>"TD"</formula>
    </cfRule>
  </conditionalFormatting>
  <conditionalFormatting sqref="R135:R136">
    <cfRule type="cellIs" dxfId="215" priority="226" operator="equal">
      <formula>"PR"</formula>
    </cfRule>
  </conditionalFormatting>
  <conditionalFormatting sqref="K147:K148">
    <cfRule type="cellIs" dxfId="214" priority="225" operator="equal">
      <formula>"Me"</formula>
    </cfRule>
  </conditionalFormatting>
  <conditionalFormatting sqref="K147:K148">
    <cfRule type="cellIs" dxfId="213" priority="224" operator="equal">
      <formula>"TD"</formula>
    </cfRule>
  </conditionalFormatting>
  <conditionalFormatting sqref="K147:K148">
    <cfRule type="cellIs" dxfId="212" priority="223" operator="equal">
      <formula>"PR"</formula>
    </cfRule>
  </conditionalFormatting>
  <conditionalFormatting sqref="K225:K226">
    <cfRule type="cellIs" dxfId="211" priority="222" operator="equal">
      <formula>"Me"</formula>
    </cfRule>
  </conditionalFormatting>
  <conditionalFormatting sqref="K225:K226">
    <cfRule type="cellIs" dxfId="210" priority="221" operator="equal">
      <formula>"TD"</formula>
    </cfRule>
  </conditionalFormatting>
  <conditionalFormatting sqref="K225:K226">
    <cfRule type="cellIs" dxfId="209" priority="220" operator="equal">
      <formula>"PR"</formula>
    </cfRule>
  </conditionalFormatting>
  <conditionalFormatting sqref="V47:V48">
    <cfRule type="cellIs" dxfId="208" priority="219" operator="equal">
      <formula>"Me"</formula>
    </cfRule>
  </conditionalFormatting>
  <conditionalFormatting sqref="V47:V48">
    <cfRule type="cellIs" dxfId="207" priority="218" operator="equal">
      <formula>"TD"</formula>
    </cfRule>
  </conditionalFormatting>
  <conditionalFormatting sqref="V47:V48">
    <cfRule type="cellIs" dxfId="206" priority="217" operator="equal">
      <formula>"PR"</formula>
    </cfRule>
  </conditionalFormatting>
  <conditionalFormatting sqref="P81:P82">
    <cfRule type="cellIs" dxfId="205" priority="216" operator="equal">
      <formula>"Me"</formula>
    </cfRule>
  </conditionalFormatting>
  <conditionalFormatting sqref="P81:P82">
    <cfRule type="cellIs" dxfId="204" priority="215" operator="equal">
      <formula>"TD"</formula>
    </cfRule>
  </conditionalFormatting>
  <conditionalFormatting sqref="P81:P82">
    <cfRule type="cellIs" dxfId="203" priority="214" operator="equal">
      <formula>"PR"</formula>
    </cfRule>
  </conditionalFormatting>
  <conditionalFormatting sqref="R65:R66">
    <cfRule type="cellIs" dxfId="202" priority="213" operator="equal">
      <formula>"TD"</formula>
    </cfRule>
  </conditionalFormatting>
  <conditionalFormatting sqref="Q35:Q36">
    <cfRule type="cellIs" dxfId="201" priority="208" operator="equal">
      <formula>"PR"</formula>
    </cfRule>
  </conditionalFormatting>
  <conditionalFormatting sqref="Q36">
    <cfRule type="cellIs" dxfId="200" priority="212" operator="equal">
      <formula>"Me"</formula>
    </cfRule>
  </conditionalFormatting>
  <conditionalFormatting sqref="Q36">
    <cfRule type="cellIs" dxfId="199" priority="211" operator="equal">
      <formula>"TD"</formula>
    </cfRule>
  </conditionalFormatting>
  <conditionalFormatting sqref="Q35">
    <cfRule type="cellIs" dxfId="198" priority="210" operator="equal">
      <formula>"Me"</formula>
    </cfRule>
  </conditionalFormatting>
  <conditionalFormatting sqref="Q35">
    <cfRule type="cellIs" dxfId="197" priority="209" operator="equal">
      <formula>"TD"</formula>
    </cfRule>
  </conditionalFormatting>
  <conditionalFormatting sqref="X121:Y121">
    <cfRule type="cellIs" dxfId="196" priority="207" operator="equal">
      <formula>"Me"</formula>
    </cfRule>
  </conditionalFormatting>
  <conditionalFormatting sqref="X121:Y121">
    <cfRule type="cellIs" dxfId="195" priority="206" operator="equal">
      <formula>"TD"</formula>
    </cfRule>
  </conditionalFormatting>
  <conditionalFormatting sqref="X121:Y121">
    <cfRule type="cellIs" dxfId="194" priority="205" operator="equal">
      <formula>"PR"</formula>
    </cfRule>
  </conditionalFormatting>
  <conditionalFormatting sqref="X131:Y131">
    <cfRule type="cellIs" dxfId="193" priority="204" operator="equal">
      <formula>"Me"</formula>
    </cfRule>
  </conditionalFormatting>
  <conditionalFormatting sqref="X131:Y131">
    <cfRule type="cellIs" dxfId="192" priority="203" operator="equal">
      <formula>"TD"</formula>
    </cfRule>
  </conditionalFormatting>
  <conditionalFormatting sqref="X131:Y131">
    <cfRule type="cellIs" dxfId="191" priority="202" operator="equal">
      <formula>"PR"</formula>
    </cfRule>
  </conditionalFormatting>
  <conditionalFormatting sqref="X135:Y135">
    <cfRule type="cellIs" dxfId="190" priority="201" operator="equal">
      <formula>"Me"</formula>
    </cfRule>
  </conditionalFormatting>
  <conditionalFormatting sqref="X135:Y135">
    <cfRule type="cellIs" dxfId="189" priority="200" operator="equal">
      <formula>"TD"</formula>
    </cfRule>
  </conditionalFormatting>
  <conditionalFormatting sqref="X135:Y135">
    <cfRule type="cellIs" dxfId="188" priority="199" operator="equal">
      <formula>"PR"</formula>
    </cfRule>
  </conditionalFormatting>
  <conditionalFormatting sqref="O121">
    <cfRule type="cellIs" dxfId="187" priority="198" operator="equal">
      <formula>"Me"</formula>
    </cfRule>
  </conditionalFormatting>
  <conditionalFormatting sqref="O121">
    <cfRule type="cellIs" dxfId="186" priority="197" operator="equal">
      <formula>"TD"</formula>
    </cfRule>
  </conditionalFormatting>
  <conditionalFormatting sqref="O121">
    <cfRule type="cellIs" dxfId="185" priority="196" operator="equal">
      <formula>"PR"</formula>
    </cfRule>
  </conditionalFormatting>
  <conditionalFormatting sqref="O131">
    <cfRule type="cellIs" dxfId="184" priority="195" operator="equal">
      <formula>"Me"</formula>
    </cfRule>
  </conditionalFormatting>
  <conditionalFormatting sqref="O131">
    <cfRule type="cellIs" dxfId="183" priority="194" operator="equal">
      <formula>"TD"</formula>
    </cfRule>
  </conditionalFormatting>
  <conditionalFormatting sqref="O131">
    <cfRule type="cellIs" dxfId="182" priority="193" operator="equal">
      <formula>"PR"</formula>
    </cfRule>
  </conditionalFormatting>
  <conditionalFormatting sqref="O135">
    <cfRule type="cellIs" dxfId="181" priority="192" operator="equal">
      <formula>"Me"</formula>
    </cfRule>
  </conditionalFormatting>
  <conditionalFormatting sqref="O135">
    <cfRule type="cellIs" dxfId="180" priority="191" operator="equal">
      <formula>"TD"</formula>
    </cfRule>
  </conditionalFormatting>
  <conditionalFormatting sqref="O135">
    <cfRule type="cellIs" dxfId="179" priority="190" operator="equal">
      <formula>"PR"</formula>
    </cfRule>
  </conditionalFormatting>
  <conditionalFormatting sqref="W81:W82">
    <cfRule type="cellIs" dxfId="178" priority="186" operator="equal">
      <formula>"Me"</formula>
    </cfRule>
  </conditionalFormatting>
  <conditionalFormatting sqref="W81:W82">
    <cfRule type="cellIs" dxfId="177" priority="185" operator="equal">
      <formula>"TD"</formula>
    </cfRule>
  </conditionalFormatting>
  <conditionalFormatting sqref="W81:W82">
    <cfRule type="cellIs" dxfId="176" priority="184" operator="equal">
      <formula>"PR"</formula>
    </cfRule>
  </conditionalFormatting>
  <conditionalFormatting sqref="X69:X70">
    <cfRule type="cellIs" dxfId="175" priority="183" operator="equal">
      <formula>"Me"</formula>
    </cfRule>
  </conditionalFormatting>
  <conditionalFormatting sqref="X69:X70">
    <cfRule type="cellIs" dxfId="174" priority="182" operator="equal">
      <formula>"TD"</formula>
    </cfRule>
  </conditionalFormatting>
  <conditionalFormatting sqref="X69:X70">
    <cfRule type="cellIs" dxfId="173" priority="181" operator="equal">
      <formula>"PR"</formula>
    </cfRule>
  </conditionalFormatting>
  <conditionalFormatting sqref="AC113">
    <cfRule type="cellIs" dxfId="172" priority="180" operator="equal">
      <formula>"Me"</formula>
    </cfRule>
  </conditionalFormatting>
  <conditionalFormatting sqref="AC113">
    <cfRule type="cellIs" dxfId="171" priority="179" operator="equal">
      <formula>"TD"</formula>
    </cfRule>
  </conditionalFormatting>
  <conditionalFormatting sqref="AC114">
    <cfRule type="cellIs" dxfId="170" priority="178" operator="equal">
      <formula>"Me"</formula>
    </cfRule>
  </conditionalFormatting>
  <conditionalFormatting sqref="AC114">
    <cfRule type="cellIs" dxfId="169" priority="177" operator="equal">
      <formula>"PR"</formula>
    </cfRule>
  </conditionalFormatting>
  <conditionalFormatting sqref="V181:V182">
    <cfRule type="cellIs" dxfId="168" priority="176" operator="equal">
      <formula>"Me"</formula>
    </cfRule>
  </conditionalFormatting>
  <conditionalFormatting sqref="V181:V182">
    <cfRule type="cellIs" dxfId="167" priority="175" operator="equal">
      <formula>"TD"</formula>
    </cfRule>
  </conditionalFormatting>
  <conditionalFormatting sqref="V181:V182">
    <cfRule type="cellIs" dxfId="166" priority="174" operator="equal">
      <formula>"PR"</formula>
    </cfRule>
  </conditionalFormatting>
  <conditionalFormatting sqref="X243:X244">
    <cfRule type="cellIs" dxfId="165" priority="173" operator="equal">
      <formula>"Me"</formula>
    </cfRule>
  </conditionalFormatting>
  <conditionalFormatting sqref="X243:X244">
    <cfRule type="cellIs" dxfId="164" priority="172" operator="equal">
      <formula>"TD"</formula>
    </cfRule>
  </conditionalFormatting>
  <conditionalFormatting sqref="X243:X244">
    <cfRule type="cellIs" dxfId="163" priority="171" operator="equal">
      <formula>"PR"</formula>
    </cfRule>
  </conditionalFormatting>
  <conditionalFormatting sqref="Q104">
    <cfRule type="cellIs" dxfId="162" priority="170" operator="equal">
      <formula>"Me"</formula>
    </cfRule>
  </conditionalFormatting>
  <conditionalFormatting sqref="Q104">
    <cfRule type="cellIs" dxfId="161" priority="169" operator="equal">
      <formula>"TD"</formula>
    </cfRule>
  </conditionalFormatting>
  <conditionalFormatting sqref="Q104">
    <cfRule type="cellIs" dxfId="160" priority="168" operator="equal">
      <formula>"PR"</formula>
    </cfRule>
  </conditionalFormatting>
  <conditionalFormatting sqref="R63:R64">
    <cfRule type="cellIs" dxfId="159" priority="167" operator="equal">
      <formula>"Me"</formula>
    </cfRule>
  </conditionalFormatting>
  <conditionalFormatting sqref="R63:R64">
    <cfRule type="cellIs" dxfId="158" priority="166" operator="equal">
      <formula>"TD"</formula>
    </cfRule>
  </conditionalFormatting>
  <conditionalFormatting sqref="R63:R64">
    <cfRule type="cellIs" dxfId="157" priority="165" operator="equal">
      <formula>"PR"</formula>
    </cfRule>
  </conditionalFormatting>
  <conditionalFormatting sqref="R47:R48">
    <cfRule type="cellIs" dxfId="156" priority="164" operator="equal">
      <formula>"Me"</formula>
    </cfRule>
  </conditionalFormatting>
  <conditionalFormatting sqref="R47:R48">
    <cfRule type="cellIs" dxfId="155" priority="163" operator="equal">
      <formula>"TD"</formula>
    </cfRule>
  </conditionalFormatting>
  <conditionalFormatting sqref="R47:R48">
    <cfRule type="cellIs" dxfId="154" priority="162" operator="equal">
      <formula>"PR"</formula>
    </cfRule>
  </conditionalFormatting>
  <conditionalFormatting sqref="R35:R36">
    <cfRule type="cellIs" dxfId="153" priority="161" operator="equal">
      <formula>"Me"</formula>
    </cfRule>
  </conditionalFormatting>
  <conditionalFormatting sqref="R35:R36">
    <cfRule type="cellIs" dxfId="152" priority="160" operator="equal">
      <formula>"TD"</formula>
    </cfRule>
  </conditionalFormatting>
  <conditionalFormatting sqref="R35:R36">
    <cfRule type="cellIs" dxfId="151" priority="159" operator="equal">
      <formula>"PR"</formula>
    </cfRule>
  </conditionalFormatting>
  <conditionalFormatting sqref="U23:V24">
    <cfRule type="cellIs" dxfId="150" priority="158" operator="equal">
      <formula>"Me"</formula>
    </cfRule>
  </conditionalFormatting>
  <conditionalFormatting sqref="U23:V24">
    <cfRule type="cellIs" dxfId="149" priority="157" operator="equal">
      <formula>"TD"</formula>
    </cfRule>
  </conditionalFormatting>
  <conditionalFormatting sqref="U23:V24">
    <cfRule type="cellIs" dxfId="148" priority="156" operator="equal">
      <formula>"PR"</formula>
    </cfRule>
  </conditionalFormatting>
  <conditionalFormatting sqref="U23:V23">
    <cfRule type="cellIs" dxfId="147" priority="155" operator="equal">
      <formula>"Me"</formula>
    </cfRule>
  </conditionalFormatting>
  <conditionalFormatting sqref="U23:V23">
    <cfRule type="cellIs" dxfId="146" priority="154" operator="equal">
      <formula>"TD"</formula>
    </cfRule>
  </conditionalFormatting>
  <conditionalFormatting sqref="U145:U146">
    <cfRule type="cellIs" dxfId="145" priority="153" operator="equal">
      <formula>"Me"</formula>
    </cfRule>
  </conditionalFormatting>
  <conditionalFormatting sqref="U145:U146">
    <cfRule type="cellIs" dxfId="144" priority="152" operator="equal">
      <formula>"TD"</formula>
    </cfRule>
  </conditionalFormatting>
  <conditionalFormatting sqref="U145:U146">
    <cfRule type="cellIs" dxfId="143" priority="151" operator="equal">
      <formula>"PR"</formula>
    </cfRule>
  </conditionalFormatting>
  <conditionalFormatting sqref="W77:W78">
    <cfRule type="cellIs" dxfId="142" priority="150" operator="equal">
      <formula>"Me"</formula>
    </cfRule>
  </conditionalFormatting>
  <conditionalFormatting sqref="W77:W78">
    <cfRule type="cellIs" dxfId="141" priority="149" operator="equal">
      <formula>"TD"</formula>
    </cfRule>
  </conditionalFormatting>
  <conditionalFormatting sqref="W41:W42">
    <cfRule type="cellIs" dxfId="140" priority="148" operator="equal">
      <formula>"Me"</formula>
    </cfRule>
  </conditionalFormatting>
  <conditionalFormatting sqref="W41:W42">
    <cfRule type="cellIs" dxfId="139" priority="147" operator="equal">
      <formula>"TD"</formula>
    </cfRule>
  </conditionalFormatting>
  <conditionalFormatting sqref="W41:W42">
    <cfRule type="cellIs" dxfId="138" priority="146" operator="equal">
      <formula>"PR"</formula>
    </cfRule>
  </conditionalFormatting>
  <conditionalFormatting sqref="U114">
    <cfRule type="cellIs" dxfId="137" priority="145" operator="equal">
      <formula>"Me"</formula>
    </cfRule>
  </conditionalFormatting>
  <conditionalFormatting sqref="U114">
    <cfRule type="cellIs" dxfId="136" priority="144" operator="equal">
      <formula>"TD"</formula>
    </cfRule>
  </conditionalFormatting>
  <conditionalFormatting sqref="U114">
    <cfRule type="cellIs" dxfId="135" priority="143" operator="equal">
      <formula>"PR"</formula>
    </cfRule>
  </conditionalFormatting>
  <conditionalFormatting sqref="AB82 AB81:AC81">
    <cfRule type="cellIs" dxfId="134" priority="142" operator="equal">
      <formula>"Me"</formula>
    </cfRule>
  </conditionalFormatting>
  <conditionalFormatting sqref="AB82 AB81:AC81">
    <cfRule type="cellIs" dxfId="133" priority="141" operator="equal">
      <formula>"TD"</formula>
    </cfRule>
  </conditionalFormatting>
  <conditionalFormatting sqref="AB81:AC81 AB82">
    <cfRule type="cellIs" dxfId="132" priority="139" operator="equal">
      <formula>"Me"</formula>
    </cfRule>
  </conditionalFormatting>
  <conditionalFormatting sqref="AB81:AC81 AB82">
    <cfRule type="cellIs" dxfId="131" priority="138" operator="equal">
      <formula>"TD"</formula>
    </cfRule>
  </conditionalFormatting>
  <conditionalFormatting sqref="AB82 AB81:AC81">
    <cfRule type="cellIs" dxfId="130" priority="140" operator="equal">
      <formula>"PR"</formula>
    </cfRule>
  </conditionalFormatting>
  <conditionalFormatting sqref="AC82">
    <cfRule type="cellIs" dxfId="129" priority="137" operator="equal">
      <formula>"Me"</formula>
    </cfRule>
  </conditionalFormatting>
  <conditionalFormatting sqref="AC82">
    <cfRule type="cellIs" dxfId="128" priority="136" operator="equal">
      <formula>"PR"</formula>
    </cfRule>
  </conditionalFormatting>
  <conditionalFormatting sqref="R55:R56">
    <cfRule type="cellIs" dxfId="127" priority="135" operator="equal">
      <formula>"TD"</formula>
    </cfRule>
  </conditionalFormatting>
  <conditionalFormatting sqref="R131">
    <cfRule type="cellIs" dxfId="126" priority="131" operator="equal">
      <formula>"Me"</formula>
    </cfRule>
  </conditionalFormatting>
  <conditionalFormatting sqref="R131">
    <cfRule type="cellIs" dxfId="125" priority="130" operator="equal">
      <formula>"TD"</formula>
    </cfRule>
  </conditionalFormatting>
  <conditionalFormatting sqref="R131">
    <cfRule type="cellIs" dxfId="124" priority="129" operator="equal">
      <formula>"PR"</formula>
    </cfRule>
  </conditionalFormatting>
  <conditionalFormatting sqref="R127">
    <cfRule type="cellIs" dxfId="123" priority="125" operator="equal">
      <formula>"Me"</formula>
    </cfRule>
  </conditionalFormatting>
  <conditionalFormatting sqref="R127">
    <cfRule type="cellIs" dxfId="122" priority="124" operator="equal">
      <formula>"TD"</formula>
    </cfRule>
  </conditionalFormatting>
  <conditionalFormatting sqref="R127">
    <cfRule type="cellIs" dxfId="121" priority="123" operator="equal">
      <formula>"PR"</formula>
    </cfRule>
  </conditionalFormatting>
  <conditionalFormatting sqref="W123">
    <cfRule type="cellIs" dxfId="120" priority="122" operator="equal">
      <formula>"Me"</formula>
    </cfRule>
  </conditionalFormatting>
  <conditionalFormatting sqref="W123">
    <cfRule type="cellIs" dxfId="119" priority="121" operator="equal">
      <formula>"TD"</formula>
    </cfRule>
  </conditionalFormatting>
  <conditionalFormatting sqref="W123">
    <cfRule type="cellIs" dxfId="118" priority="120" operator="equal">
      <formula>"PR"</formula>
    </cfRule>
  </conditionalFormatting>
  <conditionalFormatting sqref="W131">
    <cfRule type="cellIs" dxfId="117" priority="119" operator="equal">
      <formula>"Me"</formula>
    </cfRule>
  </conditionalFormatting>
  <conditionalFormatting sqref="W131">
    <cfRule type="cellIs" dxfId="116" priority="118" operator="equal">
      <formula>"TD"</formula>
    </cfRule>
  </conditionalFormatting>
  <conditionalFormatting sqref="W131">
    <cfRule type="cellIs" dxfId="115" priority="117" operator="equal">
      <formula>"PR"</formula>
    </cfRule>
  </conditionalFormatting>
  <conditionalFormatting sqref="W135">
    <cfRule type="cellIs" dxfId="114" priority="116" operator="equal">
      <formula>"Me"</formula>
    </cfRule>
  </conditionalFormatting>
  <conditionalFormatting sqref="W135">
    <cfRule type="cellIs" dxfId="113" priority="115" operator="equal">
      <formula>"TD"</formula>
    </cfRule>
  </conditionalFormatting>
  <conditionalFormatting sqref="W135">
    <cfRule type="cellIs" dxfId="112" priority="114" operator="equal">
      <formula>"PR"</formula>
    </cfRule>
  </conditionalFormatting>
  <conditionalFormatting sqref="X103:X104">
    <cfRule type="cellIs" dxfId="111" priority="113" operator="equal">
      <formula>"Me"</formula>
    </cfRule>
  </conditionalFormatting>
  <conditionalFormatting sqref="X103:X104">
    <cfRule type="cellIs" dxfId="110" priority="112" operator="equal">
      <formula>"TD"</formula>
    </cfRule>
  </conditionalFormatting>
  <conditionalFormatting sqref="X103:X104">
    <cfRule type="cellIs" dxfId="109" priority="111" operator="equal">
      <formula>"PR"</formula>
    </cfRule>
  </conditionalFormatting>
  <conditionalFormatting sqref="Z77:AA78">
    <cfRule type="cellIs" dxfId="108" priority="110" operator="equal">
      <formula>"Me"</formula>
    </cfRule>
  </conditionalFormatting>
  <conditionalFormatting sqref="Z77:AA78">
    <cfRule type="cellIs" dxfId="107" priority="109" operator="equal">
      <formula>"TD"</formula>
    </cfRule>
  </conditionalFormatting>
  <conditionalFormatting sqref="Z77:AA78">
    <cfRule type="cellIs" dxfId="106" priority="107" operator="equal">
      <formula>"Me"</formula>
    </cfRule>
  </conditionalFormatting>
  <conditionalFormatting sqref="Z77:AA78">
    <cfRule type="cellIs" dxfId="105" priority="106" operator="equal">
      <formula>"TD"</formula>
    </cfRule>
  </conditionalFormatting>
  <conditionalFormatting sqref="Z77:AA78">
    <cfRule type="cellIs" dxfId="104" priority="108" operator="equal">
      <formula>"PR"</formula>
    </cfRule>
  </conditionalFormatting>
  <conditionalFormatting sqref="Y77">
    <cfRule type="cellIs" dxfId="103" priority="105" operator="equal">
      <formula>"Me"</formula>
    </cfRule>
  </conditionalFormatting>
  <conditionalFormatting sqref="Y77">
    <cfRule type="cellIs" dxfId="102" priority="104" operator="equal">
      <formula>"TD"</formula>
    </cfRule>
  </conditionalFormatting>
  <conditionalFormatting sqref="AB77">
    <cfRule type="cellIs" dxfId="101" priority="103" operator="equal">
      <formula>"Me"</formula>
    </cfRule>
  </conditionalFormatting>
  <conditionalFormatting sqref="AB77">
    <cfRule type="cellIs" dxfId="100" priority="102" operator="equal">
      <formula>"TD"</formula>
    </cfRule>
  </conditionalFormatting>
  <conditionalFormatting sqref="AC77">
    <cfRule type="cellIs" dxfId="99" priority="101" operator="equal">
      <formula>"Me"</formula>
    </cfRule>
  </conditionalFormatting>
  <conditionalFormatting sqref="AC77">
    <cfRule type="cellIs" dxfId="98" priority="100" operator="equal">
      <formula>"TD"</formula>
    </cfRule>
  </conditionalFormatting>
  <conditionalFormatting sqref="X28">
    <cfRule type="cellIs" dxfId="97" priority="99" operator="equal">
      <formula>"Me"</formula>
    </cfRule>
  </conditionalFormatting>
  <conditionalFormatting sqref="X28">
    <cfRule type="cellIs" dxfId="96" priority="98" operator="equal">
      <formula>"Me"</formula>
    </cfRule>
  </conditionalFormatting>
  <conditionalFormatting sqref="X28">
    <cfRule type="cellIs" dxfId="95" priority="97" operator="equal">
      <formula>"TD"</formula>
    </cfRule>
  </conditionalFormatting>
  <conditionalFormatting sqref="X28">
    <cfRule type="cellIs" dxfId="94" priority="96" operator="equal">
      <formula>"PR"</formula>
    </cfRule>
  </conditionalFormatting>
  <conditionalFormatting sqref="X25">
    <cfRule type="cellIs" dxfId="93" priority="95" operator="equal">
      <formula>"Me"</formula>
    </cfRule>
  </conditionalFormatting>
  <conditionalFormatting sqref="X25">
    <cfRule type="cellIs" dxfId="92" priority="94" operator="equal">
      <formula>"Me"</formula>
    </cfRule>
  </conditionalFormatting>
  <conditionalFormatting sqref="X25">
    <cfRule type="cellIs" dxfId="91" priority="93" operator="equal">
      <formula>"TD"</formula>
    </cfRule>
  </conditionalFormatting>
  <conditionalFormatting sqref="X25">
    <cfRule type="cellIs" dxfId="90" priority="92" operator="equal">
      <formula>"PR"</formula>
    </cfRule>
  </conditionalFormatting>
  <conditionalFormatting sqref="AB69:AB70">
    <cfRule type="cellIs" dxfId="89" priority="91" operator="equal">
      <formula>"Me"</formula>
    </cfRule>
  </conditionalFormatting>
  <conditionalFormatting sqref="AB69:AB70">
    <cfRule type="cellIs" dxfId="88" priority="90" operator="equal">
      <formula>"TD"</formula>
    </cfRule>
  </conditionalFormatting>
  <conditionalFormatting sqref="AB69:AB70">
    <cfRule type="cellIs" dxfId="87" priority="89" operator="equal">
      <formula>"PR"</formula>
    </cfRule>
  </conditionalFormatting>
  <conditionalFormatting sqref="AB89:AC89 AB90">
    <cfRule type="cellIs" dxfId="86" priority="88" operator="equal">
      <formula>"Me"</formula>
    </cfRule>
  </conditionalFormatting>
  <conditionalFormatting sqref="AB89:AC89 AB90">
    <cfRule type="cellIs" dxfId="85" priority="87" operator="equal">
      <formula>"TD"</formula>
    </cfRule>
  </conditionalFormatting>
  <conditionalFormatting sqref="AB89:AC89 AB90">
    <cfRule type="cellIs" dxfId="84" priority="86" operator="equal">
      <formula>"PR"</formula>
    </cfRule>
  </conditionalFormatting>
  <conditionalFormatting sqref="AC90">
    <cfRule type="cellIs" dxfId="83" priority="85" operator="equal">
      <formula>"Me"</formula>
    </cfRule>
  </conditionalFormatting>
  <conditionalFormatting sqref="AC90">
    <cfRule type="cellIs" dxfId="82" priority="84" operator="equal">
      <formula>"PR"</formula>
    </cfRule>
  </conditionalFormatting>
  <conditionalFormatting sqref="W112 W114">
    <cfRule type="cellIs" dxfId="81" priority="83" operator="equal">
      <formula>"Me"</formula>
    </cfRule>
  </conditionalFormatting>
  <conditionalFormatting sqref="W112 W114">
    <cfRule type="cellIs" dxfId="80" priority="82" operator="equal">
      <formula>"TD"</formula>
    </cfRule>
  </conditionalFormatting>
  <conditionalFormatting sqref="W112 W114">
    <cfRule type="cellIs" dxfId="79" priority="81" operator="equal">
      <formula>"PR"</formula>
    </cfRule>
  </conditionalFormatting>
  <conditionalFormatting sqref="W111 W113">
    <cfRule type="cellIs" dxfId="78" priority="80" operator="equal">
      <formula>"Me"</formula>
    </cfRule>
  </conditionalFormatting>
  <conditionalFormatting sqref="W111 W113">
    <cfRule type="cellIs" dxfId="77" priority="79" operator="equal">
      <formula>"TD"</formula>
    </cfRule>
  </conditionalFormatting>
  <conditionalFormatting sqref="W111 W113">
    <cfRule type="cellIs" dxfId="76" priority="78" operator="equal">
      <formula>"PR"</formula>
    </cfRule>
  </conditionalFormatting>
  <conditionalFormatting sqref="W95:W96">
    <cfRule type="cellIs" dxfId="75" priority="74" operator="equal">
      <formula>"Me"</formula>
    </cfRule>
  </conditionalFormatting>
  <conditionalFormatting sqref="W95:W96">
    <cfRule type="cellIs" dxfId="74" priority="73" operator="equal">
      <formula>"TD"</formula>
    </cfRule>
  </conditionalFormatting>
  <conditionalFormatting sqref="W95:W96">
    <cfRule type="cellIs" dxfId="73" priority="72" operator="equal">
      <formula>"PR"</formula>
    </cfRule>
  </conditionalFormatting>
  <conditionalFormatting sqref="X123:X124">
    <cfRule type="cellIs" dxfId="72" priority="71" operator="equal">
      <formula>"Me"</formula>
    </cfRule>
  </conditionalFormatting>
  <conditionalFormatting sqref="X123:X124">
    <cfRule type="cellIs" dxfId="71" priority="70" operator="equal">
      <formula>"TD"</formula>
    </cfRule>
  </conditionalFormatting>
  <conditionalFormatting sqref="X123:X124">
    <cfRule type="cellIs" dxfId="70" priority="69" operator="equal">
      <formula>"PR"</formula>
    </cfRule>
  </conditionalFormatting>
  <conditionalFormatting sqref="X87:X88">
    <cfRule type="cellIs" dxfId="69" priority="68" operator="equal">
      <formula>"Me"</formula>
    </cfRule>
  </conditionalFormatting>
  <conditionalFormatting sqref="X87:X88">
    <cfRule type="cellIs" dxfId="68" priority="67" operator="equal">
      <formula>"TD"</formula>
    </cfRule>
  </conditionalFormatting>
  <conditionalFormatting sqref="X87:X88">
    <cfRule type="cellIs" dxfId="67" priority="66" operator="equal">
      <formula>"PR"</formula>
    </cfRule>
  </conditionalFormatting>
  <conditionalFormatting sqref="X90">
    <cfRule type="cellIs" dxfId="66" priority="65" operator="equal">
      <formula>"Me"</formula>
    </cfRule>
  </conditionalFormatting>
  <conditionalFormatting sqref="X90">
    <cfRule type="cellIs" dxfId="65" priority="64" operator="equal">
      <formula>"TD"</formula>
    </cfRule>
  </conditionalFormatting>
  <conditionalFormatting sqref="X90">
    <cfRule type="cellIs" dxfId="64" priority="63" operator="equal">
      <formula>"PR"</formula>
    </cfRule>
  </conditionalFormatting>
  <conditionalFormatting sqref="X96">
    <cfRule type="cellIs" dxfId="63" priority="62" operator="equal">
      <formula>"Me"</formula>
    </cfRule>
  </conditionalFormatting>
  <conditionalFormatting sqref="X96">
    <cfRule type="cellIs" dxfId="62" priority="61" operator="equal">
      <formula>"TD"</formula>
    </cfRule>
  </conditionalFormatting>
  <conditionalFormatting sqref="X96">
    <cfRule type="cellIs" dxfId="61" priority="60" operator="equal">
      <formula>"PR"</formula>
    </cfRule>
  </conditionalFormatting>
  <conditionalFormatting sqref="X134">
    <cfRule type="cellIs" dxfId="60" priority="59" operator="equal">
      <formula>"Me"</formula>
    </cfRule>
  </conditionalFormatting>
  <conditionalFormatting sqref="X134">
    <cfRule type="cellIs" dxfId="59" priority="58" operator="equal">
      <formula>"TD"</formula>
    </cfRule>
  </conditionalFormatting>
  <conditionalFormatting sqref="X134">
    <cfRule type="cellIs" dxfId="58" priority="57" operator="equal">
      <formula>"PR"</formula>
    </cfRule>
  </conditionalFormatting>
  <conditionalFormatting sqref="X134">
    <cfRule type="cellIs" dxfId="57" priority="56" operator="equal">
      <formula>"Me"</formula>
    </cfRule>
  </conditionalFormatting>
  <conditionalFormatting sqref="X134">
    <cfRule type="cellIs" dxfId="56" priority="55" operator="equal">
      <formula>"TD"</formula>
    </cfRule>
  </conditionalFormatting>
  <conditionalFormatting sqref="X134">
    <cfRule type="cellIs" dxfId="55" priority="54" operator="equal">
      <formula>"PR"</formula>
    </cfRule>
  </conditionalFormatting>
  <conditionalFormatting sqref="V145:W146">
    <cfRule type="cellIs" dxfId="54" priority="53" operator="equal">
      <formula>"Me"</formula>
    </cfRule>
  </conditionalFormatting>
  <conditionalFormatting sqref="V145:W146">
    <cfRule type="cellIs" dxfId="53" priority="52" operator="equal">
      <formula>"TD"</formula>
    </cfRule>
  </conditionalFormatting>
  <conditionalFormatting sqref="V145:W146">
    <cfRule type="cellIs" dxfId="52" priority="51" operator="equal">
      <formula>"PR"</formula>
    </cfRule>
  </conditionalFormatting>
  <conditionalFormatting sqref="Y168">
    <cfRule type="cellIs" dxfId="51" priority="50" operator="equal">
      <formula>"Me"</formula>
    </cfRule>
  </conditionalFormatting>
  <conditionalFormatting sqref="Y168">
    <cfRule type="cellIs" dxfId="50" priority="49" operator="equal">
      <formula>"TD"</formula>
    </cfRule>
  </conditionalFormatting>
  <conditionalFormatting sqref="Y168">
    <cfRule type="cellIs" dxfId="49" priority="48" operator="equal">
      <formula>"PR"</formula>
    </cfRule>
  </conditionalFormatting>
  <conditionalFormatting sqref="AB167:AB168">
    <cfRule type="cellIs" dxfId="48" priority="47" operator="equal">
      <formula>"Me"</formula>
    </cfRule>
  </conditionalFormatting>
  <conditionalFormatting sqref="AB167:AB168">
    <cfRule type="cellIs" dxfId="47" priority="46" operator="equal">
      <formula>"TD"</formula>
    </cfRule>
  </conditionalFormatting>
  <conditionalFormatting sqref="AB167:AB168">
    <cfRule type="cellIs" dxfId="46" priority="45" operator="equal">
      <formula>"PR"</formula>
    </cfRule>
  </conditionalFormatting>
  <conditionalFormatting sqref="AB167:AB168">
    <cfRule type="cellIs" dxfId="45" priority="44" operator="equal">
      <formula>"Me"</formula>
    </cfRule>
  </conditionalFormatting>
  <conditionalFormatting sqref="AB167:AB168">
    <cfRule type="cellIs" dxfId="44" priority="43" operator="equal">
      <formula>"TD"</formula>
    </cfRule>
  </conditionalFormatting>
  <conditionalFormatting sqref="Y178">
    <cfRule type="cellIs" dxfId="43" priority="42" operator="equal">
      <formula>"Me"</formula>
    </cfRule>
  </conditionalFormatting>
  <conditionalFormatting sqref="Y178">
    <cfRule type="cellIs" dxfId="42" priority="41" operator="equal">
      <formula>"TD"</formula>
    </cfRule>
  </conditionalFormatting>
  <conditionalFormatting sqref="Y178">
    <cfRule type="cellIs" dxfId="41" priority="40" operator="equal">
      <formula>"PR"</formula>
    </cfRule>
  </conditionalFormatting>
  <conditionalFormatting sqref="W223:W224">
    <cfRule type="cellIs" dxfId="40" priority="39" operator="equal">
      <formula>"Me"</formula>
    </cfRule>
  </conditionalFormatting>
  <conditionalFormatting sqref="W223:W224">
    <cfRule type="cellIs" dxfId="39" priority="38" operator="equal">
      <formula>"TD"</formula>
    </cfRule>
  </conditionalFormatting>
  <conditionalFormatting sqref="W223:W224">
    <cfRule type="cellIs" dxfId="38" priority="37" operator="equal">
      <formula>"PR"</formula>
    </cfRule>
  </conditionalFormatting>
  <conditionalFormatting sqref="AC38">
    <cfRule type="cellIs" dxfId="37" priority="36" operator="equal">
      <formula>"Me"</formula>
    </cfRule>
  </conditionalFormatting>
  <conditionalFormatting sqref="AC38">
    <cfRule type="cellIs" dxfId="36" priority="35" operator="equal">
      <formula>"PR"</formula>
    </cfRule>
  </conditionalFormatting>
  <conditionalFormatting sqref="AC42">
    <cfRule type="cellIs" dxfId="35" priority="34" operator="equal">
      <formula>"Me"</formula>
    </cfRule>
  </conditionalFormatting>
  <conditionalFormatting sqref="AC42">
    <cfRule type="cellIs" dxfId="34" priority="33" operator="equal">
      <formula>"PR"</formula>
    </cfRule>
  </conditionalFormatting>
  <conditionalFormatting sqref="AC48">
    <cfRule type="cellIs" dxfId="33" priority="32" operator="equal">
      <formula>"Me"</formula>
    </cfRule>
  </conditionalFormatting>
  <conditionalFormatting sqref="AC48">
    <cfRule type="cellIs" dxfId="32" priority="31" operator="equal">
      <formula>"PR"</formula>
    </cfRule>
  </conditionalFormatting>
  <conditionalFormatting sqref="AC50">
    <cfRule type="cellIs" dxfId="31" priority="30" operator="equal">
      <formula>"Me"</formula>
    </cfRule>
  </conditionalFormatting>
  <conditionalFormatting sqref="AC50">
    <cfRule type="cellIs" dxfId="30" priority="29" operator="equal">
      <formula>"PR"</formula>
    </cfRule>
  </conditionalFormatting>
  <conditionalFormatting sqref="AC54">
    <cfRule type="cellIs" dxfId="29" priority="28" operator="equal">
      <formula>"Me"</formula>
    </cfRule>
  </conditionalFormatting>
  <conditionalFormatting sqref="AC54">
    <cfRule type="cellIs" dxfId="28" priority="27" operator="equal">
      <formula>"PR"</formula>
    </cfRule>
  </conditionalFormatting>
  <conditionalFormatting sqref="AC56">
    <cfRule type="cellIs" dxfId="27" priority="26" operator="equal">
      <formula>"Me"</formula>
    </cfRule>
  </conditionalFormatting>
  <conditionalFormatting sqref="AC56">
    <cfRule type="cellIs" dxfId="26" priority="25" operator="equal">
      <formula>"PR"</formula>
    </cfRule>
  </conditionalFormatting>
  <conditionalFormatting sqref="AC58">
    <cfRule type="cellIs" dxfId="25" priority="24" operator="equal">
      <formula>"Me"</formula>
    </cfRule>
  </conditionalFormatting>
  <conditionalFormatting sqref="AC58">
    <cfRule type="cellIs" dxfId="24" priority="23" operator="equal">
      <formula>"PR"</formula>
    </cfRule>
  </conditionalFormatting>
  <conditionalFormatting sqref="AC66">
    <cfRule type="cellIs" dxfId="23" priority="22" operator="equal">
      <formula>"Me"</formula>
    </cfRule>
  </conditionalFormatting>
  <conditionalFormatting sqref="AC66">
    <cfRule type="cellIs" dxfId="22" priority="21" operator="equal">
      <formula>"PR"</formula>
    </cfRule>
  </conditionalFormatting>
  <conditionalFormatting sqref="AC68">
    <cfRule type="cellIs" dxfId="21" priority="20" operator="equal">
      <formula>"Me"</formula>
    </cfRule>
  </conditionalFormatting>
  <conditionalFormatting sqref="AC68">
    <cfRule type="cellIs" dxfId="20" priority="19" operator="equal">
      <formula>"PR"</formula>
    </cfRule>
  </conditionalFormatting>
  <conditionalFormatting sqref="AC70">
    <cfRule type="cellIs" dxfId="19" priority="18" operator="equal">
      <formula>"Me"</formula>
    </cfRule>
  </conditionalFormatting>
  <conditionalFormatting sqref="AC70">
    <cfRule type="cellIs" dxfId="18" priority="17" operator="equal">
      <formula>"PR"</formula>
    </cfRule>
  </conditionalFormatting>
  <conditionalFormatting sqref="AC74">
    <cfRule type="cellIs" dxfId="17" priority="16" operator="equal">
      <formula>"Me"</formula>
    </cfRule>
  </conditionalFormatting>
  <conditionalFormatting sqref="AC74">
    <cfRule type="cellIs" dxfId="16" priority="15" operator="equal">
      <formula>"PR"</formula>
    </cfRule>
  </conditionalFormatting>
  <conditionalFormatting sqref="AC122">
    <cfRule type="cellIs" dxfId="15" priority="14" operator="equal">
      <formula>"Me"</formula>
    </cfRule>
  </conditionalFormatting>
  <conditionalFormatting sqref="AC122">
    <cfRule type="cellIs" dxfId="14" priority="13" operator="equal">
      <formula>"PR"</formula>
    </cfRule>
  </conditionalFormatting>
  <conditionalFormatting sqref="AC124">
    <cfRule type="cellIs" dxfId="13" priority="12" operator="equal">
      <formula>"Me"</formula>
    </cfRule>
  </conditionalFormatting>
  <conditionalFormatting sqref="AC124">
    <cfRule type="cellIs" dxfId="12" priority="11" operator="equal">
      <formula>"PR"</formula>
    </cfRule>
  </conditionalFormatting>
  <conditionalFormatting sqref="AC130">
    <cfRule type="cellIs" dxfId="11" priority="10" operator="equal">
      <formula>"Me"</formula>
    </cfRule>
  </conditionalFormatting>
  <conditionalFormatting sqref="AC130">
    <cfRule type="cellIs" dxfId="10" priority="9" operator="equal">
      <formula>"PR"</formula>
    </cfRule>
  </conditionalFormatting>
  <conditionalFormatting sqref="AC176">
    <cfRule type="cellIs" dxfId="9" priority="8" operator="equal">
      <formula>"Me"</formula>
    </cfRule>
  </conditionalFormatting>
  <conditionalFormatting sqref="AC176">
    <cfRule type="cellIs" dxfId="8" priority="7" operator="equal">
      <formula>"PR"</formula>
    </cfRule>
  </conditionalFormatting>
  <conditionalFormatting sqref="AC184">
    <cfRule type="cellIs" dxfId="7" priority="6" operator="equal">
      <formula>"Me"</formula>
    </cfRule>
  </conditionalFormatting>
  <conditionalFormatting sqref="AC184">
    <cfRule type="cellIs" dxfId="6" priority="5" operator="equal">
      <formula>"PR"</formula>
    </cfRule>
  </conditionalFormatting>
  <conditionalFormatting sqref="AC238">
    <cfRule type="cellIs" dxfId="5" priority="4" operator="equal">
      <formula>"Me"</formula>
    </cfRule>
  </conditionalFormatting>
  <conditionalFormatting sqref="AC238">
    <cfRule type="cellIs" dxfId="4" priority="3" operator="equal">
      <formula>"PR"</formula>
    </cfRule>
  </conditionalFormatting>
  <conditionalFormatting sqref="AC212">
    <cfRule type="cellIs" dxfId="3" priority="2" operator="equal">
      <formula>"Me"</formula>
    </cfRule>
  </conditionalFormatting>
  <conditionalFormatting sqref="AC212">
    <cfRule type="cellIs" dxfId="2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2025-01-27T07:57:11Z</dcterms:modified>
</cp:coreProperties>
</file>